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\workspace\activityRPG\readMe\"/>
    </mc:Choice>
  </mc:AlternateContent>
  <xr:revisionPtr revIDLastSave="1177" documentId="1E452EAA37E8799F109285FEFA4F5A9EA639975C" xr6:coauthVersionLast="23" xr6:coauthVersionMax="23" xr10:uidLastSave="{7CB79889-3028-41A5-8236-99F282004317}"/>
  <bookViews>
    <workbookView xWindow="0" yWindow="0" windowWidth="19200" windowHeight="10008" tabRatio="844" activeTab="7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9" r:id="rId8"/>
    <sheet name="tablesDiagram" sheetId="11" r:id="rId9"/>
    <sheet name="class" sheetId="10" r:id="rId10"/>
    <sheet name="classIndex(2)" sheetId="18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9">class!$B$3:$L$71</definedName>
    <definedName name="_xlnm.Print_Area" localSheetId="10">'classIndex(2)'!$B$1:$AH$39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meetinglog!$B$1:$AH$390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rule!$B$1:$AH$156</definedName>
    <definedName name="_xlnm.Print_Area" localSheetId="4">'storyboard(content)'!$B$1:$P$2520</definedName>
    <definedName name="_xlnm.Print_Area" localSheetId="3">'stroyboard(DemandSpecification)'!$B$1:$AH$195</definedName>
    <definedName name="_xlnm.Print_Area" localSheetId="7">tables!$B$1:$K$880</definedName>
    <definedName name="_xlnm.Print_Area" localSheetId="8">tablesDiagram!$A$1:$AW$26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42" i="13" l="1"/>
  <c r="P130" i="13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432" i="5"/>
  <c r="D2403" i="5"/>
  <c r="D2372" i="5"/>
  <c r="D2343" i="5"/>
  <c r="D2283" i="5"/>
  <c r="D2312" i="5"/>
  <c r="D2252" i="5"/>
  <c r="D2223" i="5"/>
  <c r="O123" i="13" l="1"/>
  <c r="T1152" i="5" l="1"/>
  <c r="D1172" i="5" l="1"/>
  <c r="D1143" i="5"/>
  <c r="D2492" i="5"/>
  <c r="D2463" i="5"/>
  <c r="D1532" i="5"/>
  <c r="D1503" i="5"/>
  <c r="D1112" i="5"/>
  <c r="D1083" i="5"/>
  <c r="AR29" i="14" l="1"/>
  <c r="AR28" i="14"/>
  <c r="AR27" i="14"/>
  <c r="AR26" i="14"/>
  <c r="I24" i="14"/>
  <c r="AR25" i="14" s="1"/>
</calcChain>
</file>

<file path=xl/sharedStrings.xml><?xml version="1.0" encoding="utf-8"?>
<sst xmlns="http://schemas.openxmlformats.org/spreadsheetml/2006/main" count="8154" uniqueCount="2775">
  <si>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</si>
  <si>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</si>
  <si>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</si>
  <si>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</si>
  <si>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</si>
  <si>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</si>
  <si>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</si>
  <si>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</si>
  <si>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</si>
  <si>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</si>
  <si>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</si>
  <si>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</si>
  <si>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</si>
  <si>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</si>
  <si>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</si>
  <si>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</si>
  <si>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</si>
  <si>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</si>
  <si>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</si>
  <si>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</si>
  <si>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</si>
  <si>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</si>
  <si>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</si>
  <si>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</si>
  <si>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</si>
  <si>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</si>
  <si>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</si>
  <si>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</si>
  <si>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</si>
  <si>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</si>
  <si>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</si>
  <si>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</si>
  <si>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</si>
  <si>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</si>
  <si>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</si>
  <si>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</si>
  <si>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</si>
  <si>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</si>
  <si>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</si>
  <si>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</si>
  <si>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</si>
  <si>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</si>
  <si>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</si>
  <si>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</si>
  <si>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</si>
  <si>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</si>
  <si>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</si>
  <si>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</si>
  <si>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</si>
  <si>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</si>
  <si>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</si>
  <si>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</si>
  <si>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</si>
  <si>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</si>
  <si>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</si>
  <si>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</si>
  <si>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</si>
  <si>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</si>
  <si>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</si>
  <si>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</si>
  <si>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</si>
  <si>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</si>
  <si>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</si>
  <si>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</si>
  <si>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</si>
  <si>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</si>
  <si>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</si>
  <si>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</si>
  <si>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</si>
  <si>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</si>
  <si>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</si>
  <si>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</si>
  <si>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</si>
  <si>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</si>
  <si>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</si>
  <si>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</si>
  <si>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</si>
  <si>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</si>
  <si>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</si>
  <si>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</si>
  <si>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</si>
  <si>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ACCESS
 MODIFIERS</t>
    <phoneticPr fontId="1" type="noConversion"/>
  </si>
  <si>
    <t>RETURN
 TYPE</t>
    <phoneticPr fontId="1" type="noConversion"/>
  </si>
  <si>
    <t>PARAMETER</t>
    <phoneticPr fontId="1" type="noConversion"/>
  </si>
  <si>
    <t>RETURN</t>
    <phoneticPr fontId="1" type="noConversion"/>
  </si>
  <si>
    <t>`</t>
    <phoneticPr fontId="1" type="noConversion"/>
  </si>
  <si>
    <t>stroyboard(summary)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</si>
  <si>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</si>
  <si>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</si>
  <si>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</si>
  <si>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Tables Diagram (1/N)</t>
    <phoneticPr fontId="1" type="noConversion"/>
  </si>
  <si>
    <t>Tables Diagram (2/N)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</si>
  <si>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</si>
  <si>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</si>
  <si>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</si>
  <si>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</si>
  <si>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</si>
  <si>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</si>
  <si>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</si>
  <si>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</si>
  <si>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</si>
  <si>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</si>
  <si>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</si>
  <si>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</si>
  <si>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</si>
  <si>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</si>
  <si>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</si>
  <si>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</si>
  <si>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</si>
  <si>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</si>
  <si>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</si>
  <si>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</si>
  <si>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</si>
  <si>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</si>
  <si>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</si>
  <si>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</si>
  <si>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</si>
  <si>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</si>
  <si>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</si>
  <si>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</si>
  <si>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</si>
  <si>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</si>
  <si>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</si>
  <si>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</si>
  <si>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</si>
  <si>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</si>
  <si>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</si>
  <si>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</si>
  <si>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</si>
  <si>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</si>
  <si>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</si>
  <si>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</si>
  <si>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</si>
  <si>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</si>
  <si>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</si>
  <si>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</si>
  <si>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</si>
  <si>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</si>
  <si>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</si>
  <si>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</si>
  <si>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</si>
  <si>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</si>
  <si>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</si>
  <si>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</si>
  <si>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</si>
  <si>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</si>
  <si>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</si>
  <si>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</si>
  <si>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</si>
  <si>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</si>
  <si>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</si>
  <si>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</si>
  <si>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</si>
  <si>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</si>
  <si>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</si>
  <si>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</si>
  <si>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</si>
  <si>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</si>
  <si>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</si>
  <si>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</si>
  <si>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</si>
  <si>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</si>
  <si>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TEXT_RPG - 08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</si>
  <si>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</si>
  <si>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</si>
  <si>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</si>
  <si>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</si>
  <si>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</si>
  <si>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</si>
  <si>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</si>
  <si>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</si>
  <si>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</si>
  <si>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</si>
  <si>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</si>
  <si>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</si>
  <si>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</si>
  <si>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</si>
  <si>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</si>
  <si>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</si>
  <si>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</si>
  <si>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</si>
  <si>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</si>
  <si>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</si>
  <si>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</si>
  <si>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</si>
  <si>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</si>
  <si>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</si>
  <si>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</si>
  <si>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</si>
  <si>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</si>
  <si>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</si>
  <si>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</si>
  <si>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</si>
  <si>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</si>
  <si>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</si>
  <si>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</si>
  <si>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</si>
  <si>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</si>
  <si>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</si>
  <si>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</si>
  <si>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</si>
  <si>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</si>
  <si>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</si>
  <si>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</si>
  <si>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</si>
  <si>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</si>
  <si>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</si>
  <si>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</si>
  <si>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</si>
  <si>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</si>
  <si>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</si>
  <si>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</si>
  <si>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</si>
  <si>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</si>
  <si>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</si>
  <si>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</si>
  <si>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</si>
  <si>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</si>
  <si>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</si>
  <si>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</si>
  <si>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</si>
  <si>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</si>
  <si>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</si>
  <si>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</si>
  <si>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</si>
  <si>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</si>
  <si>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</si>
  <si>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</si>
  <si>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</si>
  <si>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</si>
  <si>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</si>
  <si>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</si>
  <si>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</si>
  <si>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</si>
  <si>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</si>
  <si>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</si>
  <si>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</si>
  <si>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</si>
  <si>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</si>
  <si>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</si>
  <si>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</si>
  <si>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</si>
  <si>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</si>
  <si>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</si>
  <si>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</si>
  <si>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</si>
  <si>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</si>
  <si>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</si>
  <si>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</si>
  <si>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</si>
  <si>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</si>
  <si>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</si>
  <si>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</si>
  <si>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</si>
  <si>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</si>
  <si>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</si>
  <si>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</si>
  <si>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</si>
  <si>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</si>
  <si>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</si>
  <si>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</si>
  <si>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</si>
  <si>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</si>
  <si>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</si>
  <si>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</si>
  <si>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</si>
  <si>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</si>
  <si>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</si>
  <si>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</si>
  <si>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</si>
  <si>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</si>
  <si>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</si>
  <si>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</si>
  <si>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</si>
  <si>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</si>
  <si>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</si>
  <si>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</si>
  <si>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</si>
  <si>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</si>
  <si>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</si>
  <si>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</si>
  <si>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</si>
  <si>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</si>
  <si>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</si>
  <si>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</si>
  <si>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</si>
  <si>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</si>
  <si>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</si>
  <si>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</si>
  <si>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</si>
  <si>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</si>
  <si>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</si>
  <si>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</si>
  <si>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</si>
  <si>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</si>
  <si>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</si>
  <si>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</si>
  <si>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</si>
  <si>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</si>
  <si>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</si>
  <si>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</si>
  <si>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</si>
  <si>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</si>
  <si>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</si>
  <si>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</si>
  <si>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</si>
  <si>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</si>
  <si>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</si>
  <si>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</si>
  <si>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</si>
  <si>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</si>
  <si>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</si>
  <si>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</si>
  <si>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</si>
  <si>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</si>
  <si>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</si>
  <si>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</si>
  <si>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</si>
  <si>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</si>
  <si>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</si>
  <si>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</si>
  <si>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</si>
  <si>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</si>
  <si>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</si>
  <si>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</si>
  <si>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</si>
  <si>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</si>
  <si>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</si>
  <si>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</si>
  <si>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</si>
  <si>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</si>
  <si>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</si>
  <si>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</si>
  <si>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</si>
  <si>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</si>
  <si>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</si>
  <si>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</si>
  <si>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</si>
  <si>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</si>
  <si>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</si>
  <si>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</si>
  <si>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</si>
  <si>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</si>
  <si>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</si>
  <si>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</si>
  <si>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</si>
  <si>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</si>
  <si>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</si>
  <si>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</si>
  <si>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</si>
  <si>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</si>
  <si>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</si>
  <si>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</si>
  <si>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</si>
  <si>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</si>
  <si>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</si>
  <si>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</si>
  <si>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</si>
  <si>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</si>
  <si>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</si>
  <si>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</si>
  <si>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</si>
  <si>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</si>
  <si>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</si>
  <si>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</si>
  <si>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</si>
  <si>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</si>
  <si>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</si>
  <si>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</si>
  <si>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</si>
  <si>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</si>
  <si>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</si>
  <si>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</si>
  <si>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</si>
  <si>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</si>
  <si>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</si>
  <si>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</si>
  <si>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</si>
  <si>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</si>
  <si>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</si>
  <si>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</si>
  <si>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</si>
  <si>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</si>
  <si>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</si>
  <si>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</si>
  <si>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</si>
  <si>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</si>
  <si>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</si>
  <si>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</si>
  <si>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</si>
  <si>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</si>
  <si>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</si>
  <si>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</si>
  <si>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</si>
  <si>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</si>
  <si>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</si>
  <si>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</si>
  <si>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</si>
  <si>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</si>
  <si>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</si>
  <si>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</si>
  <si>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</si>
  <si>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</si>
  <si>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</si>
  <si>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</si>
  <si>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</si>
  <si>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</si>
  <si>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</si>
  <si>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</si>
  <si>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</si>
  <si>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</si>
  <si>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</si>
  <si>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</si>
  <si>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</si>
  <si>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</si>
  <si>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</si>
  <si>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</si>
  <si>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</si>
  <si>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</si>
  <si>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</si>
  <si>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</si>
  <si>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</si>
  <si>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</si>
  <si>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</si>
  <si>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</si>
  <si>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</si>
  <si>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</si>
  <si>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</si>
  <si>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</si>
  <si>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</si>
  <si>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</si>
  <si>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</si>
  <si>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</si>
  <si>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Main</t>
    <phoneticPr fontId="1" type="noConversion"/>
  </si>
  <si>
    <t>JOIN href</t>
    <phoneticPr fontId="1" type="noConversion"/>
  </si>
  <si>
    <t>회원가입 href</t>
    <phoneticPr fontId="1" type="noConversion"/>
  </si>
  <si>
    <t>아이디 입력 text</t>
    <phoneticPr fontId="1" type="noConversion"/>
  </si>
  <si>
    <t>패스워드  입력 text</t>
    <phoneticPr fontId="1" type="noConversion"/>
  </si>
  <si>
    <t>로그인 버튼</t>
    <phoneticPr fontId="1" type="noConversion"/>
  </si>
  <si>
    <t>아이디 찾기 href</t>
    <phoneticPr fontId="1" type="noConversion"/>
  </si>
  <si>
    <t>패스워드 찾기 hfer</t>
    <phoneticPr fontId="1" type="noConversion"/>
  </si>
  <si>
    <t>Description</t>
    <phoneticPr fontId="1" type="noConversion"/>
  </si>
  <si>
    <t>joinform</t>
    <phoneticPr fontId="1" type="noConversion"/>
  </si>
  <si>
    <t>joinform2</t>
    <phoneticPr fontId="1" type="noConversion"/>
  </si>
  <si>
    <t>JoinForm</t>
    <phoneticPr fontId="1" type="noConversion"/>
  </si>
  <si>
    <t>accessform</t>
    <phoneticPr fontId="1" type="noConversion"/>
  </si>
  <si>
    <t>sendData()</t>
    <phoneticPr fontId="1" type="noConversion"/>
  </si>
  <si>
    <t>아이디, 패스워드</t>
    <phoneticPr fontId="1" type="noConversion"/>
  </si>
  <si>
    <t>onClick</t>
    <phoneticPr fontId="1" type="noConversion"/>
  </si>
  <si>
    <t>idfindform</t>
    <phoneticPr fontId="1" type="noConversion"/>
  </si>
  <si>
    <t>InfoFind.jsp로 이동</t>
    <phoneticPr fontId="1" type="noConversion"/>
  </si>
  <si>
    <t>pwdfindform</t>
    <phoneticPr fontId="1" type="noConversion"/>
  </si>
  <si>
    <t>PwdFind.jsp로 이동</t>
    <phoneticPr fontId="1" type="noConversion"/>
  </si>
  <si>
    <t>PwdFind</t>
    <phoneticPr fontId="1" type="noConversion"/>
  </si>
  <si>
    <t>2017.09.27</t>
    <phoneticPr fontId="1" type="noConversion"/>
  </si>
  <si>
    <t>Act + RPG</t>
    <phoneticPr fontId="1" type="noConversion"/>
  </si>
  <si>
    <t>전지원</t>
    <phoneticPr fontId="1" type="noConversion"/>
  </si>
  <si>
    <t>Access.jsp</t>
    <phoneticPr fontId="1" type="noConversion"/>
  </si>
  <si>
    <t>아이디 입력 text</t>
    <phoneticPr fontId="1" type="noConversion"/>
  </si>
  <si>
    <t>패스워드 입력 text</t>
    <phoneticPr fontId="1" type="noConversion"/>
  </si>
  <si>
    <t>로그인 버튼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</si>
  <si>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</si>
  <si>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</si>
  <si>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</si>
  <si>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</si>
  <si>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accessform</t>
    <phoneticPr fontId="1" type="noConversion"/>
  </si>
  <si>
    <t>sendLogin()</t>
    <phoneticPr fontId="1" type="noConversion"/>
  </si>
  <si>
    <t>Main.jsp로 이동</t>
    <phoneticPr fontId="1" type="noConversion"/>
  </si>
  <si>
    <t>AccessForm</t>
    <phoneticPr fontId="1" type="noConversion"/>
  </si>
  <si>
    <t>아이디, 패스워드</t>
    <phoneticPr fontId="1" type="noConversion"/>
  </si>
  <si>
    <t>joinform</t>
    <phoneticPr fontId="1" type="noConversion"/>
  </si>
  <si>
    <t>Join.jsp로 이동</t>
    <phoneticPr fontId="1" type="noConversion"/>
  </si>
  <si>
    <t>JoinForm</t>
    <phoneticPr fontId="1" type="noConversion"/>
  </si>
  <si>
    <t>Join.jsp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</si>
  <si>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</si>
  <si>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</si>
  <si>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</si>
  <si>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질문에 대한 답 text</t>
    <phoneticPr fontId="1" type="noConversion"/>
  </si>
  <si>
    <t>successform</t>
    <phoneticPr fontId="1" type="noConversion"/>
  </si>
  <si>
    <t>sendJoin</t>
    <phoneticPr fontId="1" type="noConversion"/>
  </si>
  <si>
    <t>AccessForm</t>
    <phoneticPr fontId="1" type="noConversion"/>
  </si>
  <si>
    <t>아이디, 패스워드, 이름, 나이,  성별, 핸드폰번호, 이메일, 답</t>
    <phoneticPr fontId="1" type="noConversion"/>
  </si>
  <si>
    <t>2017.09.27</t>
    <phoneticPr fontId="1" type="noConversion"/>
  </si>
  <si>
    <t>Act + RPG</t>
    <phoneticPr fontId="1" type="noConversion"/>
  </si>
  <si>
    <t>전지원</t>
    <phoneticPr fontId="1" type="noConversion"/>
  </si>
  <si>
    <t>InfoFind</t>
    <phoneticPr fontId="1" type="noConversion"/>
  </si>
  <si>
    <t>InfoFind.jsp</t>
    <phoneticPr fontId="1" type="noConversion"/>
  </si>
  <si>
    <t>이메일 입력 text</t>
    <phoneticPr fontId="1" type="noConversion"/>
  </si>
  <si>
    <t>보내기 버튼</t>
    <phoneticPr fontId="1" type="noConversion"/>
  </si>
  <si>
    <t>InfoFind</t>
    <phoneticPr fontId="1" type="noConversion"/>
  </si>
  <si>
    <t>InfoFind.jsp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</si>
  <si>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</si>
  <si>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</si>
  <si>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</si>
  <si>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idsearchform</t>
    <phoneticPr fontId="1" type="noConversion"/>
  </si>
  <si>
    <t>find()</t>
    <phoneticPr fontId="1" type="noConversion"/>
  </si>
  <si>
    <t>Comfirm.jsp로 이동(인증번호)</t>
    <phoneticPr fontId="1" type="noConversion"/>
  </si>
  <si>
    <t>이메일</t>
    <phoneticPr fontId="1" type="noConversion"/>
  </si>
  <si>
    <t>PwdFind.jsp</t>
    <phoneticPr fontId="1" type="noConversion"/>
  </si>
  <si>
    <t>아이디 입력 text</t>
    <phoneticPr fontId="1" type="noConversion"/>
  </si>
  <si>
    <t>확인 버튼</t>
    <phoneticPr fontId="1" type="noConversion"/>
  </si>
  <si>
    <t>PwdFind.jsp</t>
    <phoneticPr fontId="1" type="noConversion"/>
  </si>
  <si>
    <t>idcheckform</t>
    <phoneticPr fontId="1" type="noConversion"/>
  </si>
  <si>
    <t>check()</t>
    <phoneticPr fontId="1" type="noConversion"/>
  </si>
  <si>
    <t>InfoFind.jsp로 이동(이메일 전송)</t>
    <phoneticPr fontId="1" type="noConversion"/>
  </si>
  <si>
    <t>아이디</t>
    <phoneticPr fontId="1" type="noConversion"/>
  </si>
  <si>
    <t>2017.09.27</t>
    <phoneticPr fontId="1" type="noConversion"/>
  </si>
  <si>
    <t>Act + RPG</t>
    <phoneticPr fontId="1" type="noConversion"/>
  </si>
  <si>
    <t>임시 비밀번호 입력 text</t>
    <phoneticPr fontId="1" type="noConversion"/>
  </si>
  <si>
    <t>확인 버튼</t>
    <phoneticPr fontId="1" type="noConversion"/>
  </si>
  <si>
    <t>comfirmform</t>
    <phoneticPr fontId="1" type="noConversion"/>
  </si>
  <si>
    <t>submitting()</t>
    <phoneticPr fontId="1" type="noConversion"/>
  </si>
  <si>
    <t>Access.jsp로 이동(로그인)</t>
    <phoneticPr fontId="1" type="noConversion"/>
  </si>
  <si>
    <t>임시 비밀번호</t>
    <phoneticPr fontId="1" type="noConversion"/>
  </si>
  <si>
    <t>UserInfo</t>
    <phoneticPr fontId="1" type="noConversion"/>
  </si>
  <si>
    <t>UserInfo.jsp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</si>
  <si>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</si>
  <si>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</si>
  <si>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</si>
  <si>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</si>
  <si>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UserInfo.jsp</t>
    <phoneticPr fontId="1" type="noConversion"/>
  </si>
  <si>
    <t>changeform</t>
    <phoneticPr fontId="1" type="noConversion"/>
  </si>
  <si>
    <t>modify()</t>
    <phoneticPr fontId="1" type="noConversion"/>
  </si>
  <si>
    <t>InfoChange.jsp로 이동(정보수정)</t>
    <phoneticPr fontId="1" type="noConversion"/>
  </si>
  <si>
    <t>InfoChange</t>
    <phoneticPr fontId="1" type="noConversion"/>
  </si>
  <si>
    <t>InfoChange.jsp</t>
    <phoneticPr fontId="1" type="noConversion"/>
  </si>
  <si>
    <t>사용자 캐릭터</t>
    <phoneticPr fontId="1" type="noConversion"/>
  </si>
  <si>
    <t>닉네임 text</t>
    <phoneticPr fontId="1" type="noConversion"/>
  </si>
  <si>
    <t>InfoChange</t>
    <phoneticPr fontId="1" type="noConversion"/>
  </si>
  <si>
    <t>changeOn()</t>
    <phoneticPr fontId="1" type="noConversion"/>
  </si>
  <si>
    <t>임채원</t>
    <phoneticPr fontId="1" type="noConversion"/>
  </si>
  <si>
    <t>GetMessage</t>
    <phoneticPr fontId="1" type="noConversion"/>
  </si>
  <si>
    <t>GetMessage.jsp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</si>
  <si>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</si>
  <si>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</si>
  <si>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</si>
  <si>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</si>
  <si>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</si>
  <si>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</si>
  <si>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</si>
  <si>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</si>
  <si>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</si>
  <si>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</si>
  <si>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임채원</t>
    <phoneticPr fontId="1" type="noConversion"/>
  </si>
  <si>
    <t>GetMessage</t>
    <phoneticPr fontId="1" type="noConversion"/>
  </si>
  <si>
    <t>Element
Event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</si>
  <si>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</si>
  <si>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</si>
  <si>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</si>
  <si>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</si>
  <si>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</si>
  <si>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</si>
  <si>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</si>
  <si>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</si>
  <si>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</si>
  <si>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</si>
  <si>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</si>
  <si>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</si>
  <si>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</si>
  <si>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</si>
  <si>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</si>
  <si>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</si>
  <si>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onClick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</si>
  <si>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</si>
  <si>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</si>
  <si>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</si>
  <si>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아이디,date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</si>
  <si>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</si>
  <si>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</si>
  <si>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</si>
  <si>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아이디,date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</si>
  <si>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</si>
  <si>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</si>
  <si>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</si>
  <si>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임채원</t>
    <phoneticPr fontId="1" type="noConversion"/>
  </si>
  <si>
    <t>SendMessage</t>
    <phoneticPr fontId="1" type="noConversion"/>
  </si>
  <si>
    <t>SendMessage.jsp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</si>
  <si>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</si>
  <si>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</si>
  <si>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</si>
  <si>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</si>
  <si>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</si>
  <si>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</si>
  <si>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</si>
  <si>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SendMessage</t>
    <phoneticPr fontId="1" type="noConversion"/>
  </si>
  <si>
    <t>mainform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</si>
  <si>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</si>
  <si>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</si>
  <si>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</si>
  <si>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sendlocker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</si>
  <si>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</si>
  <si>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</si>
  <si>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</si>
  <si>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</si>
  <si>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</si>
  <si>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messageDelete()</t>
    <phoneticPr fontId="1" type="noConversion"/>
  </si>
  <si>
    <t>아이디,date</t>
  </si>
  <si>
    <t>writing</t>
    <phoneticPr fontId="1" type="noConversion"/>
  </si>
  <si>
    <t>writing1()</t>
    <phoneticPr fontId="1" type="noConversion"/>
  </si>
  <si>
    <t>SendLocker</t>
    <phoneticPr fontId="1" type="noConversion"/>
  </si>
  <si>
    <t>SendLocker.jsp</t>
    <phoneticPr fontId="1" type="noConversion"/>
  </si>
  <si>
    <t>메시지 번호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</si>
  <si>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</si>
  <si>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</si>
  <si>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</si>
  <si>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</si>
  <si>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</si>
  <si>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SendLocker</t>
    <phoneticPr fontId="1" type="noConversion"/>
  </si>
  <si>
    <t>SendLocker.jsp</t>
    <phoneticPr fontId="1" type="noConversion"/>
  </si>
  <si>
    <t>mainForm()</t>
    <phoneticPr fontId="1" type="noConversion"/>
  </si>
  <si>
    <t>클릭시 메인 홈페이지로 이동</t>
    <phoneticPr fontId="1" type="noConversion"/>
  </si>
  <si>
    <t>클릭시 받은메세지함으로 이동</t>
    <phoneticPr fontId="1" type="noConversion"/>
  </si>
  <si>
    <t>클릭시 보낸메세지함으로 이동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</si>
  <si>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</si>
  <si>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</si>
  <si>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</si>
  <si>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messagedelete</t>
    <phoneticPr fontId="1" type="noConversion"/>
  </si>
  <si>
    <t>MessageDelete()</t>
    <phoneticPr fontId="1" type="noConversion"/>
  </si>
  <si>
    <t>GetLocker</t>
    <phoneticPr fontId="1" type="noConversion"/>
  </si>
  <si>
    <t>GetLocker.jsp</t>
    <phoneticPr fontId="1" type="noConversion"/>
  </si>
  <si>
    <t>메인 로고</t>
    <phoneticPr fontId="1" type="noConversion"/>
  </si>
  <si>
    <t>체크표시</t>
    <phoneticPr fontId="1" type="noConversion"/>
  </si>
  <si>
    <t>내용 표시</t>
    <phoneticPr fontId="1" type="noConversion"/>
  </si>
  <si>
    <t>신고하기 버튼</t>
    <phoneticPr fontId="1" type="noConversion"/>
  </si>
  <si>
    <t>받은 아이디 표시</t>
    <phoneticPr fontId="1" type="noConversion"/>
  </si>
  <si>
    <t>날짜 표시</t>
    <phoneticPr fontId="1" type="noConversion"/>
  </si>
  <si>
    <t>받은메세지함 이동 버튼</t>
    <phoneticPr fontId="1" type="noConversion"/>
  </si>
  <si>
    <t>보관함이동 selete box</t>
    <phoneticPr fontId="1" type="noConversion"/>
  </si>
  <si>
    <t>GetLocker.jsp</t>
    <phoneticPr fontId="1" type="noConversion"/>
  </si>
  <si>
    <t>Action
(URL Mapping)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</si>
  <si>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</si>
  <si>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</si>
  <si>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</si>
  <si>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</si>
  <si>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getLockerMove()</t>
    <phoneticPr fontId="1" type="noConversion"/>
  </si>
  <si>
    <t>messagedelete</t>
    <phoneticPr fontId="1" type="noConversion"/>
  </si>
  <si>
    <t>messageDelete()</t>
    <phoneticPr fontId="1" type="noConversion"/>
  </si>
  <si>
    <t>클릭시 글쓰기페이지 이동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</si>
  <si>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</si>
  <si>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</si>
  <si>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</si>
  <si>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글쓰기 표시</t>
    <phoneticPr fontId="1" type="noConversion"/>
  </si>
  <si>
    <t>목록 버튼</t>
    <phoneticPr fontId="1" type="noConversion"/>
  </si>
  <si>
    <t>mainform</t>
    <phoneticPr fontId="1" type="noConversion"/>
  </si>
  <si>
    <t>upload</t>
    <phoneticPr fontId="1" type="noConversion"/>
  </si>
  <si>
    <t>upLoad()</t>
    <phoneticPr fontId="1" type="noConversion"/>
  </si>
  <si>
    <t>클릭시 자신이 쓴글업로드 하여   보낸 메세지함으로 이동</t>
    <phoneticPr fontId="1" type="noConversion"/>
  </si>
  <si>
    <t>backpage</t>
    <phoneticPr fontId="1" type="noConversion"/>
  </si>
  <si>
    <t>backPage()</t>
    <phoneticPr fontId="1" type="noConversion"/>
  </si>
  <si>
    <t>클릭시 입력한 내용 지워지며     메인 메세지함(받은메세지함)이동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</si>
  <si>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</si>
  <si>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</si>
  <si>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</si>
  <si>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</si>
  <si>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</si>
  <si>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</si>
  <si>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</si>
  <si>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</si>
  <si>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</si>
  <si>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</si>
  <si>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</si>
  <si>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</si>
  <si>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</si>
  <si>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김종인</t>
    <phoneticPr fontId="1" type="noConversion"/>
  </si>
  <si>
    <t>boardList.jsp</t>
    <phoneticPr fontId="1" type="noConversion"/>
  </si>
  <si>
    <t>listform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</si>
  <si>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</si>
  <si>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</si>
  <si>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</si>
  <si>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</si>
  <si>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 xml:space="preserve">write.jsp 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</si>
  <si>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</si>
  <si>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</si>
  <si>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</si>
  <si>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검색어</t>
    <phoneticPr fontId="1" type="noConversion"/>
  </si>
  <si>
    <t>write</t>
    <phoneticPr fontId="1" type="noConversion"/>
  </si>
  <si>
    <t>게시판별 이름</t>
    <phoneticPr fontId="1" type="noConversion"/>
  </si>
  <si>
    <t>글쓰기</t>
    <phoneticPr fontId="1" type="noConversion"/>
  </si>
  <si>
    <t>제목</t>
    <phoneticPr fontId="1" type="noConversion"/>
  </si>
  <si>
    <t>텍스트 박스</t>
    <phoneticPr fontId="1" type="noConversion"/>
  </si>
  <si>
    <t>확인 버튼</t>
    <phoneticPr fontId="1" type="noConversion"/>
  </si>
  <si>
    <t>취소버튼</t>
    <phoneticPr fontId="1" type="noConversion"/>
  </si>
  <si>
    <t>게시판 목록</t>
    <phoneticPr fontId="1" type="noConversion"/>
  </si>
  <si>
    <t>자유</t>
    <phoneticPr fontId="1" type="noConversion"/>
  </si>
  <si>
    <t>신고</t>
    <phoneticPr fontId="1" type="noConversion"/>
  </si>
  <si>
    <t xml:space="preserve">write.jsp </t>
    <phoneticPr fontId="1" type="noConversion"/>
  </si>
  <si>
    <t>Element
Event</t>
    <phoneticPr fontId="1" type="noConversion"/>
  </si>
  <si>
    <t>okform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</si>
  <si>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</si>
  <si>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</si>
  <si>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</si>
  <si>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cancelform</t>
    <phoneticPr fontId="1" type="noConversion"/>
  </si>
  <si>
    <t>cancel()</t>
    <phoneticPr fontId="1" type="noConversion"/>
  </si>
  <si>
    <t xml:space="preserve">boardList.jsp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</si>
  <si>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</si>
  <si>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</si>
  <si>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</si>
  <si>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삭제버튼</t>
    <phoneticPr fontId="1" type="noConversion"/>
  </si>
  <si>
    <t>목록버튼</t>
    <phoneticPr fontId="1" type="noConversion"/>
  </si>
  <si>
    <t>자유</t>
    <phoneticPr fontId="1" type="noConversion"/>
  </si>
  <si>
    <t>길드</t>
    <phoneticPr fontId="1" type="noConversion"/>
  </si>
  <si>
    <t>updateform</t>
    <phoneticPr fontId="1" type="noConversion"/>
  </si>
  <si>
    <t>upDate()</t>
    <phoneticPr fontId="1" type="noConversion"/>
  </si>
  <si>
    <t xml:space="preserve">write.jsp  </t>
    <phoneticPr fontId="1" type="noConversion"/>
  </si>
  <si>
    <t>delform</t>
    <phoneticPr fontId="1" type="noConversion"/>
  </si>
  <si>
    <t>del()</t>
    <phoneticPr fontId="1" type="noConversion"/>
  </si>
  <si>
    <t>아이디, 제목, 파일, 글</t>
    <phoneticPr fontId="1" type="noConversion"/>
  </si>
  <si>
    <t>list()</t>
    <phoneticPr fontId="1" type="noConversion"/>
  </si>
  <si>
    <t>김종인</t>
    <phoneticPr fontId="1" type="noConversion"/>
  </si>
  <si>
    <t>목록</t>
    <phoneticPr fontId="1" type="noConversion"/>
  </si>
  <si>
    <t>검색옵션설정             (옵션 : 제목, 내용, 제목 + 내용, 작성자)</t>
    <phoneticPr fontId="1" type="noConversion"/>
  </si>
  <si>
    <t>검색버튼</t>
    <phoneticPr fontId="1" type="noConversion"/>
  </si>
  <si>
    <t>게시판 목록</t>
    <phoneticPr fontId="1" type="noConversion"/>
  </si>
  <si>
    <t>공지사항</t>
    <phoneticPr fontId="1" type="noConversion"/>
  </si>
  <si>
    <t>이벤트</t>
    <phoneticPr fontId="1" type="noConversion"/>
  </si>
  <si>
    <t xml:space="preserve">notice.jsp 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</si>
  <si>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</si>
  <si>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</si>
  <si>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</si>
  <si>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</si>
  <si>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</si>
  <si>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</si>
  <si>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</si>
  <si>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</si>
  <si>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</si>
  <si>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</si>
  <si>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</si>
  <si>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</si>
  <si>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</si>
  <si>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</si>
  <si>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</si>
  <si>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</si>
  <si>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</si>
  <si>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</si>
  <si>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</si>
  <si>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</si>
  <si>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</si>
  <si>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</si>
  <si>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</si>
  <si>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</si>
  <si>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</si>
  <si>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</si>
  <si>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</si>
  <si>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</si>
  <si>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</si>
  <si>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</si>
  <si>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</si>
  <si>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</si>
  <si>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</si>
  <si>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</si>
  <si>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</si>
  <si>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</si>
  <si>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</si>
  <si>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</si>
  <si>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</si>
  <si>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</si>
  <si>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</si>
  <si>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</si>
  <si>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</si>
  <si>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</si>
  <si>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</si>
  <si>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</si>
  <si>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</si>
  <si>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</si>
  <si>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</si>
  <si>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</si>
  <si>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</si>
  <si>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</si>
  <si>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</si>
  <si>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</si>
  <si>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</si>
  <si>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</si>
  <si>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</si>
  <si>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</si>
  <si>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</si>
  <si>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</si>
  <si>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</si>
  <si>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</si>
  <si>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</si>
  <si>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</si>
  <si>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</si>
  <si>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</si>
  <si>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</si>
  <si>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</si>
  <si>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</si>
  <si>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</si>
  <si>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</si>
  <si>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</si>
  <si>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</si>
  <si>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</si>
  <si>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</si>
  <si>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</si>
  <si>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</si>
  <si>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</si>
  <si>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</si>
  <si>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</si>
  <si>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</si>
  <si>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</si>
  <si>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</si>
  <si>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</si>
  <si>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</si>
  <si>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</si>
  <si>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</si>
  <si>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</si>
  <si>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</si>
  <si>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</si>
  <si>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</si>
  <si>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</si>
  <si>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</si>
  <si>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</si>
  <si>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</si>
  <si>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</si>
  <si>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</si>
  <si>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</si>
  <si>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</si>
  <si>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</si>
  <si>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</si>
  <si>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</si>
  <si>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</si>
  <si>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</si>
  <si>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</si>
  <si>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</si>
  <si>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</si>
  <si>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</si>
  <si>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</si>
  <si>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</si>
  <si>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</si>
  <si>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</si>
  <si>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</si>
  <si>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</si>
  <si>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</si>
  <si>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</si>
  <si>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</si>
  <si>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</si>
  <si>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</si>
  <si>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</si>
  <si>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</si>
  <si>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</si>
  <si>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</si>
  <si>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</si>
  <si>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</si>
  <si>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</si>
  <si>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</si>
  <si>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</si>
  <si>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</si>
  <si>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</si>
  <si>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</si>
  <si>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</si>
  <si>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</si>
  <si>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</si>
  <si>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</si>
  <si>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</si>
  <si>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</si>
  <si>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</si>
  <si>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</si>
  <si>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</si>
  <si>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</si>
  <si>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</si>
  <si>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</si>
  <si>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</si>
  <si>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</si>
  <si>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</si>
  <si>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</si>
  <si>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</si>
  <si>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</si>
  <si>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</si>
  <si>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</si>
  <si>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</si>
  <si>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</si>
  <si>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</si>
  <si>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</si>
  <si>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</si>
  <si>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</si>
  <si>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</si>
  <si>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</si>
  <si>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</si>
  <si>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</si>
  <si>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</si>
  <si>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</si>
  <si>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</si>
  <si>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</si>
  <si>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</si>
  <si>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</si>
  <si>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</si>
  <si>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</si>
  <si>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</si>
  <si>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</si>
  <si>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</si>
  <si>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</si>
  <si>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</si>
  <si>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</si>
  <si>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</si>
  <si>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</si>
  <si>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</si>
  <si>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</si>
  <si>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</si>
  <si>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</si>
  <si>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</si>
  <si>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</si>
  <si>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</si>
  <si>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</si>
  <si>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</si>
  <si>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</si>
  <si>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</si>
  <si>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</si>
  <si>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</si>
  <si>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</si>
  <si>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</si>
  <si>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</si>
  <si>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</si>
  <si>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</si>
  <si>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</si>
  <si>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</si>
  <si>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</si>
  <si>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</si>
  <si>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</si>
  <si>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</si>
  <si>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</si>
  <si>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</si>
  <si>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</si>
  <si>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</si>
  <si>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</si>
  <si>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</si>
  <si>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</si>
  <si>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</si>
  <si>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</si>
  <si>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</si>
  <si>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</si>
  <si>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</si>
  <si>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</si>
  <si>
    <t>MainForm</t>
    <phoneticPr fontId="1" type="noConversion"/>
  </si>
  <si>
    <t>GetMessage</t>
  </si>
  <si>
    <t>GetMessage</t>
    <phoneticPr fontId="1" type="noConversion"/>
  </si>
  <si>
    <t>SendMessage</t>
  </si>
  <si>
    <t>SendMessage</t>
    <phoneticPr fontId="1" type="noConversion"/>
  </si>
  <si>
    <t>GetLocker</t>
    <phoneticPr fontId="1" type="noConversion"/>
  </si>
  <si>
    <t>SinGo</t>
    <phoneticPr fontId="1" type="noConversion"/>
  </si>
  <si>
    <t>MessageDelete</t>
  </si>
  <si>
    <t>GetLockMove</t>
  </si>
  <si>
    <t>Writing</t>
  </si>
  <si>
    <t>SendLocker</t>
  </si>
  <si>
    <t>GetLockerMove</t>
  </si>
  <si>
    <t>SendLockerMove</t>
  </si>
  <si>
    <t>UpLoad</t>
  </si>
  <si>
    <t>BackPage</t>
  </si>
  <si>
    <t>List</t>
  </si>
  <si>
    <t>Write</t>
  </si>
  <si>
    <t>Search</t>
  </si>
  <si>
    <t>Ok</t>
  </si>
  <si>
    <t>Cancel</t>
  </si>
  <si>
    <t>Update</t>
  </si>
  <si>
    <t>Del</t>
  </si>
  <si>
    <t>CreateCharacter</t>
  </si>
  <si>
    <t>Confirm.jsp</t>
    <phoneticPr fontId="1" type="noConversion"/>
  </si>
  <si>
    <t>Confirm</t>
    <phoneticPr fontId="1" type="noConversion"/>
  </si>
  <si>
    <t>Confirm</t>
    <phoneticPr fontId="1" type="noConversion"/>
  </si>
  <si>
    <t>Confirm.jsp</t>
    <phoneticPr fontId="1" type="noConversion"/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</si>
  <si>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</si>
  <si>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</si>
  <si>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</si>
  <si>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</si>
  <si>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</si>
  <si>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</si>
  <si>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</si>
  <si>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</si>
  <si>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</si>
  <si>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</si>
  <si>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</si>
  <si>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</si>
  <si>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</si>
  <si>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</si>
  <si>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</si>
  <si>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</si>
  <si>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</si>
  <si>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</si>
  <si>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</si>
  <si>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</si>
  <si>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</si>
  <si>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</si>
  <si>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J</t>
    </r>
    <r>
      <rPr>
        <sz val="11"/>
        <color theme="1"/>
        <rFont val="맑은 고딕"/>
        <family val="3"/>
        <charset val="129"/>
        <scheme val="minor"/>
      </rPr>
      <t>oinForm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</si>
  <si>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dFind</t>
    </r>
    <phoneticPr fontId="1" type="noConversion"/>
  </si>
  <si>
    <r>
      <t>나이 선택</t>
    </r>
    <r>
      <rPr>
        <sz val="11"/>
        <color theme="1"/>
        <rFont val="맑은 고딕"/>
        <family val="3"/>
        <charset val="129"/>
        <scheme val="minor"/>
      </rPr>
      <t xml:space="preserve"> 스크롤</t>
    </r>
    <phoneticPr fontId="1" type="noConversion"/>
  </si>
  <si>
    <r>
      <t>질문 선택</t>
    </r>
    <r>
      <rPr>
        <sz val="11"/>
        <color theme="1"/>
        <rFont val="맑은 고딕"/>
        <family val="3"/>
        <charset val="129"/>
        <scheme val="minor"/>
      </rPr>
      <t xml:space="preserve"> 스크롤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</si>
  <si>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nfoFind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</si>
  <si>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nformation</t>
    </r>
    <phoneticPr fontId="1" type="noConversion"/>
  </si>
  <si>
    <r>
      <t xml:space="preserve">이메일 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</si>
  <si>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endOn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</si>
  <si>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</si>
  <si>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보낸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</si>
  <si>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메시지 보관함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</si>
  <si>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받은 아이디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</si>
  <si>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>받는이 입력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</si>
  <si>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1대</t>
    </r>
    <r>
      <rPr>
        <sz val="11"/>
        <color theme="1"/>
        <rFont val="맑은 고딕"/>
        <family val="3"/>
        <charset val="129"/>
        <scheme val="minor"/>
      </rPr>
      <t>1문의</t>
    </r>
    <phoneticPr fontId="1" type="noConversion"/>
  </si>
  <si>
    <r>
      <t>파일 업로드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</si>
  <si>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 xml:space="preserve">ytext.jsp </t>
    </r>
    <phoneticPr fontId="1" type="noConversion"/>
  </si>
  <si>
    <r>
      <t>아이디,</t>
    </r>
    <r>
      <rPr>
        <sz val="11"/>
        <color theme="1"/>
        <rFont val="맑은 고딕"/>
        <family val="3"/>
        <charset val="129"/>
        <scheme val="minor"/>
      </rPr>
      <t xml:space="preserve"> 제목, 파일, 글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</si>
  <si>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>otice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</si>
  <si>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</si>
  <si>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</si>
  <si>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</si>
  <si>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</si>
  <si>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</si>
  <si>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</si>
  <si>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</si>
  <si>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</si>
  <si>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</si>
  <si>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</si>
  <si>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</si>
  <si>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</si>
  <si>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</si>
  <si>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</si>
  <si>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</si>
  <si>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</si>
  <si>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</si>
  <si>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</si>
  <si>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</si>
  <si>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</si>
  <si>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</si>
  <si>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</si>
  <si>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</si>
  <si>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</si>
  <si>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</si>
  <si>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</si>
  <si>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</si>
  <si>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</si>
  <si>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</si>
  <si>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</si>
  <si>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</si>
  <si>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</si>
  <si>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</si>
  <si>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ain.jsp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</si>
  <si>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ain.jsp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</si>
  <si>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ccessForm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</si>
  <si>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</t>
    </r>
    <phoneticPr fontId="1" type="noConversion"/>
  </si>
  <si>
    <r>
      <t>아이디 찾기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</si>
  <si>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dFind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</si>
  <si>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oin</t>
    </r>
    <phoneticPr fontId="1" type="noConversion"/>
  </si>
  <si>
    <r>
      <t xml:space="preserve">성별 </t>
    </r>
    <r>
      <rPr>
        <sz val="11"/>
        <color theme="1"/>
        <rFont val="맑은 고딕"/>
        <family val="3"/>
        <charset val="129"/>
        <scheme val="minor"/>
      </rPr>
      <t>radio 버튼</t>
    </r>
    <phoneticPr fontId="1" type="noConversion"/>
  </si>
  <si>
    <r>
      <t>J</t>
    </r>
    <r>
      <rPr>
        <sz val="11"/>
        <color theme="1"/>
        <rFont val="맑은 고딕"/>
        <family val="3"/>
        <charset val="129"/>
        <scheme val="minor"/>
      </rPr>
      <t>oin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</si>
  <si>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omfirm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</si>
  <si>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wdFind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</si>
  <si>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ccessForm</t>
    </r>
    <phoneticPr fontId="1" type="noConversion"/>
  </si>
  <si>
    <r>
      <t>닉네임,</t>
    </r>
    <r>
      <rPr>
        <sz val="11"/>
        <color theme="1"/>
        <rFont val="맑은 고딕"/>
        <family val="3"/>
        <charset val="129"/>
        <scheme val="minor"/>
      </rPr>
      <t xml:space="preserve"> 핸드폰 번호, 이메일</t>
    </r>
    <phoneticPr fontId="1" type="noConversion"/>
  </si>
  <si>
    <r>
      <t>핸드폰 번호</t>
    </r>
    <r>
      <rPr>
        <sz val="11"/>
        <color theme="1"/>
        <rFont val="맑은 고딕"/>
        <family val="3"/>
        <charset val="129"/>
        <scheme val="minor"/>
      </rPr>
      <t xml:space="preserve"> text</t>
    </r>
    <phoneticPr fontId="1" type="noConversion"/>
  </si>
  <si>
    <r>
      <t>닉네임,</t>
    </r>
    <r>
      <rPr>
        <sz val="11"/>
        <color theme="1"/>
        <rFont val="맑은 고딕"/>
        <family val="3"/>
        <charset val="129"/>
        <scheme val="minor"/>
      </rPr>
      <t xml:space="preserve"> 핸드폰번호, 이메일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</si>
  <si>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</si>
  <si>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메시지 보관함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</si>
  <si>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보낸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</si>
  <si>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받은 메세지함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</si>
  <si>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내용 입력</t>
    </r>
    <r>
      <rPr>
        <sz val="11"/>
        <color theme="1"/>
        <rFont val="맑은 고딕"/>
        <family val="3"/>
        <charset val="129"/>
        <scheme val="minor"/>
      </rPr>
      <t>TEXT</t>
    </r>
    <phoneticPr fontId="1" type="noConversion"/>
  </si>
  <si>
    <r>
      <t>글쓰기 확인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</si>
  <si>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1대</t>
    </r>
    <r>
      <rPr>
        <sz val="11"/>
        <color theme="1"/>
        <rFont val="맑은 고딕"/>
        <family val="3"/>
        <charset val="129"/>
        <scheme val="minor"/>
      </rPr>
      <t>1문의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</si>
  <si>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ytext</t>
    </r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</si>
  <si>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ytext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</si>
  <si>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 xml:space="preserve">otice.jsp </t>
    </r>
    <phoneticPr fontId="1" type="noConversion"/>
  </si>
  <si>
    <r>
      <t>n</t>
    </r>
    <r>
      <rPr>
        <sz val="11"/>
        <color theme="1"/>
        <rFont val="맑은 고딕"/>
        <family val="3"/>
        <charset val="129"/>
        <scheme val="minor"/>
      </rPr>
      <t xml:space="preserve">otice.jsp 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</si>
  <si>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</si>
  <si>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</si>
  <si>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</si>
  <si>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</si>
  <si>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</si>
  <si>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</si>
  <si>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</si>
  <si>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</si>
  <si>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</si>
  <si>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</si>
  <si>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</si>
  <si>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</si>
  <si>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</si>
  <si>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</si>
  <si>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</si>
  <si>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</si>
  <si>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</si>
  <si>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</si>
  <si>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</si>
  <si>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</si>
  <si>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</si>
  <si>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</si>
  <si>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</si>
  <si>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</si>
  <si>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</si>
  <si>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</si>
  <si>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</si>
  <si>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</si>
  <si>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</si>
  <si>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</si>
  <si>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</si>
  <si>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</si>
  <si>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</si>
  <si>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</si>
  <si>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</si>
  <si>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</si>
  <si>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</si>
  <si>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</si>
  <si>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</si>
  <si>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</si>
  <si>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</si>
  <si>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</si>
  <si>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</si>
  <si>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</si>
  <si>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</si>
  <si>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</si>
  <si>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</si>
  <si>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</si>
  <si>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</si>
  <si>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</si>
  <si>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</si>
  <si>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</si>
  <si>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</si>
  <si>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</si>
  <si>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</si>
  <si>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</si>
  <si>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</si>
  <si>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</si>
  <si>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</si>
  <si>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</si>
  <si>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</si>
  <si>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</si>
  <si>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</si>
  <si>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</si>
  <si>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</si>
  <si>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</si>
  <si>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</si>
  <si>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</si>
  <si>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</si>
  <si>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</si>
  <si>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</si>
  <si>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</si>
  <si>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</si>
  <si>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</si>
  <si>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</si>
  <si>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</si>
  <si>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</si>
  <si>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</si>
  <si>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</si>
  <si>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</si>
  <si>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</si>
  <si>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</si>
  <si>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</si>
  <si>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</si>
  <si>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</si>
  <si>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</si>
  <si>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</si>
  <si>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</si>
  <si>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</si>
  <si>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</si>
  <si>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</si>
  <si>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</si>
  <si>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</si>
  <si>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</si>
  <si>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</si>
  <si>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</si>
  <si>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</si>
  <si>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</si>
  <si>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</si>
  <si>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</si>
  <si>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</si>
  <si>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</si>
  <si>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</si>
  <si>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</si>
  <si>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</si>
  <si>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</si>
  <si>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</si>
  <si>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</si>
  <si>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</si>
  <si>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</si>
  <si>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</si>
  <si>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</si>
  <si>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</si>
  <si>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</si>
  <si>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</si>
  <si>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</si>
  <si>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</si>
  <si>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</si>
  <si>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</si>
  <si>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</si>
  <si>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</si>
  <si>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</si>
  <si>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</si>
  <si>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</si>
  <si>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</si>
  <si>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</si>
  <si>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</si>
  <si>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</si>
  <si>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</si>
  <si>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</si>
  <si>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</si>
  <si>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</si>
  <si>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</si>
  <si>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</si>
  <si>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</si>
  <si>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</si>
  <si>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</si>
  <si>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</si>
  <si>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</si>
  <si>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</si>
  <si>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</si>
  <si>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</si>
  <si>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</si>
  <si>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</si>
  <si>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</si>
  <si>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</si>
  <si>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</si>
  <si>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</si>
  <si>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</si>
  <si>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</si>
  <si>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</si>
  <si>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</si>
  <si>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</si>
  <si>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</si>
  <si>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</si>
  <si>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</si>
  <si>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</si>
  <si>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</si>
  <si>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</si>
  <si>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</si>
  <si>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</si>
  <si>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</si>
  <si>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</si>
  <si>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</si>
  <si>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</si>
  <si>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</si>
  <si>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</si>
  <si>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</si>
  <si>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</si>
  <si>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</si>
  <si>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</si>
  <si>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</si>
  <si>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</si>
  <si>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</si>
  <si>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</si>
  <si>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</si>
  <si>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</si>
  <si>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</si>
  <si>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</si>
  <si>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</si>
  <si>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</si>
  <si>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</si>
  <si>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</si>
  <si>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</si>
  <si>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</si>
  <si>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</si>
  <si>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</si>
  <si>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</si>
  <si>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</si>
  <si>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</si>
  <si>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</si>
  <si>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</si>
  <si>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</si>
  <si>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</si>
  <si>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</si>
  <si>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</si>
  <si>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</si>
  <si>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</si>
  <si>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</si>
  <si>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</si>
  <si>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</si>
  <si>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</si>
  <si>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</si>
  <si>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</si>
  <si>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</si>
  <si>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</si>
  <si>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</si>
  <si>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</si>
  <si>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</si>
  <si>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</si>
  <si>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</si>
  <si>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요구 사항 정리</t>
    <phoneticPr fontId="1" type="noConversion"/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</si>
  <si>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</si>
  <si>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</si>
  <si>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</si>
  <si>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</si>
  <si>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</si>
  <si>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</si>
  <si>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</si>
  <si>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</si>
  <si>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</si>
  <si>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</si>
  <si>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※ 상세 내용은 첨부 페이지 참조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</si>
  <si>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</si>
  <si>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</si>
  <si>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</si>
  <si>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</si>
  <si>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</si>
  <si>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</si>
  <si>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</si>
  <si>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</si>
  <si>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</si>
  <si>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</si>
  <si>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</si>
  <si>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</si>
  <si>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</si>
  <si>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</si>
  <si>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</si>
  <si>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</si>
  <si>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</si>
  <si>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</si>
  <si>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</si>
  <si>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</si>
  <si>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</si>
  <si>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</si>
  <si>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</si>
  <si>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</si>
  <si>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</si>
  <si>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</si>
  <si>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</si>
  <si>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</si>
  <si>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</si>
  <si>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</si>
  <si>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</si>
  <si>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</si>
  <si>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</si>
  <si>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</si>
  <si>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</si>
  <si>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</si>
  <si>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</si>
  <si>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</si>
  <si>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</si>
  <si>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</si>
  <si>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</si>
  <si>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</si>
  <si>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</si>
  <si>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</si>
  <si>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</si>
  <si>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</si>
  <si>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</si>
  <si>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</si>
  <si>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</si>
  <si>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</si>
  <si>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</si>
  <si>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※</t>
    </r>
    <r>
      <rPr>
        <sz val="11"/>
        <color theme="1"/>
        <rFont val="맑은 고딕"/>
        <family val="2"/>
        <charset val="129"/>
        <scheme val="minor"/>
      </rPr>
      <t xml:space="preserve"> 상세 내용은 첨부 페이지 참조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</si>
  <si>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</si>
  <si>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</si>
  <si>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</si>
  <si>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</si>
  <si>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</si>
  <si>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</si>
  <si>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</si>
  <si>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</si>
  <si>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</si>
  <si>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</si>
  <si>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</si>
  <si>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</si>
  <si>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</si>
  <si>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</si>
  <si>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</si>
  <si>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</si>
  <si>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</si>
  <si>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</si>
  <si>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</si>
  <si>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</si>
  <si>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</si>
  <si>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</si>
  <si>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</si>
  <si>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</si>
  <si>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</si>
  <si>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</si>
  <si>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</si>
  <si>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</si>
  <si>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</si>
  <si>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</si>
  <si>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</si>
  <si>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</si>
  <si>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</si>
  <si>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</si>
  <si>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</si>
  <si>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</si>
  <si>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</si>
  <si>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</si>
  <si>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</si>
  <si>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</si>
  <si>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</si>
  <si>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</si>
  <si>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</si>
  <si>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</si>
  <si>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</si>
  <si>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</si>
  <si>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</si>
  <si>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</si>
  <si>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</si>
  <si>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</si>
  <si>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</si>
  <si>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</si>
  <si>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</si>
  <si>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</si>
  <si>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</si>
  <si>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</si>
  <si>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공지사항 게시판</t>
    <phoneticPr fontId="1" type="noConversion"/>
  </si>
  <si>
    <t>이벤트 게시판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</si>
  <si>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</si>
  <si>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</si>
  <si>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r>
      <t>관리자(각종</t>
    </r>
    <r>
      <rPr>
        <sz val="11"/>
        <color rgb="FF000000"/>
        <rFont val="맑은 고딕"/>
        <family val="3"/>
        <charset val="129"/>
      </rPr>
      <t xml:space="preserve"> 통계 활용 표시)</t>
    </r>
    <phoneticPr fontId="1" type="noConversion"/>
  </si>
  <si>
    <r>
      <t>분리 합시다</t>
    </r>
    <r>
      <rPr>
        <sz val="11"/>
        <color rgb="FF000000"/>
        <rFont val="맑은 고딕"/>
        <family val="3"/>
        <charset val="129"/>
      </rPr>
      <t>.</t>
    </r>
    <phoneticPr fontId="1" type="noConversion"/>
  </si>
  <si>
    <t>아이디 중복 검사 버튼 추가</t>
    <phoneticPr fontId="1" type="noConversion"/>
  </si>
  <si>
    <r>
      <t>패스워드 일치</t>
    </r>
    <r>
      <rPr>
        <sz val="11"/>
        <color rgb="FF000000"/>
        <rFont val="맑은 고딕"/>
        <family val="3"/>
        <charset val="129"/>
      </rPr>
      <t xml:space="preserve"> 검사</t>
    </r>
    <phoneticPr fontId="1" type="noConversion"/>
  </si>
  <si>
    <t>회원정보 연결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</si>
  <si>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</si>
  <si>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</si>
  <si>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</si>
  <si>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</si>
  <si>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</si>
  <si>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</si>
  <si>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</si>
  <si>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</si>
  <si>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</si>
  <si>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</si>
  <si>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r>
      <t>사용 가능</t>
    </r>
    <r>
      <rPr>
        <sz val="11"/>
        <color rgb="FF000000"/>
        <rFont val="맑은 고딕"/>
        <family val="3"/>
        <charset val="129"/>
      </rPr>
      <t>한 기술</t>
    </r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</si>
  <si>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</si>
  <si>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</si>
  <si>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</si>
  <si>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</si>
  <si>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</si>
  <si>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r>
      <t>s</t>
    </r>
    <r>
      <rPr>
        <sz val="11"/>
        <color rgb="FF000000"/>
        <rFont val="맑은 고딕"/>
        <family val="3"/>
        <charset val="129"/>
      </rPr>
      <t>killName</t>
    </r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</si>
  <si>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</si>
  <si>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</si>
  <si>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</si>
  <si>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</si>
  <si>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changeEXPLog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</si>
  <si>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</si>
  <si>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</si>
  <si>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</si>
  <si>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r>
      <t>일주일</t>
    </r>
    <r>
      <rPr>
        <sz val="11"/>
        <color rgb="FF000000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</si>
  <si>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t>일주일 경험치 전환 내역</t>
    <phoneticPr fontId="1" type="noConversion"/>
  </si>
  <si>
    <t>전체 통계</t>
    <phoneticPr fontId="1" type="noConversion"/>
  </si>
  <si>
    <r>
      <t>호출 페이지로</t>
    </r>
    <r>
      <rPr>
        <sz val="11"/>
        <color rgb="FF000000"/>
        <rFont val="맑은 고딕"/>
        <family val="3"/>
        <charset val="129"/>
      </rPr>
      <t xml:space="preserve"> 이동</t>
    </r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</si>
  <si>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</si>
  <si>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</si>
  <si>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</si>
  <si>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</si>
  <si>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ChangeExpL</t>
    </r>
    <r>
      <rPr>
        <sz val="11"/>
        <color rgb="FF000000"/>
        <rFont val="맑은 고딕"/>
        <family val="3"/>
        <charset val="129"/>
      </rPr>
      <t>og</t>
    </r>
    <r>
      <rPr>
        <sz val="11"/>
        <color rgb="FF000000"/>
        <rFont val="맑은 고딕"/>
        <family val="3"/>
        <charset val="129"/>
      </rPr>
      <t>Page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</si>
  <si>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</si>
  <si>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</si>
  <si>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</si>
  <si>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AdminActivityLog</t>
    <phoneticPr fontId="1" type="noConversion"/>
  </si>
  <si>
    <r>
      <t>회원 전체의</t>
    </r>
    <r>
      <rPr>
        <sz val="11"/>
        <color rgb="FF000000"/>
        <rFont val="&quot;맑은 고딕&quot;"/>
        <family val="3"/>
        <charset val="129"/>
      </rPr>
      <t xml:space="preserve"> 운동량 조회하는</t>
    </r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</si>
  <si>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</si>
  <si>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</si>
  <si>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</si>
  <si>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r>
      <t>admin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ge</t>
    </r>
    <r>
      <rPr>
        <sz val="11"/>
        <color rgb="FF000000"/>
        <rFont val="&quot;맑은 고딕&quot;"/>
        <family val="3"/>
        <charset val="129"/>
      </rPr>
      <t>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</si>
  <si>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r>
      <t>연령을 기준으로</t>
    </r>
    <r>
      <rPr>
        <sz val="11"/>
        <color rgb="FF000000"/>
        <rFont val="&quot;맑은 고딕&quot;"/>
        <family val="3"/>
        <charset val="129"/>
      </rPr>
      <t xml:space="preserve"> 조회하는</t>
    </r>
    <phoneticPr fontId="1" type="noConversion"/>
  </si>
  <si>
    <t>AdminAgeActivity</t>
    <phoneticPr fontId="1" type="noConversion"/>
  </si>
  <si>
    <t>adminasexctivity</t>
    <phoneticPr fontId="1" type="noConversion"/>
  </si>
  <si>
    <r>
      <t>adminS</t>
    </r>
    <r>
      <rPr>
        <sz val="11"/>
        <color rgb="FF000000"/>
        <rFont val="&quot;맑은 고딕&quot;"/>
        <family val="3"/>
        <charset val="129"/>
      </rPr>
      <t>e</t>
    </r>
    <r>
      <rPr>
        <sz val="11"/>
        <color rgb="FF000000"/>
        <rFont val="&quot;맑은 고딕&quot;"/>
        <family val="3"/>
        <charset val="129"/>
      </rPr>
      <t>xA</t>
    </r>
    <r>
      <rPr>
        <sz val="11"/>
        <color rgb="FF000000"/>
        <rFont val="&quot;맑은 고딕&quot;"/>
        <family val="3"/>
        <charset val="129"/>
      </rPr>
      <t>ctivity</t>
    </r>
    <phoneticPr fontId="1" type="noConversion"/>
  </si>
  <si>
    <t>AdminSexActivity</t>
    <phoneticPr fontId="1" type="noConversion"/>
  </si>
  <si>
    <r>
      <t>일일 평균</t>
    </r>
    <r>
      <rPr>
        <sz val="11"/>
        <color rgb="FF000000"/>
        <rFont val="맑은 고딕"/>
        <family val="3"/>
        <charset val="129"/>
      </rPr>
      <t xml:space="preserve"> 운동량</t>
    </r>
    <phoneticPr fontId="1" type="noConversion"/>
  </si>
  <si>
    <t>누적 운동량</t>
    <phoneticPr fontId="1" type="noConversion"/>
  </si>
  <si>
    <t>회원 전체 운동량 페이지</t>
    <phoneticPr fontId="1" type="noConversion"/>
  </si>
  <si>
    <r>
      <t>연령대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</si>
  <si>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r>
      <t>성별 기준</t>
    </r>
    <r>
      <rPr>
        <sz val="11"/>
        <color rgb="FF000000"/>
        <rFont val="맑은 고딕"/>
        <family val="3"/>
        <charset val="129"/>
      </rPr>
      <t xml:space="preserve"> 조회 페이지</t>
    </r>
    <phoneticPr fontId="1" type="noConversion"/>
  </si>
  <si>
    <t>걸음 수 그래프</t>
    <phoneticPr fontId="1" type="noConversion"/>
  </si>
  <si>
    <r>
      <t>오른 층수</t>
    </r>
    <r>
      <rPr>
        <sz val="11"/>
        <color rgb="FF000000"/>
        <rFont val="맑은 고딕"/>
        <family val="3"/>
        <charset val="129"/>
      </rPr>
      <t xml:space="preserve"> 그래프</t>
    </r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</si>
  <si>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</si>
  <si>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</si>
  <si>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</si>
  <si>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</si>
  <si>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</si>
  <si>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</si>
  <si>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</si>
  <si>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</si>
  <si>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</si>
  <si>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</si>
  <si>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</si>
  <si>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</si>
  <si>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</si>
  <si>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</si>
  <si>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</si>
  <si>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</si>
  <si>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</si>
  <si>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</si>
  <si>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</si>
  <si>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</si>
  <si>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</si>
  <si>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</si>
  <si>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</si>
  <si>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</si>
  <si>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</si>
  <si>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</si>
  <si>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</si>
  <si>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</si>
  <si>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</si>
  <si>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</si>
  <si>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ageStepGraph</t>
    <phoneticPr fontId="1" type="noConversion"/>
  </si>
  <si>
    <t>ageFloorGraph</t>
    <phoneticPr fontId="1" type="noConversion"/>
  </si>
  <si>
    <t>avgFloorAllUser</t>
    <phoneticPr fontId="1" type="noConversion"/>
  </si>
  <si>
    <t>admin
Activity
SexLog</t>
    <phoneticPr fontId="1" type="noConversion"/>
  </si>
  <si>
    <t>성별 기준
걸음수/층수
그래프</t>
    <phoneticPr fontId="1" type="noConversion"/>
  </si>
  <si>
    <t>sexFloorGraph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</si>
  <si>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</si>
  <si>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</si>
  <si>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</si>
  <si>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</si>
  <si>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</si>
  <si>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</si>
  <si>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</si>
  <si>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</si>
  <si>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</si>
  <si>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</si>
  <si>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</si>
  <si>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</si>
  <si>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</si>
  <si>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</si>
  <si>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</si>
  <si>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</si>
  <si>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</si>
  <si>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</si>
  <si>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</si>
  <si>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</si>
  <si>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</si>
  <si>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</si>
  <si>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</si>
  <si>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</si>
  <si>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</si>
  <si>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</si>
  <si>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</si>
  <si>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</si>
  <si>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</si>
  <si>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</si>
  <si>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</si>
  <si>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</si>
  <si>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</si>
  <si>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</si>
  <si>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</si>
  <si>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</si>
  <si>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</si>
  <si>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</si>
  <si>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</si>
  <si>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</si>
  <si>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</si>
  <si>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</si>
  <si>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</si>
  <si>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</si>
  <si>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</si>
  <si>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</si>
  <si>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</si>
  <si>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</si>
  <si>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</si>
  <si>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</si>
  <si>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</si>
  <si>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</si>
  <si>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</si>
  <si>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</si>
  <si>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</si>
  <si>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</si>
  <si>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</si>
  <si>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</si>
  <si>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</si>
  <si>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</si>
  <si>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</si>
  <si>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</si>
  <si>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</si>
  <si>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</si>
  <si>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</si>
  <si>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</si>
  <si>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</si>
  <si>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</si>
  <si>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</si>
  <si>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</si>
  <si>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</si>
  <si>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</si>
  <si>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</si>
  <si>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</si>
  <si>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</si>
  <si>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</si>
  <si>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</si>
  <si>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</si>
  <si>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</si>
  <si>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</si>
  <si>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</si>
  <si>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</si>
  <si>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</si>
  <si>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</si>
  <si>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</si>
  <si>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</si>
  <si>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</si>
  <si>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</si>
  <si>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</si>
  <si>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</si>
  <si>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</si>
  <si>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</si>
  <si>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</si>
  <si>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</si>
  <si>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</si>
  <si>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</si>
  <si>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</si>
  <si>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</si>
  <si>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</si>
  <si>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</si>
  <si>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</si>
  <si>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</si>
  <si>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</si>
  <si>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</si>
  <si>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</si>
  <si>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</si>
  <si>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</si>
  <si>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</si>
  <si>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</si>
  <si>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</si>
  <si>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</si>
  <si>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</si>
  <si>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</si>
  <si>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</si>
  <si>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</si>
  <si>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</si>
  <si>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</si>
  <si>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</si>
  <si>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</si>
  <si>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</si>
  <si>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</si>
  <si>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</si>
  <si>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</si>
  <si>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</si>
  <si>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</si>
  <si>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</si>
  <si>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</si>
  <si>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</si>
  <si>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</si>
  <si>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</si>
  <si>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>Member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</si>
  <si>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</si>
  <si>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</si>
  <si>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</si>
  <si>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</si>
  <si>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</si>
  <si>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</si>
  <si>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</si>
  <si>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</si>
  <si>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</si>
  <si>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</si>
  <si>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</si>
  <si>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</si>
  <si>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</si>
  <si>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</si>
  <si>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</si>
  <si>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</si>
  <si>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</si>
  <si>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</si>
  <si>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</si>
  <si>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</si>
  <si>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</si>
  <si>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</si>
  <si>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</si>
  <si>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</si>
  <si>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</si>
  <si>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</si>
  <si>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</si>
  <si>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</si>
  <si>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</si>
  <si>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</si>
  <si>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</si>
  <si>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</si>
  <si>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</si>
  <si>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</si>
  <si>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</si>
  <si>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</si>
  <si>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</si>
  <si>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</si>
  <si>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</si>
  <si>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</si>
  <si>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</si>
  <si>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</si>
  <si>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</si>
  <si>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</si>
  <si>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</si>
  <si>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</si>
  <si>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</si>
  <si>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</si>
  <si>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</si>
  <si>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</si>
  <si>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</si>
  <si>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</si>
  <si>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</si>
  <si>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</si>
  <si>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</si>
  <si>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</si>
  <si>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</si>
  <si>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</si>
  <si>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</si>
  <si>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</si>
  <si>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</si>
  <si>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</si>
  <si>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</si>
  <si>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</si>
  <si>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</si>
  <si>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</si>
  <si>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</si>
  <si>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</si>
  <si>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</si>
  <si>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</si>
  <si>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</si>
  <si>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</si>
  <si>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</si>
  <si>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</si>
  <si>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</si>
  <si>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</si>
  <si>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</si>
  <si>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</si>
  <si>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</si>
  <si>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</si>
  <si>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</si>
  <si>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</si>
  <si>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</si>
  <si>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</si>
  <si>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</si>
  <si>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</si>
  <si>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</si>
  <si>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</si>
  <si>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</si>
  <si>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</si>
  <si>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</si>
  <si>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</si>
  <si>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</si>
  <si>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</si>
  <si>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</si>
  <si>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</si>
  <si>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</si>
  <si>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</si>
  <si>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</si>
  <si>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</si>
  <si>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</si>
  <si>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</si>
  <si>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</si>
  <si>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</si>
  <si>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</si>
  <si>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</si>
  <si>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</si>
  <si>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</si>
  <si>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</si>
  <si>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</si>
  <si>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</si>
  <si>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</si>
  <si>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</si>
  <si>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</si>
  <si>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</si>
  <si>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</si>
  <si>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</si>
  <si>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</si>
  <si>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</si>
  <si>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</si>
  <si>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</si>
  <si>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</si>
  <si>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</si>
  <si>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</si>
  <si>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</si>
  <si>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</si>
  <si>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</si>
  <si>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</si>
  <si>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</si>
  <si>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</si>
  <si>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</si>
  <si>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</si>
  <si>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</si>
  <si>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</si>
  <si>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</si>
  <si>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</si>
  <si>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</si>
  <si>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</si>
  <si>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sexStepGraph</t>
    <phoneticPr fontId="1" type="noConversion"/>
  </si>
  <si>
    <t>admin
Activity
SexLog</t>
    <phoneticPr fontId="1" type="noConversion"/>
  </si>
  <si>
    <t>Websocket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</si>
  <si>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</si>
  <si>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t>Page</t>
    <phoneticPr fontId="1" type="noConversion"/>
  </si>
  <si>
    <t>Board</t>
    <phoneticPr fontId="1" type="noConversion"/>
  </si>
  <si>
    <t>Game</t>
    <phoneticPr fontId="1" type="noConversion"/>
  </si>
  <si>
    <t>Admin</t>
    <phoneticPr fontId="1" type="noConversion"/>
  </si>
  <si>
    <t>MemberMangement</t>
    <phoneticPr fontId="1" type="noConversion"/>
  </si>
  <si>
    <t>Page</t>
    <phoneticPr fontId="1" type="noConversion"/>
  </si>
  <si>
    <t>News, Event, Free, Guild, Report, OneOnOne, PlayGuide</t>
    <phoneticPr fontId="1" type="noConversion"/>
  </si>
  <si>
    <t>GameNomal, GamePlay, Quest, Guild</t>
    <phoneticPr fontId="1" type="noConversion"/>
  </si>
  <si>
    <t>Activity</t>
    <phoneticPr fontId="1" type="noConversion"/>
  </si>
  <si>
    <t>SelectActivity, UpdateExp</t>
    <phoneticPr fontId="1" type="noConversion"/>
  </si>
  <si>
    <t>Chatting, BattleLog</t>
    <phoneticPr fontId="1" type="noConversion"/>
  </si>
  <si>
    <t>BlackList</t>
    <phoneticPr fontId="1" type="noConversion"/>
  </si>
  <si>
    <t>IMBdelete</t>
    <phoneticPr fontId="1" type="noConversion"/>
  </si>
  <si>
    <t>IMBnomal</t>
    <phoneticPr fontId="1" type="noConversion"/>
  </si>
  <si>
    <t>IMBupdate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</si>
  <si>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</si>
  <si>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</si>
  <si>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</si>
  <si>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</si>
  <si>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Service(18)</t>
    <phoneticPr fontId="1" type="noConversion"/>
  </si>
  <si>
    <t>Dao(3)</t>
    <phoneticPr fontId="1" type="noConversion"/>
  </si>
  <si>
    <t>Bean(4)</t>
    <phoneticPr fontId="1" type="noConversion"/>
  </si>
  <si>
    <t>Controller(7)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</si>
  <si>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</si>
  <si>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</si>
  <si>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</si>
  <si>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</si>
  <si>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</si>
  <si>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</si>
  <si>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</si>
  <si>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</si>
  <si>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</si>
  <si>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</si>
  <si>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</si>
  <si>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</si>
  <si>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</si>
  <si>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</si>
  <si>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</si>
  <si>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</si>
  <si>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</si>
  <si>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</si>
  <si>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</si>
  <si>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</si>
  <si>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</si>
  <si>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</si>
  <si>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</si>
  <si>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</si>
  <si>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</si>
  <si>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</si>
  <si>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</si>
  <si>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</si>
  <si>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</si>
  <si>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</si>
  <si>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</si>
  <si>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</si>
  <si>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</si>
  <si>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</si>
  <si>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</si>
  <si>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</si>
  <si>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</si>
  <si>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</si>
  <si>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</si>
  <si>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</si>
  <si>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</si>
  <si>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</si>
  <si>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</si>
  <si>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</si>
  <si>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</si>
  <si>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</si>
  <si>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</si>
  <si>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</si>
  <si>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</si>
  <si>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</si>
  <si>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</si>
  <si>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</si>
  <si>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</si>
  <si>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</si>
  <si>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</si>
  <si>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</si>
  <si>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</si>
  <si>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</si>
  <si>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</si>
  <si>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</si>
  <si>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</si>
  <si>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</si>
  <si>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</si>
  <si>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</si>
  <si>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</si>
  <si>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</si>
  <si>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</si>
  <si>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</si>
  <si>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</si>
  <si>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</si>
  <si>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</si>
  <si>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</si>
  <si>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</si>
  <si>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</si>
  <si>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</si>
  <si>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</si>
  <si>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</si>
  <si>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</si>
  <si>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</si>
  <si>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</si>
  <si>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</si>
  <si>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</si>
  <si>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</si>
  <si>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</si>
  <si>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</si>
  <si>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</si>
  <si>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</si>
  <si>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</si>
  <si>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</si>
  <si>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</si>
  <si>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</si>
  <si>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</si>
  <si>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</si>
  <si>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</si>
  <si>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</si>
  <si>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</si>
  <si>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</si>
  <si>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</si>
  <si>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</si>
  <si>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</si>
  <si>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</si>
  <si>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</si>
  <si>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</si>
  <si>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</si>
  <si>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</si>
  <si>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</si>
  <si>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</si>
  <si>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</si>
  <si>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</si>
  <si>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</si>
  <si>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</si>
  <si>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</si>
  <si>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</si>
  <si>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</si>
  <si>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</si>
  <si>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</si>
  <si>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</si>
  <si>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</si>
  <si>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</si>
  <si>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</si>
  <si>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</si>
  <si>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</si>
  <si>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</si>
  <si>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</si>
  <si>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</si>
  <si>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</si>
  <si>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</si>
  <si>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</si>
  <si>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</si>
  <si>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</si>
  <si>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</si>
  <si>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</si>
  <si>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</si>
  <si>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</si>
  <si>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</si>
  <si>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</si>
  <si>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</si>
  <si>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</si>
  <si>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</si>
  <si>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</si>
  <si>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</si>
  <si>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</si>
  <si>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</si>
  <si>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</si>
  <si>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</si>
  <si>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</si>
  <si>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</si>
  <si>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</si>
  <si>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</si>
  <si>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</si>
  <si>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</si>
  <si>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</si>
  <si>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</si>
  <si>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</si>
  <si>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</si>
  <si>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</si>
  <si>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</si>
  <si>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</si>
  <si>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</si>
  <si>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</si>
  <si>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</si>
  <si>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</si>
  <si>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</si>
  <si>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</si>
  <si>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</si>
  <si>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</si>
  <si>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</si>
  <si>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</si>
  <si>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</si>
  <si>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</si>
  <si>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</si>
  <si>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</si>
  <si>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</si>
  <si>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</si>
  <si>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</si>
  <si>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</si>
  <si>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</si>
  <si>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</si>
  <si>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</si>
  <si>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</si>
  <si>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</si>
  <si>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</si>
  <si>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</si>
  <si>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</si>
  <si>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</si>
  <si>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</si>
  <si>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</si>
  <si>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</si>
  <si>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</si>
  <si>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</si>
  <si>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</si>
  <si>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</si>
  <si>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</si>
  <si>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</si>
  <si>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</si>
  <si>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</si>
  <si>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</si>
  <si>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</si>
  <si>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</si>
  <si>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</si>
  <si>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</si>
  <si>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</si>
  <si>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</si>
  <si>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</si>
  <si>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</si>
  <si>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</si>
  <si>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</si>
  <si>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</si>
  <si>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</si>
  <si>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</si>
  <si>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</si>
  <si>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</si>
  <si>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</si>
  <si>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</si>
  <si>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</si>
  <si>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</si>
  <si>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</si>
  <si>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</si>
  <si>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</si>
  <si>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</si>
  <si>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</si>
  <si>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</si>
  <si>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</si>
  <si>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</si>
  <si>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</si>
  <si>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</si>
  <si>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</si>
  <si>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</si>
  <si>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</si>
  <si>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</si>
  <si>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</si>
  <si>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</si>
  <si>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</si>
  <si>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</si>
  <si>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</si>
  <si>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</si>
  <si>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</si>
  <si>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</si>
  <si>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</si>
  <si>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</si>
  <si>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</si>
  <si>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</si>
  <si>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</si>
  <si>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</si>
  <si>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</si>
  <si>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</si>
  <si>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</si>
  <si>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</si>
  <si>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</si>
  <si>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</si>
  <si>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</si>
  <si>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</si>
  <si>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</si>
  <si>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</si>
  <si>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</si>
  <si>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</si>
  <si>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</si>
  <si>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</si>
  <si>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</si>
  <si>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</si>
  <si>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</si>
  <si>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</si>
  <si>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</si>
  <si>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</si>
  <si>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</si>
  <si>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</si>
  <si>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</si>
  <si>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</si>
  <si>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</si>
  <si>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</si>
  <si>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</si>
  <si>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</si>
  <si>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</si>
  <si>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</si>
  <si>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</si>
  <si>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</si>
  <si>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</si>
  <si>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</si>
  <si>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</si>
  <si>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</si>
  <si>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</si>
  <si>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</si>
  <si>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</si>
  <si>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</si>
  <si>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</si>
  <si>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</si>
  <si>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</si>
  <si>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</si>
  <si>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</si>
  <si>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</si>
  <si>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</si>
  <si>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</si>
  <si>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</si>
  <si>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</si>
  <si>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</si>
  <si>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</si>
  <si>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</si>
  <si>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</si>
  <si>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</si>
  <si>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</si>
  <si>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</si>
  <si>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</si>
  <si>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</si>
  <si>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</si>
  <si>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</si>
  <si>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</si>
  <si>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</si>
  <si>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</si>
  <si>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</si>
  <si>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</si>
  <si>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</si>
  <si>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</si>
  <si>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</si>
  <si>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</si>
  <si>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</si>
  <si>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</si>
  <si>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</si>
  <si>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</si>
  <si>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</si>
  <si>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</si>
  <si>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</si>
  <si>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</si>
  <si>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</si>
  <si>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</si>
  <si>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</si>
  <si>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</si>
  <si>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</si>
  <si>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</si>
  <si>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</si>
  <si>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</si>
  <si>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</si>
  <si>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</si>
  <si>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</si>
  <si>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</si>
  <si>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</si>
  <si>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</si>
  <si>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</si>
  <si>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</si>
  <si>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</si>
  <si>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</si>
  <si>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</si>
  <si>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</si>
  <si>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</si>
  <si>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</si>
  <si>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</si>
  <si>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</si>
  <si>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</si>
  <si>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</si>
  <si>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</si>
  <si>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</si>
  <si>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</si>
  <si>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</si>
  <si>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</si>
  <si>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</si>
  <si>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</si>
  <si>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</si>
  <si>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</si>
  <si>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</si>
  <si>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</si>
  <si>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</si>
  <si>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</si>
  <si>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</si>
  <si>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</si>
  <si>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</si>
  <si>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</si>
  <si>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</si>
  <si>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</si>
  <si>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</si>
  <si>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</si>
  <si>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</si>
  <si>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</si>
  <si>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</si>
  <si>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</si>
  <si>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</si>
  <si>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</si>
  <si>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</si>
  <si>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</si>
  <si>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</si>
  <si>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</si>
  <si>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</si>
  <si>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</si>
  <si>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</si>
  <si>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</si>
  <si>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</si>
  <si>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</si>
  <si>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</si>
  <si>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</si>
  <si>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</si>
  <si>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</si>
  <si>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</si>
  <si>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</si>
  <si>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</si>
  <si>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</si>
  <si>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</si>
  <si>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</si>
  <si>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</si>
  <si>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</si>
  <si>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</si>
  <si>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</si>
  <si>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</si>
  <si>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</si>
  <si>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</si>
  <si>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</si>
  <si>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</si>
  <si>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</si>
  <si>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</si>
  <si>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</si>
  <si>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</si>
  <si>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</si>
  <si>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</si>
  <si>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</si>
  <si>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</si>
  <si>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</si>
  <si>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</si>
  <si>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</si>
  <si>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</si>
  <si>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</si>
  <si>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</si>
  <si>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</si>
  <si>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</si>
  <si>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</si>
  <si>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</si>
  <si>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</si>
  <si>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</si>
  <si>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</si>
  <si>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</si>
  <si>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</si>
  <si>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</si>
  <si>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</si>
  <si>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</si>
  <si>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</si>
  <si>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</si>
  <si>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</si>
  <si>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</si>
  <si>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</si>
  <si>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</si>
  <si>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</si>
  <si>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</si>
  <si>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</si>
  <si>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</si>
  <si>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</si>
  <si>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</si>
  <si>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북두칠성</t>
    <phoneticPr fontId="1" type="noConversion"/>
  </si>
  <si>
    <t>Activity_RPG</t>
    <phoneticPr fontId="1" type="noConversion"/>
  </si>
  <si>
    <t>CI</t>
    <phoneticPr fontId="1" type="noConversion"/>
  </si>
  <si>
    <t>캐릭터 이름</t>
    <phoneticPr fontId="1" type="noConversion"/>
  </si>
  <si>
    <t>CI_CHNAME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</si>
  <si>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</si>
  <si>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</si>
  <si>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</si>
  <si>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</si>
  <si>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</si>
  <si>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</si>
  <si>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</si>
  <si>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</si>
  <si>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</si>
  <si>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</si>
  <si>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</si>
  <si>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O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</si>
  <si>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</si>
  <si>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</si>
  <si>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</si>
  <si>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</si>
  <si>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CI_PK, CI_CHFK</t>
    <phoneticPr fontId="1" type="noConversion"/>
  </si>
  <si>
    <t>CS</t>
    <phoneticPr fontId="1" type="noConversion"/>
  </si>
  <si>
    <t>신태휘</t>
    <phoneticPr fontId="1" type="noConversion"/>
  </si>
  <si>
    <t>신태휘</t>
    <phoneticPr fontId="1" type="noConversion"/>
  </si>
  <si>
    <t>캐릭터 이름</t>
    <phoneticPr fontId="1" type="noConversion"/>
  </si>
  <si>
    <t>회원 아이디</t>
    <phoneticPr fontId="1" type="noConversion"/>
  </si>
  <si>
    <t>스킬 코드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</si>
  <si>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</si>
  <si>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</si>
  <si>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</si>
  <si>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CS_CHNAEM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</si>
  <si>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</si>
  <si>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</si>
  <si>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</si>
  <si>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</si>
  <si>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CS_CONSUME</t>
    <phoneticPr fontId="1" type="noConversion"/>
  </si>
  <si>
    <t>NUMBER</t>
    <phoneticPr fontId="1" type="noConversion"/>
  </si>
  <si>
    <t>PK</t>
    <phoneticPr fontId="1" type="noConversion"/>
  </si>
  <si>
    <t>PK, FK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</si>
  <si>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</si>
  <si>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</si>
  <si>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</si>
  <si>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CS_PK, CS_CHFK</t>
    <phoneticPr fontId="1" type="noConversion"/>
  </si>
  <si>
    <t>CH_MBID</t>
    <phoneticPr fontId="1" type="noConversion"/>
  </si>
  <si>
    <t>CH_MBID</t>
    <phoneticPr fontId="1" type="noConversion"/>
  </si>
  <si>
    <t>CHARACTER
_IMAGE</t>
    <phoneticPr fontId="1" type="noConversion"/>
  </si>
  <si>
    <t>CHARACTER
_SKILLS</t>
    <phoneticPr fontId="1" type="noConversion"/>
  </si>
  <si>
    <t>MOMSTER
_IMAGE</t>
    <phoneticPr fontId="1" type="noConversion"/>
  </si>
  <si>
    <t>MI</t>
    <phoneticPr fontId="1" type="noConversion"/>
  </si>
  <si>
    <t>몬스터 코드</t>
    <phoneticPr fontId="1" type="noConversion"/>
  </si>
  <si>
    <t>몬스터 사진 경로</t>
    <phoneticPr fontId="1" type="noConversion"/>
  </si>
  <si>
    <t>MI_MOCODE</t>
    <phoneticPr fontId="1" type="noConversion"/>
  </si>
  <si>
    <t>MI_PATH</t>
    <phoneticPr fontId="1" type="noConversion"/>
  </si>
  <si>
    <t>PK, FK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</si>
  <si>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</si>
  <si>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</si>
  <si>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</si>
  <si>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</si>
  <si>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</si>
  <si>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MS_MOCODE</t>
    <phoneticPr fontId="1" type="noConversion"/>
  </si>
  <si>
    <t>MS_NAME</t>
    <phoneticPr fontId="1" type="noConversion"/>
  </si>
  <si>
    <t>MS_DAMAGE</t>
    <phoneticPr fontId="1" type="noConversion"/>
  </si>
  <si>
    <t>몬스터 코드</t>
    <phoneticPr fontId="1" type="noConversion"/>
  </si>
  <si>
    <t>몬스터 스킬</t>
    <phoneticPr fontId="1" type="noConversion"/>
  </si>
  <si>
    <t>몬스터 스킬 공격력</t>
    <phoneticPr fontId="1" type="noConversion"/>
  </si>
  <si>
    <t>MS_PK, MS_MOFK</t>
    <phoneticPr fontId="1" type="noConversion"/>
  </si>
  <si>
    <t>MO</t>
    <phoneticPr fontId="1" type="noConversion"/>
  </si>
  <si>
    <t>MO_CODE</t>
    <phoneticPr fontId="1" type="noConversion"/>
  </si>
  <si>
    <t>ITME
_GRADE</t>
    <phoneticPr fontId="1" type="noConversion"/>
  </si>
  <si>
    <t>IG</t>
    <phoneticPr fontId="1" type="noConversion"/>
  </si>
  <si>
    <t>아이템 등급 코드</t>
    <phoneticPr fontId="1" type="noConversion"/>
  </si>
  <si>
    <t>아이템 등급 이름</t>
    <phoneticPr fontId="1" type="noConversion"/>
  </si>
  <si>
    <t>IG_CODE</t>
    <phoneticPr fontId="1" type="noConversion"/>
  </si>
  <si>
    <t>IG_NAME</t>
    <phoneticPr fontId="1" type="noConversion"/>
  </si>
  <si>
    <t>IG_PK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</si>
  <si>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</si>
  <si>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</si>
  <si>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</si>
  <si>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</si>
  <si>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</si>
  <si>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</si>
  <si>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</si>
  <si>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</si>
  <si>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</si>
  <si>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MB_MAIL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</si>
  <si>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</si>
  <si>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</si>
  <si>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</si>
  <si>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</si>
  <si>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</si>
  <si>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</si>
  <si>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</si>
  <si>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</si>
  <si>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</si>
  <si>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</si>
  <si>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</si>
  <si>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</si>
  <si>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</si>
  <si>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FK</t>
    <phoneticPr fontId="1" type="noConversion"/>
  </si>
  <si>
    <t>MSG_MMID_FK</t>
    <phoneticPr fontId="1" type="noConversion"/>
  </si>
  <si>
    <t>MSG_TEXT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</si>
  <si>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</si>
  <si>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</si>
  <si>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</si>
  <si>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HISTORY</t>
    <phoneticPr fontId="1" type="noConversion"/>
  </si>
  <si>
    <t>HI</t>
    <phoneticPr fontId="1" type="noConversion"/>
  </si>
  <si>
    <t>HI_MBID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</si>
  <si>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</si>
  <si>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</si>
  <si>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</si>
  <si>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</si>
  <si>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HI_TYPE</t>
    <phoneticPr fontId="1" type="noConversion"/>
  </si>
  <si>
    <t>FREE
BOARD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</si>
  <si>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</si>
  <si>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</si>
  <si>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</si>
  <si>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</si>
  <si>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</si>
  <si>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</si>
  <si>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</si>
  <si>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</si>
  <si>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</si>
  <si>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</si>
  <si>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</si>
  <si>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</si>
  <si>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</si>
  <si>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</si>
  <si>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</si>
  <si>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</si>
  <si>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</si>
  <si>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</si>
  <si>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</si>
  <si>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</si>
  <si>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</si>
  <si>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</si>
  <si>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</si>
  <si>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</si>
  <si>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</si>
  <si>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</si>
  <si>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</si>
  <si>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</si>
  <si>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</si>
  <si>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</si>
  <si>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</si>
  <si>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</si>
  <si>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</si>
  <si>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</si>
  <si>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</si>
  <si>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</si>
  <si>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</si>
  <si>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</si>
  <si>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</si>
  <si>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</si>
  <si>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</si>
  <si>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</si>
  <si>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</si>
  <si>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</si>
  <si>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</si>
  <si>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</si>
  <si>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</si>
  <si>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</si>
  <si>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</si>
  <si>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</si>
  <si>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</si>
  <si>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</si>
  <si>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</si>
  <si>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</si>
  <si>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</si>
  <si>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</si>
  <si>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</si>
  <si>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</si>
  <si>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</si>
  <si>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</si>
  <si>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</si>
  <si>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</si>
  <si>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</si>
  <si>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</si>
  <si>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</si>
  <si>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</si>
  <si>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</si>
  <si>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</si>
  <si>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</si>
  <si>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</si>
  <si>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</si>
  <si>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</si>
  <si>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</si>
  <si>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</si>
  <si>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</si>
  <si>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</t>
    <phoneticPr fontId="1" type="noConversion"/>
  </si>
  <si>
    <t>2017.10.12</t>
    <phoneticPr fontId="1" type="noConversion"/>
  </si>
  <si>
    <t>REF_COL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</si>
  <si>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</si>
  <si>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</si>
  <si>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</si>
  <si>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</si>
  <si>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</si>
  <si>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</si>
  <si>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QUESTION
BOARD</t>
    <phoneticPr fontId="1" type="noConversion"/>
  </si>
  <si>
    <t>QB</t>
    <phoneticPr fontId="1" type="noConversion"/>
  </si>
  <si>
    <t>2017.10.12</t>
    <phoneticPr fontId="1" type="noConversion"/>
  </si>
  <si>
    <t>임채원</t>
    <phoneticPr fontId="1" type="noConversion"/>
  </si>
  <si>
    <t>QB_CODE</t>
    <phoneticPr fontId="1" type="noConversion"/>
  </si>
  <si>
    <t>QB_CODE_PK</t>
  </si>
  <si>
    <t>QB_MBID</t>
  </si>
  <si>
    <t>QB_MBID_FK</t>
  </si>
  <si>
    <t>QB_TITLE</t>
  </si>
  <si>
    <t>QB_CONTENT</t>
  </si>
  <si>
    <t>QB_DATE</t>
  </si>
  <si>
    <t>QB_HIT</t>
  </si>
  <si>
    <t>4,0</t>
    <phoneticPr fontId="1" type="noConversion"/>
  </si>
  <si>
    <t>QB_GROUP</t>
  </si>
  <si>
    <t>QB_STEP</t>
  </si>
  <si>
    <t>QB_INDENT</t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</si>
  <si>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</si>
  <si>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</si>
  <si>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</si>
  <si>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REF_COL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</si>
  <si>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</si>
  <si>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</si>
  <si>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</si>
  <si>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QR_ID_FK</t>
    <phoneticPr fontId="1" type="noConversion"/>
  </si>
  <si>
    <t>QR_BDCODE</t>
    <phoneticPr fontId="1" type="noConversion"/>
  </si>
  <si>
    <t>QR_BDCODE</t>
    <phoneticPr fontId="1" type="noConversion"/>
  </si>
  <si>
    <t>QR_DATE</t>
    <phoneticPr fontId="1" type="noConversion"/>
  </si>
  <si>
    <t>EVENT
BOARD</t>
    <phoneticPr fontId="1" type="noConversion"/>
  </si>
  <si>
    <t>EB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</si>
  <si>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</si>
  <si>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</si>
  <si>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</si>
  <si>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</si>
  <si>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</si>
  <si>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</si>
  <si>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</si>
  <si>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EB_HIT</t>
    <phoneticPr fontId="1" type="noConversion"/>
  </si>
  <si>
    <t>EB_GROUP</t>
  </si>
  <si>
    <t>EB_STEP</t>
  </si>
  <si>
    <t>EB_INDENT</t>
  </si>
  <si>
    <t>EVENT
REPLY</t>
    <phoneticPr fontId="1" type="noConversion"/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</si>
  <si>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</si>
  <si>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</si>
  <si>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</si>
  <si>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</si>
  <si>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</si>
  <si>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</si>
  <si>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</si>
  <si>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</si>
  <si>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</si>
  <si>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</si>
  <si>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</si>
  <si>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</si>
  <si>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</si>
  <si>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</si>
  <si>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</si>
  <si>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</si>
  <si>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</si>
  <si>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</si>
  <si>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</si>
  <si>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</si>
  <si>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NOTICE
REPLY</t>
    <phoneticPr fontId="1" type="noConversion"/>
  </si>
  <si>
    <t>NR</t>
    <phoneticPr fontId="1" type="noConversion"/>
  </si>
  <si>
    <t>댓글번호</t>
  </si>
  <si>
    <t>NR_CODE</t>
    <phoneticPr fontId="1" type="noConversion"/>
  </si>
  <si>
    <t>NR_CODE_PK</t>
    <phoneticPr fontId="1" type="noConversion"/>
  </si>
  <si>
    <t>NR_MBID</t>
    <phoneticPr fontId="1" type="noConversion"/>
  </si>
  <si>
    <t>NR_MBID</t>
    <phoneticPr fontId="1" type="noConversion"/>
  </si>
  <si>
    <t>MEMBAR</t>
  </si>
  <si>
    <t>NR_BDCODE</t>
    <phoneticPr fontId="1" type="noConversion"/>
  </si>
  <si>
    <t>NR_BDCODE_FK</t>
    <phoneticPr fontId="1" type="noConversion"/>
  </si>
  <si>
    <t>ATTACKBOARD</t>
  </si>
  <si>
    <t>NB_CODE</t>
    <phoneticPr fontId="1" type="noConversion"/>
  </si>
  <si>
    <t>NR_DATE</t>
    <phoneticPr fontId="1" type="noConversion"/>
  </si>
  <si>
    <t>ATTACK
BOARD</t>
    <phoneticPr fontId="1" type="noConversion"/>
  </si>
  <si>
    <t>AB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</si>
  <si>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</si>
  <si>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</si>
  <si>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</si>
  <si>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</si>
  <si>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</si>
  <si>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</si>
  <si>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</si>
  <si>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</si>
  <si>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</si>
  <si>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</si>
  <si>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</si>
  <si>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ATTACK
REPLY</t>
    <phoneticPr fontId="1" type="noConversion"/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</si>
  <si>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</si>
  <si>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</si>
  <si>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</si>
  <si>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</si>
  <si>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</si>
  <si>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</si>
  <si>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</si>
  <si>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</si>
  <si>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</t>
    <phoneticPr fontId="1" type="noConversion"/>
  </si>
  <si>
    <t>북두칠성</t>
    <phoneticPr fontId="1" type="noConversion"/>
  </si>
  <si>
    <t>Activity_RPG</t>
    <phoneticPr fontId="1" type="noConversion"/>
  </si>
  <si>
    <t>REF_COL</t>
    <phoneticPr fontId="1" type="noConversion"/>
  </si>
  <si>
    <t>이름</t>
    <phoneticPr fontId="1" type="noConversion"/>
  </si>
  <si>
    <t>CH_NAME</t>
    <phoneticPr fontId="1" type="noConversion"/>
  </si>
  <si>
    <t>NVARCHAR2</t>
    <phoneticPr fontId="1" type="noConversion"/>
  </si>
  <si>
    <t>CH_NAME_PK</t>
    <phoneticPr fontId="1" type="noConversion"/>
  </si>
  <si>
    <t>O</t>
    <phoneticPr fontId="1" type="noConversion"/>
  </si>
  <si>
    <t>O</t>
    <phoneticPr fontId="1" type="noConversion"/>
  </si>
  <si>
    <t>CH_MBID</t>
    <phoneticPr fontId="1" type="noConversion"/>
  </si>
  <si>
    <t>NVARCHAR2</t>
    <phoneticPr fontId="1" type="noConversion"/>
  </si>
  <si>
    <t>PK, FK</t>
    <phoneticPr fontId="1" type="noConversion"/>
  </si>
  <si>
    <t>CH_MBID_PK 
CH_MBID_FK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</si>
  <si>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</si>
  <si>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</si>
  <si>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</si>
  <si>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CH_MBGENDER</t>
    <phoneticPr fontId="1" type="noConversion"/>
  </si>
  <si>
    <t>O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</si>
  <si>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</si>
  <si>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</si>
  <si>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</si>
  <si>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</si>
  <si>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</si>
  <si>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GUILD</t>
    <phoneticPr fontId="1" type="noConversion"/>
  </si>
  <si>
    <t>GU_CODE</t>
    <phoneticPr fontId="1" type="noConversion"/>
  </si>
  <si>
    <t>경험치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</si>
  <si>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</si>
  <si>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</si>
  <si>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</si>
  <si>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GUILDLEVEL</t>
    <phoneticPr fontId="1" type="noConversion"/>
  </si>
  <si>
    <t>GL_CODE</t>
    <phoneticPr fontId="1" type="noConversion"/>
  </si>
  <si>
    <t>체력</t>
    <phoneticPr fontId="1" type="noConversion"/>
  </si>
  <si>
    <t>CH_HP</t>
    <phoneticPr fontId="1" type="noConversion"/>
  </si>
  <si>
    <t>마나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</si>
  <si>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</si>
  <si>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</si>
  <si>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</si>
  <si>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CH_DEX</t>
    <phoneticPr fontId="1" type="noConversion"/>
  </si>
  <si>
    <t>CH_INT</t>
    <phoneticPr fontId="1" type="noConversion"/>
  </si>
  <si>
    <t>NUMBER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</si>
  <si>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</si>
  <si>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</si>
  <si>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</si>
  <si>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CH_DEFENSE</t>
    <phoneticPr fontId="1" type="noConversion"/>
  </si>
  <si>
    <t>NUMBER</t>
    <phoneticPr fontId="1" type="noConversion"/>
  </si>
  <si>
    <t>소지금</t>
    <phoneticPr fontId="1" type="noConversion"/>
  </si>
  <si>
    <t>CH_GOLD</t>
    <phoneticPr fontId="1" type="noConversion"/>
  </si>
  <si>
    <t>NUMBER</t>
    <phoneticPr fontId="1" type="noConversion"/>
  </si>
  <si>
    <t>길드코드</t>
    <phoneticPr fontId="1" type="noConversion"/>
  </si>
  <si>
    <t>CH_GUCODE</t>
    <phoneticPr fontId="1" type="noConversion"/>
  </si>
  <si>
    <t>레벨코드</t>
    <phoneticPr fontId="1" type="noConversion"/>
  </si>
  <si>
    <t>CHAR</t>
    <phoneticPr fontId="1" type="noConversion"/>
  </si>
  <si>
    <t>CHAR</t>
    <phoneticPr fontId="1" type="noConversion"/>
  </si>
  <si>
    <t>TABLE SPECIFICATION</t>
    <phoneticPr fontId="1" type="noConversion"/>
  </si>
  <si>
    <t>EQ</t>
    <phoneticPr fontId="1" type="noConversion"/>
  </si>
  <si>
    <t>Real-Project</t>
    <phoneticPr fontId="1" type="noConversion"/>
  </si>
  <si>
    <t>Activity_RPG</t>
    <phoneticPr fontId="1" type="noConversion"/>
  </si>
  <si>
    <t>김형석</t>
    <phoneticPr fontId="1" type="noConversion"/>
  </si>
  <si>
    <t>REF_COL</t>
    <phoneticPr fontId="1" type="noConversion"/>
  </si>
  <si>
    <t>EQ_CHNAME</t>
    <phoneticPr fontId="1" type="noConversion"/>
  </si>
  <si>
    <t>NVARCHAR2</t>
    <phoneticPr fontId="1" type="noConversion"/>
  </si>
  <si>
    <t>EQ_CHNAME_PK
EQ_CHNAME_FK</t>
    <phoneticPr fontId="1" type="noConversion"/>
  </si>
  <si>
    <t>O</t>
    <phoneticPr fontId="1" type="noConversion"/>
  </si>
  <si>
    <t>CH_NAME</t>
    <phoneticPr fontId="1" type="noConversion"/>
  </si>
  <si>
    <t>EQ_MBID</t>
    <phoneticPr fontId="1" type="noConversion"/>
  </si>
  <si>
    <t>EQ_MBID_PK
EQ_MBID_FK</t>
    <phoneticPr fontId="1" type="noConversion"/>
  </si>
  <si>
    <t>O</t>
    <phoneticPr fontId="1" type="noConversion"/>
  </si>
  <si>
    <t>MB_ID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</si>
  <si>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</si>
  <si>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</si>
  <si>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</si>
  <si>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</si>
  <si>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ITEM</t>
    <phoneticPr fontId="1" type="noConversion"/>
  </si>
  <si>
    <t>IT_CODE</t>
    <phoneticPr fontId="1" type="noConversion"/>
  </si>
  <si>
    <t>IT_CODE</t>
    <phoneticPr fontId="1" type="noConversion"/>
  </si>
  <si>
    <t>북두칠성</t>
    <phoneticPr fontId="1" type="noConversion"/>
  </si>
  <si>
    <t>이름</t>
    <phoneticPr fontId="1" type="noConversion"/>
  </si>
  <si>
    <t>IV_CHNAME</t>
    <phoneticPr fontId="1" type="noConversion"/>
  </si>
  <si>
    <t>PK, FK</t>
    <phoneticPr fontId="1" type="noConversion"/>
  </si>
  <si>
    <t>IV_CHNAME_PK
IV_CHNAME_FK</t>
    <phoneticPr fontId="1" type="noConversion"/>
  </si>
  <si>
    <t>CH_NAME</t>
    <phoneticPr fontId="1" type="noConversion"/>
  </si>
  <si>
    <t>IV_MBID</t>
    <phoneticPr fontId="1" type="noConversion"/>
  </si>
  <si>
    <t>PK, FK</t>
    <phoneticPr fontId="1" type="noConversion"/>
  </si>
  <si>
    <t>IV_MBID_PK
IV_MBID_FK</t>
    <phoneticPr fontId="1" type="noConversion"/>
  </si>
  <si>
    <t>MEMBER</t>
    <phoneticPr fontId="1" type="noConversion"/>
  </si>
  <si>
    <t>MB_ID</t>
    <phoneticPr fontId="1" type="noConversion"/>
  </si>
  <si>
    <t>IV_ITCODE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</si>
  <si>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</si>
  <si>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</si>
  <si>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</si>
  <si>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STORE</t>
    <phoneticPr fontId="1" type="noConversion"/>
  </si>
  <si>
    <t>ST</t>
    <phoneticPr fontId="1" type="noConversion"/>
  </si>
  <si>
    <t>북두칠성</t>
    <phoneticPr fontId="1" type="noConversion"/>
  </si>
  <si>
    <t>상점 코드</t>
    <phoneticPr fontId="1" type="noConversion"/>
  </si>
  <si>
    <t>ST_SCCODE</t>
    <phoneticPr fontId="1" type="noConversion"/>
  </si>
  <si>
    <t>CHAR</t>
    <phoneticPr fontId="1" type="noConversion"/>
  </si>
  <si>
    <t>ST_SCCODE_PK
ST_SCCODE_FK</t>
    <phoneticPr fontId="1" type="noConversion"/>
  </si>
  <si>
    <t>STORE_CODE</t>
    <phoneticPr fontId="1" type="noConversion"/>
  </si>
  <si>
    <t>SC_CODE</t>
    <phoneticPr fontId="1" type="noConversion"/>
  </si>
  <si>
    <t>SC_CODE</t>
    <phoneticPr fontId="1" type="noConversion"/>
  </si>
  <si>
    <t>아이템 코드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</si>
  <si>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</si>
  <si>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</si>
  <si>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</si>
  <si>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SC</t>
    <phoneticPr fontId="1" type="noConversion"/>
  </si>
  <si>
    <t>상점 코드</t>
    <phoneticPr fontId="1" type="noConversion"/>
  </si>
  <si>
    <t>PK</t>
    <phoneticPr fontId="1" type="noConversion"/>
  </si>
  <si>
    <t>SC_CODE_PK</t>
    <phoneticPr fontId="1" type="noConversion"/>
  </si>
  <si>
    <t>상점 이름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</si>
  <si>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</si>
  <si>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</si>
  <si>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</si>
  <si>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Activity_RPG</t>
    <phoneticPr fontId="1" type="noConversion"/>
  </si>
  <si>
    <t>IT_CODE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</si>
  <si>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</si>
  <si>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</si>
  <si>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</si>
  <si>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</si>
  <si>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</si>
  <si>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</si>
  <si>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IT_ABILITY</t>
    <phoneticPr fontId="1" type="noConversion"/>
  </si>
  <si>
    <t>아이템 구입가격</t>
    <phoneticPr fontId="1" type="noConversion"/>
  </si>
  <si>
    <t>IT_BUY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</si>
  <si>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</si>
  <si>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</si>
  <si>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</si>
  <si>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</si>
  <si>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</si>
  <si>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ITEM_GRADE</t>
    <phoneticPr fontId="1" type="noConversion"/>
  </si>
  <si>
    <t>강화 등급</t>
    <phoneticPr fontId="1" type="noConversion"/>
  </si>
  <si>
    <t>강화 등급</t>
    <phoneticPr fontId="1" type="noConversion"/>
  </si>
  <si>
    <t>IT_ENLEVEL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</si>
  <si>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</si>
  <si>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</si>
  <si>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</si>
  <si>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DI</t>
    <phoneticPr fontId="1" type="noConversion"/>
  </si>
  <si>
    <t>김훈</t>
    <phoneticPr fontId="1" type="noConversion"/>
  </si>
  <si>
    <t>DI_MOCODE</t>
    <phoneticPr fontId="1" type="noConversion"/>
  </si>
  <si>
    <t>NUMBER</t>
    <phoneticPr fontId="1" type="noConversion"/>
  </si>
  <si>
    <t>DI_PK,
DI_MOCODE_FK</t>
    <phoneticPr fontId="1" type="noConversion"/>
  </si>
  <si>
    <t>MONSTER</t>
    <phoneticPr fontId="1" type="noConversion"/>
  </si>
  <si>
    <t>MONSTER</t>
    <phoneticPr fontId="1" type="noConversion"/>
  </si>
  <si>
    <t>아이템 코드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</si>
  <si>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</si>
  <si>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</si>
  <si>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</si>
  <si>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Real-Project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</si>
  <si>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</si>
  <si>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</si>
  <si>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</si>
  <si>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</si>
  <si>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</si>
  <si>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</si>
  <si>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NUMBER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</si>
  <si>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</si>
  <si>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</si>
  <si>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</si>
  <si>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</si>
  <si>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몬스터 코드</t>
    <phoneticPr fontId="1" type="noConversion"/>
  </si>
  <si>
    <t>MO_CODE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</si>
  <si>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</si>
  <si>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</si>
  <si>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</si>
  <si>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</si>
  <si>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</si>
  <si>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</si>
  <si>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</si>
  <si>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MO_ATTACK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</si>
  <si>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</si>
  <si>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</si>
  <si>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</si>
  <si>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</si>
  <si>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</si>
  <si>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</si>
  <si>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</si>
  <si>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FK</t>
    <phoneticPr fontId="1" type="noConversion"/>
  </si>
  <si>
    <t>MO_FICODE_FK</t>
    <phoneticPr fontId="1" type="noConversion"/>
  </si>
  <si>
    <t>FI_CODE</t>
    <phoneticPr fontId="1" type="noConversion"/>
  </si>
  <si>
    <t>FIELD</t>
    <phoneticPr fontId="1" type="noConversion"/>
  </si>
  <si>
    <t>FI</t>
    <phoneticPr fontId="1" type="noConversion"/>
  </si>
  <si>
    <t>김훈</t>
    <phoneticPr fontId="1" type="noConversion"/>
  </si>
  <si>
    <t>필드 코드</t>
    <phoneticPr fontId="1" type="noConversion"/>
  </si>
  <si>
    <t>FI_CODE</t>
    <phoneticPr fontId="1" type="noConversion"/>
  </si>
  <si>
    <t>FI_CODE_PK</t>
    <phoneticPr fontId="1" type="noConversion"/>
  </si>
  <si>
    <t>필드 이름</t>
    <phoneticPr fontId="1" type="noConversion"/>
  </si>
  <si>
    <t>FI_NAME</t>
    <phoneticPr fontId="1" type="noConversion"/>
  </si>
  <si>
    <t>QEUST</t>
    <phoneticPr fontId="1" type="noConversion"/>
  </si>
  <si>
    <t>QUE</t>
    <phoneticPr fontId="1" type="noConversion"/>
  </si>
  <si>
    <t>한광수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</si>
  <si>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</si>
  <si>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</si>
  <si>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</si>
  <si>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</si>
  <si>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QUE_TITLE</t>
    <phoneticPr fontId="1" type="noConversion"/>
  </si>
  <si>
    <t>퀘스트내용</t>
    <phoneticPr fontId="1" type="noConversion"/>
  </si>
  <si>
    <t>QUE_CONTENT</t>
    <phoneticPr fontId="1" type="noConversion"/>
  </si>
  <si>
    <t>퀘스트코드 : 퀘스트순서코드~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</si>
  <si>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</si>
  <si>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</si>
  <si>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</si>
  <si>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PK,FK</t>
    <phoneticPr fontId="1" type="noConversion"/>
  </si>
  <si>
    <t>MQ_CHMBID_PK       MQ_CHMBID_FK</t>
    <phoneticPr fontId="1" type="noConversion"/>
  </si>
  <si>
    <t>MQ_QUECODE</t>
    <phoneticPr fontId="1" type="noConversion"/>
  </si>
  <si>
    <t>MQ_QUECODE_PK     MQ_QUECODE_FK</t>
    <phoneticPr fontId="1" type="noConversion"/>
  </si>
  <si>
    <t>MQ_CHNAME</t>
    <phoneticPr fontId="1" type="noConversion"/>
  </si>
  <si>
    <t>NVARCHAR2</t>
    <phoneticPr fontId="1" type="noConversion"/>
  </si>
  <si>
    <t>PK,FK</t>
    <phoneticPr fontId="1" type="noConversion"/>
  </si>
  <si>
    <t>MQ_CHNAME_PK      MQ_CHNAME_FK</t>
    <phoneticPr fontId="1" type="noConversion"/>
  </si>
  <si>
    <t>CHARACTER</t>
    <phoneticPr fontId="1" type="noConversion"/>
  </si>
  <si>
    <t>퀘스트완료코드</t>
    <phoneticPr fontId="1" type="noConversion"/>
  </si>
  <si>
    <t>MQ_SUSSESS</t>
    <phoneticPr fontId="1" type="noConversion"/>
  </si>
  <si>
    <t>퀘스트완료코드 : C : 완료  P : 진행중</t>
    <phoneticPr fontId="1" type="noConversion"/>
  </si>
  <si>
    <t>QUP</t>
    <phoneticPr fontId="1" type="noConversion"/>
  </si>
  <si>
    <t>퀘스트코드</t>
    <phoneticPr fontId="1" type="noConversion"/>
  </si>
  <si>
    <t>QUP_QUECODE</t>
    <phoneticPr fontId="1" type="noConversion"/>
  </si>
  <si>
    <t>QUP_QUECODE_PK  QUP_QUECODE_FK</t>
    <phoneticPr fontId="1" type="noConversion"/>
  </si>
  <si>
    <t>QUEST</t>
    <phoneticPr fontId="1" type="noConversion"/>
  </si>
  <si>
    <t>QUE_CODE</t>
    <phoneticPr fontId="1" type="noConversion"/>
  </si>
  <si>
    <t>보상경험치</t>
    <phoneticPr fontId="1" type="noConversion"/>
  </si>
  <si>
    <t>QUP_EXP</t>
    <phoneticPr fontId="1" type="noConversion"/>
  </si>
  <si>
    <t>QUP_EXP_PK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</si>
  <si>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</si>
  <si>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</si>
  <si>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</si>
  <si>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</si>
  <si>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QUP_GOLD</t>
    <phoneticPr fontId="1" type="noConversion"/>
  </si>
  <si>
    <t>GL</t>
    <phoneticPr fontId="1" type="noConversion"/>
  </si>
  <si>
    <t>REF_COL</t>
    <phoneticPr fontId="1" type="noConversion"/>
  </si>
  <si>
    <t>레벨코드</t>
    <phoneticPr fontId="1" type="noConversion"/>
  </si>
  <si>
    <t>GL_CODE</t>
    <phoneticPr fontId="1" type="noConversion"/>
  </si>
  <si>
    <t>PK</t>
    <phoneticPr fontId="1" type="noConversion"/>
  </si>
  <si>
    <t>GL_CODE_PK</t>
    <phoneticPr fontId="1" type="noConversion"/>
  </si>
  <si>
    <t>N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</si>
  <si>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</si>
  <si>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</si>
  <si>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</si>
  <si>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</si>
  <si>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</si>
  <si>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길드코드</t>
    <phoneticPr fontId="1" type="noConversion"/>
  </si>
  <si>
    <t>GU_CODE</t>
    <phoneticPr fontId="1" type="noConversion"/>
  </si>
  <si>
    <t>GU_CODE_PK</t>
    <phoneticPr fontId="1" type="noConversion"/>
  </si>
  <si>
    <t>길드이름</t>
    <phoneticPr fontId="1" type="noConversion"/>
  </si>
  <si>
    <t>GU_NAME</t>
    <phoneticPr fontId="1" type="noConversion"/>
  </si>
  <si>
    <t>가입총인원수</t>
    <phoneticPr fontId="1" type="noConversion"/>
  </si>
  <si>
    <t>GU_TOTALNUM</t>
    <phoneticPr fontId="1" type="noConversion"/>
  </si>
  <si>
    <t>GU_GLCODE</t>
    <phoneticPr fontId="1" type="noConversion"/>
  </si>
  <si>
    <t>GU_GLCODE_FK</t>
    <phoneticPr fontId="1" type="noConversion"/>
  </si>
  <si>
    <t>길드코드 : 길드생성코드</t>
    <phoneticPr fontId="1" type="noConversion"/>
  </si>
  <si>
    <t>IV</t>
    <phoneticPr fontId="1" type="noConversion"/>
  </si>
  <si>
    <t>EQUIPMENT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</si>
  <si>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</si>
  <si>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</si>
  <si>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</si>
  <si>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QUEST
PRIZE</t>
    <phoneticPr fontId="1" type="noConversion"/>
  </si>
  <si>
    <t>DROP
_ITEM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</si>
</sst>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</numFmts>
  <fonts count="10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4"/>
      <color rgb="FF000000"/>
      <name val="&quot;맑은 고딕&quot;"/>
      <family val="3"/>
      <charset val="129"/>
    </font>
    <font>
      <sz val="11"/>
      <name val="맑은 고딕"/>
      <family val="3"/>
      <charset val="129"/>
    </font>
    <font>
      <sz val="12"/>
      <color rgb="FF000000"/>
      <name val="&quot;맑은 고딕&quot;"/>
      <family val="3"/>
      <charset val="129"/>
    </font>
    <font>
      <sz val="11"/>
      <color rgb="FF000000"/>
      <name val="&quot;맑은 고딕&quot;"/>
      <family val="3"/>
      <charset val="129"/>
    </font>
    <font>
      <b/>
      <sz val="24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10"/>
      <name val="맑은 고딕"/>
      <family val="3"/>
      <charset val="129"/>
    </font>
  </fonts>
  <fills count="1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</fills>
  <borders count="3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584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12" fillId="0" borderId="0" xfId="1" applyFont="1" applyAlignment="1">
      <alignment horizontal="center" vertical="center"/>
    </xf>
    <xf numFmtId="0" fontId="15" fillId="0" borderId="40" xfId="1" applyFont="1" applyBorder="1" applyAlignment="1"/>
    <xf numFmtId="0" fontId="14" fillId="0" borderId="40" xfId="1" applyFont="1" applyBorder="1" applyAlignment="1"/>
    <xf numFmtId="0" fontId="14" fillId="0" borderId="129" xfId="1" applyFont="1" applyBorder="1" applyAlignment="1"/>
    <xf numFmtId="0" fontId="12" fillId="0" borderId="0" xfId="1" applyFont="1" applyBorder="1" applyAlignment="1">
      <alignment vertical="center"/>
    </xf>
    <xf numFmtId="0" fontId="12" fillId="0" borderId="0" xfId="1" applyFont="1" applyBorder="1" applyAlignment="1">
      <alignment horizontal="center" vertical="center"/>
    </xf>
    <xf numFmtId="0" fontId="16" fillId="8" borderId="127" xfId="1" applyFont="1" applyFill="1" applyBorder="1" applyAlignment="1">
      <alignment horizontal="center"/>
    </xf>
    <xf numFmtId="0" fontId="16" fillId="0" borderId="0" xfId="1" applyFont="1" applyBorder="1" applyAlignment="1">
      <alignment horizontal="center"/>
    </xf>
    <xf numFmtId="0" fontId="16" fillId="8" borderId="159" xfId="1" applyFont="1" applyFill="1" applyBorder="1" applyAlignment="1">
      <alignment horizontal="center"/>
    </xf>
    <xf numFmtId="0" fontId="14" fillId="0" borderId="0" xfId="1" applyFont="1" applyAlignment="1">
      <alignment horizontal="center"/>
    </xf>
    <xf numFmtId="0" fontId="16" fillId="0" borderId="162" xfId="1" applyFont="1" applyBorder="1" applyAlignment="1">
      <alignment horizontal="center"/>
    </xf>
    <xf numFmtId="0" fontId="16" fillId="0" borderId="163" xfId="1" applyFont="1" applyBorder="1" applyAlignment="1">
      <alignment horizontal="center"/>
    </xf>
    <xf numFmtId="181" fontId="16" fillId="0" borderId="163" xfId="1" applyNumberFormat="1" applyFont="1" applyBorder="1" applyAlignment="1">
      <alignment horizontal="center"/>
    </xf>
    <xf numFmtId="0" fontId="14" fillId="0" borderId="92" xfId="1" applyFont="1" applyBorder="1"/>
    <xf numFmtId="0" fontId="16" fillId="0" borderId="0" xfId="1" applyFont="1" applyBorder="1"/>
    <xf numFmtId="0" fontId="16" fillId="0" borderId="158" xfId="1" applyFont="1" applyBorder="1"/>
    <xf numFmtId="0" fontId="16" fillId="8" borderId="162" xfId="1" applyFont="1" applyFill="1" applyBorder="1" applyAlignment="1">
      <alignment horizontal="center" vertical="center"/>
    </xf>
    <xf numFmtId="0" fontId="16" fillId="8" borderId="89" xfId="1" applyFont="1" applyFill="1" applyBorder="1" applyAlignment="1">
      <alignment horizontal="center" vertical="center" wrapText="1"/>
    </xf>
    <xf numFmtId="0" fontId="16" fillId="8" borderId="89" xfId="1" applyFont="1" applyFill="1" applyBorder="1" applyAlignment="1">
      <alignment horizontal="center" vertical="center"/>
    </xf>
    <xf numFmtId="0" fontId="16" fillId="0" borderId="87" xfId="1" applyFont="1" applyBorder="1" applyAlignment="1">
      <alignment horizontal="center" vertical="center"/>
    </xf>
    <xf numFmtId="0" fontId="16" fillId="0" borderId="172" xfId="1" applyFont="1" applyBorder="1" applyAlignment="1"/>
    <xf numFmtId="0" fontId="16" fillId="0" borderId="159" xfId="1" applyFont="1" applyBorder="1"/>
    <xf numFmtId="0" fontId="16" fillId="0" borderId="173" xfId="1" applyFont="1" applyBorder="1"/>
    <xf numFmtId="0" fontId="16" fillId="0" borderId="174" xfId="1" applyFont="1" applyBorder="1"/>
    <xf numFmtId="0" fontId="16" fillId="0" borderId="193" xfId="1" applyFont="1" applyBorder="1"/>
    <xf numFmtId="0" fontId="16" fillId="0" borderId="159" xfId="1" applyFont="1" applyBorder="1" applyAlignment="1"/>
    <xf numFmtId="0" fontId="16" fillId="0" borderId="175" xfId="1" applyFont="1" applyBorder="1"/>
    <xf numFmtId="0" fontId="16" fillId="8" borderId="176" xfId="1" applyFont="1" applyFill="1" applyBorder="1" applyAlignment="1"/>
    <xf numFmtId="0" fontId="16" fillId="8" borderId="177" xfId="1" applyFont="1" applyFill="1" applyBorder="1"/>
    <xf numFmtId="0" fontId="16" fillId="8" borderId="178" xfId="1" applyFont="1" applyFill="1" applyBorder="1"/>
    <xf numFmtId="0" fontId="16" fillId="8" borderId="179" xfId="1" applyFont="1" applyFill="1" applyBorder="1"/>
    <xf numFmtId="0" fontId="16" fillId="8" borderId="177" xfId="1" applyFont="1" applyFill="1" applyBorder="1" applyAlignment="1"/>
    <xf numFmtId="0" fontId="16" fillId="8" borderId="181" xfId="1" applyFont="1" applyFill="1" applyBorder="1"/>
    <xf numFmtId="0" fontId="16" fillId="0" borderId="176" xfId="1" applyFont="1" applyBorder="1" applyAlignment="1"/>
    <xf numFmtId="0" fontId="16" fillId="0" borderId="177" xfId="1" applyFont="1" applyBorder="1"/>
    <xf numFmtId="0" fontId="16" fillId="0" borderId="178" xfId="1" applyFont="1" applyBorder="1"/>
    <xf numFmtId="0" fontId="16" fillId="0" borderId="179" xfId="1" applyFont="1" applyBorder="1"/>
    <xf numFmtId="0" fontId="16" fillId="0" borderId="177" xfId="1" applyFont="1" applyBorder="1" applyAlignment="1"/>
    <xf numFmtId="0" fontId="16" fillId="0" borderId="181" xfId="1" applyFont="1" applyBorder="1"/>
    <xf numFmtId="0" fontId="16" fillId="0" borderId="195" xfId="1" applyFont="1" applyBorder="1" applyAlignment="1"/>
    <xf numFmtId="0" fontId="16" fillId="0" borderId="163" xfId="1" applyFont="1" applyBorder="1"/>
    <xf numFmtId="0" fontId="16" fillId="0" borderId="104" xfId="1" applyFont="1" applyBorder="1"/>
    <xf numFmtId="0" fontId="16" fillId="0" borderId="106" xfId="1" applyFont="1" applyBorder="1"/>
    <xf numFmtId="0" fontId="16" fillId="0" borderId="88" xfId="1" applyFont="1" applyBorder="1"/>
    <xf numFmtId="0" fontId="16" fillId="0" borderId="88" xfId="1" applyFont="1" applyBorder="1" applyAlignment="1"/>
    <xf numFmtId="0" fontId="16" fillId="0" borderId="99" xfId="1" applyFont="1" applyBorder="1"/>
    <xf numFmtId="0" fontId="16" fillId="0" borderId="107" xfId="1" applyFont="1" applyBorder="1"/>
    <xf numFmtId="0" fontId="16" fillId="0" borderId="92" xfId="1" applyFont="1" applyBorder="1"/>
    <xf numFmtId="0" fontId="16" fillId="8" borderId="99" xfId="1" applyFont="1" applyFill="1" applyBorder="1" applyAlignment="1">
      <alignment horizontal="center" vertical="center"/>
    </xf>
    <xf numFmtId="0" fontId="16" fillId="8" borderId="100" xfId="1" applyFont="1" applyFill="1" applyBorder="1" applyAlignment="1">
      <alignment horizontal="center" vertical="center"/>
    </xf>
    <xf numFmtId="0" fontId="16" fillId="8" borderId="102" xfId="1" applyFont="1" applyFill="1" applyBorder="1" applyAlignment="1">
      <alignment horizontal="center" vertical="center"/>
    </xf>
    <xf numFmtId="0" fontId="16" fillId="8" borderId="107" xfId="1" applyFont="1" applyFill="1" applyBorder="1" applyAlignment="1">
      <alignment horizontal="center" vertical="center"/>
    </xf>
    <xf numFmtId="0" fontId="16" fillId="0" borderId="184" xfId="1" applyFont="1" applyBorder="1"/>
    <xf numFmtId="0" fontId="16" fillId="0" borderId="180" xfId="1" applyFont="1" applyBorder="1"/>
    <xf numFmtId="0" fontId="16" fillId="0" borderId="186" xfId="1" applyFont="1" applyBorder="1"/>
    <xf numFmtId="0" fontId="16" fillId="8" borderId="184" xfId="1" applyFont="1" applyFill="1" applyBorder="1"/>
    <xf numFmtId="0" fontId="16" fillId="8" borderId="180" xfId="1" applyFont="1" applyFill="1" applyBorder="1"/>
    <xf numFmtId="0" fontId="16" fillId="8" borderId="186" xfId="1" applyFont="1" applyFill="1" applyBorder="1"/>
    <xf numFmtId="0" fontId="16" fillId="0" borderId="182" xfId="1" applyFont="1" applyBorder="1" applyAlignment="1"/>
    <xf numFmtId="0" fontId="16" fillId="0" borderId="183" xfId="1" applyFont="1" applyBorder="1"/>
    <xf numFmtId="0" fontId="16" fillId="0" borderId="185" xfId="1" applyFont="1" applyBorder="1"/>
    <xf numFmtId="0" fontId="16" fillId="8" borderId="182" xfId="1" applyFont="1" applyFill="1" applyBorder="1" applyAlignment="1"/>
    <xf numFmtId="0" fontId="16" fillId="8" borderId="183" xfId="1" applyFont="1" applyFill="1" applyBorder="1"/>
    <xf numFmtId="0" fontId="16" fillId="8" borderId="185" xfId="1" applyFont="1" applyFill="1" applyBorder="1"/>
    <xf numFmtId="0" fontId="16" fillId="8" borderId="182" xfId="1" applyFont="1" applyFill="1" applyBorder="1"/>
    <xf numFmtId="0" fontId="16" fillId="0" borderId="182" xfId="1" applyFont="1" applyBorder="1"/>
    <xf numFmtId="0" fontId="16" fillId="0" borderId="176" xfId="1" applyFont="1" applyBorder="1"/>
    <xf numFmtId="0" fontId="16" fillId="0" borderId="74" xfId="1" applyFont="1" applyBorder="1"/>
    <xf numFmtId="0" fontId="16" fillId="8" borderId="176" xfId="1" applyFont="1" applyFill="1" applyBorder="1"/>
    <xf numFmtId="0" fontId="16" fillId="8" borderId="43" xfId="1" applyFont="1" applyFill="1" applyBorder="1"/>
    <xf numFmtId="0" fontId="16" fillId="0" borderId="43" xfId="1" applyFont="1" applyBorder="1"/>
    <xf numFmtId="0" fontId="16" fillId="8" borderId="51" xfId="1" applyFont="1" applyFill="1" applyBorder="1"/>
    <xf numFmtId="0" fontId="16" fillId="8" borderId="187" xfId="1" applyFont="1" applyFill="1" applyBorder="1"/>
    <xf numFmtId="0" fontId="16" fillId="8" borderId="188" xfId="1" applyFont="1" applyFill="1" applyBorder="1"/>
    <xf numFmtId="0" fontId="16" fillId="8" borderId="189" xfId="1" applyFont="1" applyFill="1" applyBorder="1"/>
    <xf numFmtId="0" fontId="16" fillId="8" borderId="190" xfId="1" applyFont="1" applyFill="1" applyBorder="1"/>
    <xf numFmtId="0" fontId="16" fillId="8" borderId="191" xfId="1" applyFont="1" applyFill="1" applyBorder="1"/>
    <xf numFmtId="0" fontId="16" fillId="8" borderId="52" xfId="1" applyFont="1" applyFill="1" applyBorder="1"/>
    <xf numFmtId="0" fontId="16" fillId="8" borderId="192" xfId="1" applyFont="1" applyFill="1" applyBorder="1"/>
    <xf numFmtId="0" fontId="16" fillId="0" borderId="187" xfId="1" applyFont="1" applyBorder="1" applyAlignment="1"/>
    <xf numFmtId="0" fontId="16" fillId="0" borderId="188" xfId="1" applyFont="1" applyBorder="1"/>
    <xf numFmtId="0" fontId="16" fillId="0" borderId="189" xfId="1" applyFont="1" applyBorder="1"/>
    <xf numFmtId="0" fontId="16" fillId="0" borderId="190" xfId="1" applyFont="1" applyBorder="1"/>
    <xf numFmtId="0" fontId="16" fillId="0" borderId="191" xfId="1" applyFont="1" applyBorder="1"/>
    <xf numFmtId="0" fontId="16" fillId="0" borderId="192" xfId="1" applyFont="1" applyBorder="1"/>
    <xf numFmtId="0" fontId="3" fillId="0" borderId="203" xfId="0" applyFont="1" applyBorder="1">
      <alignment vertical="center"/>
    </xf>
    <xf numFmtId="0" fontId="3" fillId="0" borderId="204" xfId="0" applyFont="1" applyBorder="1">
      <alignment vertical="center"/>
    </xf>
    <xf numFmtId="0" fontId="3" fillId="0" borderId="205" xfId="0" applyFont="1" applyBorder="1">
      <alignment vertical="center"/>
    </xf>
    <xf numFmtId="0" fontId="3" fillId="0" borderId="3" xfId="0" applyFont="1" applyBorder="1">
      <alignment vertical="center"/>
    </xf>
    <xf numFmtId="0" fontId="12" fillId="0" borderId="0" xfId="1" applyFont="1" applyAlignment="1">
      <alignment horizontal="center"/>
    </xf>
    <xf numFmtId="0" fontId="20" fillId="8" borderId="134" xfId="1" applyFont="1" applyFill="1" applyBorder="1" applyAlignment="1">
      <alignment horizontal="center" vertical="center"/>
    </xf>
    <xf numFmtId="0" fontId="20" fillId="8" borderId="133" xfId="1" applyFont="1" applyFill="1" applyBorder="1" applyAlignment="1">
      <alignment horizontal="center" vertical="center"/>
    </xf>
    <xf numFmtId="0" fontId="21" fillId="0" borderId="0" xfId="1" applyFont="1" applyAlignment="1">
      <alignment vertical="center"/>
    </xf>
    <xf numFmtId="0" fontId="22" fillId="0" borderId="139" xfId="1" applyFont="1" applyBorder="1" applyAlignment="1">
      <alignment horizontal="center" vertical="center"/>
    </xf>
    <xf numFmtId="0" fontId="22" fillId="0" borderId="0" xfId="1" applyFont="1" applyAlignment="1">
      <alignment vertical="center"/>
    </xf>
    <xf numFmtId="0" fontId="23" fillId="8" borderId="141" xfId="1" applyFont="1" applyFill="1" applyBorder="1" applyAlignment="1">
      <alignment horizontal="center" vertical="center"/>
    </xf>
    <xf numFmtId="0" fontId="23" fillId="8" borderId="142" xfId="1" applyFont="1" applyFill="1" applyBorder="1" applyAlignment="1">
      <alignment horizontal="center" vertical="center"/>
    </xf>
    <xf numFmtId="0" fontId="23" fillId="8" borderId="143" xfId="1" applyFont="1" applyFill="1" applyBorder="1" applyAlignment="1">
      <alignment horizontal="center" vertical="center" wrapText="1"/>
    </xf>
    <xf numFmtId="0" fontId="23" fillId="8" borderId="143" xfId="1" applyFont="1" applyFill="1" applyBorder="1" applyAlignment="1">
      <alignment horizontal="center" vertical="center"/>
    </xf>
    <xf numFmtId="0" fontId="23" fillId="8" borderId="144" xfId="1" applyFont="1" applyFill="1" applyBorder="1" applyAlignment="1">
      <alignment horizontal="center" vertical="center"/>
    </xf>
    <xf numFmtId="0" fontId="23" fillId="8" borderId="145" xfId="1" applyFont="1" applyFill="1" applyBorder="1" applyAlignment="1">
      <alignment horizontal="center" vertical="center"/>
    </xf>
    <xf numFmtId="180" fontId="22" fillId="0" borderId="79" xfId="1" applyNumberFormat="1" applyFont="1" applyBorder="1" applyAlignment="1">
      <alignment vertical="center"/>
    </xf>
    <xf numFmtId="180" fontId="22" fillId="0" borderId="146" xfId="1" applyNumberFormat="1" applyFont="1" applyBorder="1" applyAlignment="1">
      <alignment vertical="center"/>
    </xf>
    <xf numFmtId="180" fontId="22" fillId="0" borderId="147" xfId="1" applyNumberFormat="1" applyFont="1" applyBorder="1" applyAlignment="1">
      <alignment vertical="center"/>
    </xf>
    <xf numFmtId="0" fontId="22" fillId="0" borderId="146" xfId="1" applyFont="1" applyBorder="1" applyAlignment="1">
      <alignment horizontal="right" vertical="center"/>
    </xf>
    <xf numFmtId="0" fontId="22" fillId="0" borderId="147" xfId="1" applyFont="1" applyBorder="1" applyAlignment="1">
      <alignment horizontal="center" vertical="center"/>
    </xf>
    <xf numFmtId="0" fontId="22" fillId="0" borderId="114" xfId="1" applyFont="1" applyBorder="1" applyAlignment="1">
      <alignment vertical="center"/>
    </xf>
    <xf numFmtId="0" fontId="22" fillId="0" borderId="114" xfId="1" applyFont="1" applyBorder="1" applyAlignment="1">
      <alignment horizontal="center" vertical="center"/>
    </xf>
    <xf numFmtId="180" fontId="22" fillId="0" borderId="114" xfId="1" applyNumberFormat="1" applyFont="1" applyBorder="1" applyAlignment="1">
      <alignment horizontal="center" vertical="center"/>
    </xf>
    <xf numFmtId="180" fontId="22" fillId="0" borderId="148" xfId="1" applyNumberFormat="1" applyFont="1" applyBorder="1" applyAlignment="1">
      <alignment vertical="center"/>
    </xf>
    <xf numFmtId="180" fontId="22" fillId="8" borderId="82" xfId="1" applyNumberFormat="1" applyFont="1" applyFill="1" applyBorder="1" applyAlignment="1">
      <alignment vertical="center"/>
    </xf>
    <xf numFmtId="180" fontId="22" fillId="8" borderId="149" xfId="1" applyNumberFormat="1" applyFont="1" applyFill="1" applyBorder="1" applyAlignment="1">
      <alignment vertical="center"/>
    </xf>
    <xf numFmtId="180" fontId="22" fillId="8" borderId="150" xfId="1" applyNumberFormat="1" applyFont="1" applyFill="1" applyBorder="1" applyAlignment="1">
      <alignment vertical="center"/>
    </xf>
    <xf numFmtId="0" fontId="22" fillId="8" borderId="149" xfId="1" applyFont="1" applyFill="1" applyBorder="1" applyAlignment="1">
      <alignment horizontal="right" vertical="center"/>
    </xf>
    <xf numFmtId="0" fontId="22" fillId="8" borderId="150" xfId="1" applyFont="1" applyFill="1" applyBorder="1" applyAlignment="1">
      <alignment horizontal="center" vertical="center"/>
    </xf>
    <xf numFmtId="0" fontId="22" fillId="8" borderId="84" xfId="1" applyFont="1" applyFill="1" applyBorder="1" applyAlignment="1">
      <alignment vertical="center"/>
    </xf>
    <xf numFmtId="0" fontId="22" fillId="8" borderId="84" xfId="1" applyFont="1" applyFill="1" applyBorder="1" applyAlignment="1">
      <alignment horizontal="center" vertical="center"/>
    </xf>
    <xf numFmtId="180" fontId="22" fillId="8" borderId="84" xfId="1" applyNumberFormat="1" applyFont="1" applyFill="1" applyBorder="1" applyAlignment="1">
      <alignment horizontal="center" vertical="center"/>
    </xf>
    <xf numFmtId="180" fontId="22" fillId="8" borderId="83" xfId="1" applyNumberFormat="1" applyFont="1" applyFill="1" applyBorder="1" applyAlignment="1">
      <alignment vertical="center"/>
    </xf>
    <xf numFmtId="180" fontId="22" fillId="0" borderId="82" xfId="1" applyNumberFormat="1" applyFont="1" applyBorder="1" applyAlignment="1">
      <alignment vertical="center"/>
    </xf>
    <xf numFmtId="180" fontId="22" fillId="0" borderId="149" xfId="1" applyNumberFormat="1" applyFont="1" applyBorder="1" applyAlignment="1">
      <alignment vertical="center"/>
    </xf>
    <xf numFmtId="180" fontId="22" fillId="0" borderId="151" xfId="1" applyNumberFormat="1" applyFont="1" applyBorder="1" applyAlignment="1">
      <alignment vertical="center"/>
    </xf>
    <xf numFmtId="0" fontId="22" fillId="0" borderId="149" xfId="1" applyFont="1" applyBorder="1" applyAlignment="1">
      <alignment horizontal="right" vertical="center"/>
    </xf>
    <xf numFmtId="0" fontId="22" fillId="0" borderId="150" xfId="1" applyFont="1" applyBorder="1" applyAlignment="1">
      <alignment horizontal="center" vertical="center"/>
    </xf>
    <xf numFmtId="0" fontId="22" fillId="0" borderId="84" xfId="1" applyFont="1" applyBorder="1" applyAlignment="1">
      <alignment vertical="center"/>
    </xf>
    <xf numFmtId="0" fontId="22" fillId="0" borderId="84" xfId="1" applyFont="1" applyBorder="1" applyAlignment="1">
      <alignment horizontal="center" vertical="center"/>
    </xf>
    <xf numFmtId="180" fontId="22" fillId="0" borderId="84" xfId="1" applyNumberFormat="1" applyFont="1" applyBorder="1" applyAlignment="1">
      <alignment horizontal="center" vertical="center"/>
    </xf>
    <xf numFmtId="180" fontId="22" fillId="0" borderId="83" xfId="1" applyNumberFormat="1" applyFont="1" applyBorder="1" applyAlignment="1">
      <alignment vertical="center"/>
    </xf>
    <xf numFmtId="180" fontId="22" fillId="0" borderId="150" xfId="1" applyNumberFormat="1" applyFont="1" applyBorder="1" applyAlignment="1">
      <alignment vertical="center"/>
    </xf>
    <xf numFmtId="0" fontId="12" fillId="0" borderId="0" xfId="1" applyFont="1" applyAlignment="1">
      <alignment horizontal="left" vertical="center"/>
    </xf>
    <xf numFmtId="180" fontId="22" fillId="0" borderId="152" xfId="1" applyNumberFormat="1" applyFont="1" applyBorder="1" applyAlignment="1">
      <alignment vertical="center"/>
    </xf>
    <xf numFmtId="180" fontId="22" fillId="0" borderId="153" xfId="1" applyNumberFormat="1" applyFont="1" applyBorder="1" applyAlignment="1">
      <alignment vertical="center"/>
    </xf>
    <xf numFmtId="180" fontId="22" fillId="0" borderId="154" xfId="1" applyNumberFormat="1" applyFont="1" applyBorder="1" applyAlignment="1">
      <alignment vertical="center"/>
    </xf>
    <xf numFmtId="0" fontId="22" fillId="0" borderId="153" xfId="1" applyFont="1" applyBorder="1" applyAlignment="1">
      <alignment horizontal="right" vertical="center"/>
    </xf>
    <xf numFmtId="0" fontId="22" fillId="0" borderId="154" xfId="1" applyFont="1" applyBorder="1" applyAlignment="1">
      <alignment horizontal="center" vertical="center"/>
    </xf>
    <xf numFmtId="0" fontId="22" fillId="0" borderId="126" xfId="1" applyFont="1" applyBorder="1" applyAlignment="1">
      <alignment vertical="center"/>
    </xf>
    <xf numFmtId="0" fontId="22" fillId="0" borderId="126" xfId="1" applyFont="1" applyBorder="1" applyAlignment="1">
      <alignment horizontal="center" vertical="center"/>
    </xf>
    <xf numFmtId="180" fontId="22" fillId="0" borderId="126" xfId="1" applyNumberFormat="1" applyFont="1" applyBorder="1" applyAlignment="1">
      <alignment horizontal="center" vertical="center"/>
    </xf>
    <xf numFmtId="180" fontId="22" fillId="0" borderId="155" xfId="1" applyNumberFormat="1" applyFont="1" applyBorder="1" applyAlignment="1">
      <alignment vertical="center"/>
    </xf>
    <xf numFmtId="180" fontId="24" fillId="0" borderId="149" xfId="1" applyNumberFormat="1" applyFont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25" fillId="0" borderId="0" xfId="0" applyFont="1">
      <alignment vertical="center"/>
    </xf>
    <xf numFmtId="0" fontId="26" fillId="0" borderId="0" xfId="0" applyFont="1" applyAlignment="1">
      <alignment horizontal="center" vertical="center"/>
    </xf>
    <xf numFmtId="0" fontId="25" fillId="0" borderId="0" xfId="0" applyFont="1" applyBorder="1">
      <alignment vertical="center"/>
    </xf>
    <xf numFmtId="0" fontId="33" fillId="0" borderId="0" xfId="0" applyFont="1" applyBorder="1">
      <alignment vertical="center"/>
    </xf>
    <xf numFmtId="0" fontId="33" fillId="0" borderId="0" xfId="0" applyFont="1">
      <alignment vertical="center"/>
    </xf>
    <xf numFmtId="0" fontId="33" fillId="0" borderId="1" xfId="0" applyFont="1" applyBorder="1">
      <alignment vertical="center"/>
    </xf>
    <xf numFmtId="176" fontId="33" fillId="0" borderId="0" xfId="0" applyNumberFormat="1" applyFont="1">
      <alignment vertical="center"/>
    </xf>
    <xf numFmtId="0" fontId="37" fillId="0" borderId="0" xfId="0" applyFont="1" applyBorder="1">
      <alignment vertical="center"/>
    </xf>
    <xf numFmtId="0" fontId="33" fillId="0" borderId="2" xfId="0" applyFont="1" applyBorder="1">
      <alignment vertical="center"/>
    </xf>
    <xf numFmtId="0" fontId="33" fillId="0" borderId="0" xfId="0" applyFont="1" applyBorder="1" applyAlignment="1">
      <alignment horizontal="left" vertical="center" indent="1"/>
    </xf>
    <xf numFmtId="0" fontId="36" fillId="0" borderId="0" xfId="0" applyFont="1" applyFill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6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0" fontId="33" fillId="0" borderId="209" xfId="0" applyFont="1" applyBorder="1" applyAlignment="1">
      <alignment horizontal="center" vertical="center"/>
    </xf>
    <xf numFmtId="0" fontId="33" fillId="0" borderId="221" xfId="0" applyFont="1" applyBorder="1" applyAlignment="1">
      <alignment horizontal="center" vertical="center"/>
    </xf>
    <xf numFmtId="0" fontId="33" fillId="0" borderId="210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06" xfId="0" applyFont="1" applyBorder="1" applyAlignment="1">
      <alignment horizontal="center" vertical="center"/>
    </xf>
    <xf numFmtId="0" fontId="33" fillId="0" borderId="207" xfId="0" applyFont="1" applyBorder="1" applyAlignment="1">
      <alignment horizontal="center" vertical="center"/>
    </xf>
    <xf numFmtId="0" fontId="33" fillId="0" borderId="208" xfId="0" applyFont="1" applyBorder="1" applyAlignment="1">
      <alignment horizontal="center" vertical="center"/>
    </xf>
    <xf numFmtId="0" fontId="33" fillId="0" borderId="2" xfId="0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42" fillId="0" borderId="2" xfId="0" applyFont="1" applyBorder="1" applyAlignment="1">
      <alignment vertical="center"/>
    </xf>
    <xf numFmtId="0" fontId="36" fillId="0" borderId="2" xfId="0" applyFont="1" applyBorder="1" applyAlignment="1">
      <alignment vertical="center"/>
    </xf>
    <xf numFmtId="0" fontId="43" fillId="0" borderId="0" xfId="1" applyFont="1" applyAlignment="1">
      <alignment vertical="center"/>
    </xf>
    <xf numFmtId="0" fontId="43" fillId="2" borderId="64" xfId="1" applyFont="1" applyFill="1" applyBorder="1" applyAlignment="1">
      <alignment horizontal="center" vertical="center"/>
    </xf>
    <xf numFmtId="0" fontId="43" fillId="0" borderId="67" xfId="1" applyFont="1" applyBorder="1" applyAlignment="1">
      <alignment horizontal="center" vertical="center"/>
    </xf>
    <xf numFmtId="0" fontId="43" fillId="0" borderId="0" xfId="1" applyFont="1" applyAlignment="1">
      <alignment horizontal="center" vertical="center"/>
    </xf>
    <xf numFmtId="0" fontId="43" fillId="0" borderId="72" xfId="1" applyFont="1" applyBorder="1" applyAlignment="1">
      <alignment horizontal="center" vertical="center"/>
    </xf>
    <xf numFmtId="0" fontId="46" fillId="0" borderId="57" xfId="1" applyFont="1" applyBorder="1" applyAlignment="1">
      <alignment horizontal="center" vertical="center"/>
    </xf>
    <xf numFmtId="0" fontId="43" fillId="0" borderId="57" xfId="1" applyFont="1" applyBorder="1" applyAlignment="1">
      <alignment horizontal="center" vertical="center"/>
    </xf>
    <xf numFmtId="0" fontId="48" fillId="0" borderId="196" xfId="1" applyFont="1" applyBorder="1" applyAlignment="1">
      <alignment horizontal="center"/>
    </xf>
    <xf numFmtId="0" fontId="48" fillId="0" borderId="197" xfId="1" applyFont="1" applyBorder="1" applyAlignment="1">
      <alignment horizontal="center"/>
    </xf>
    <xf numFmtId="0" fontId="48" fillId="0" borderId="197" xfId="1" applyFont="1" applyBorder="1" applyAlignment="1"/>
    <xf numFmtId="0" fontId="48" fillId="0" borderId="82" xfId="1" applyFont="1" applyBorder="1" applyAlignment="1">
      <alignment horizontal="center"/>
    </xf>
    <xf numFmtId="0" fontId="48" fillId="0" borderId="84" xfId="1" applyFont="1" applyBorder="1" applyAlignment="1">
      <alignment horizontal="center"/>
    </xf>
    <xf numFmtId="0" fontId="48" fillId="0" borderId="84" xfId="1" applyFont="1" applyBorder="1" applyAlignment="1"/>
    <xf numFmtId="0" fontId="48" fillId="0" borderId="84" xfId="1" applyFont="1" applyBorder="1"/>
    <xf numFmtId="0" fontId="43" fillId="0" borderId="84" xfId="1" applyFont="1" applyBorder="1" applyAlignment="1">
      <alignment horizontal="center" vertical="center"/>
    </xf>
    <xf numFmtId="0" fontId="43" fillId="0" borderId="82" xfId="1" applyFont="1" applyBorder="1" applyAlignment="1">
      <alignment vertical="center"/>
    </xf>
    <xf numFmtId="0" fontId="43" fillId="0" borderId="84" xfId="1" applyFont="1" applyBorder="1" applyAlignment="1">
      <alignment vertical="center"/>
    </xf>
    <xf numFmtId="0" fontId="43" fillId="0" borderId="152" xfId="1" applyFont="1" applyBorder="1" applyAlignment="1">
      <alignment vertical="center"/>
    </xf>
    <xf numFmtId="0" fontId="43" fillId="0" borderId="126" xfId="1" applyFont="1" applyBorder="1" applyAlignment="1">
      <alignment horizontal="center" vertical="center"/>
    </xf>
    <xf numFmtId="0" fontId="43" fillId="0" borderId="126" xfId="1" applyFont="1" applyBorder="1" applyAlignment="1">
      <alignment vertical="center"/>
    </xf>
    <xf numFmtId="0" fontId="48" fillId="0" borderId="244" xfId="1" applyFont="1" applyBorder="1" applyAlignment="1">
      <alignment vertical="center"/>
    </xf>
    <xf numFmtId="0" fontId="48" fillId="0" borderId="80" xfId="1" applyFont="1" applyBorder="1" applyAlignment="1">
      <alignment vertical="center"/>
    </xf>
    <xf numFmtId="0" fontId="43" fillId="11" borderId="0" xfId="1" applyFont="1" applyFill="1" applyAlignment="1">
      <alignment vertical="center"/>
    </xf>
    <xf numFmtId="0" fontId="43" fillId="11" borderId="0" xfId="1" applyFont="1" applyFill="1" applyAlignment="1">
      <alignment horizontal="center" vertical="center"/>
    </xf>
    <xf numFmtId="0" fontId="43" fillId="12" borderId="64" xfId="1" applyFont="1" applyFill="1" applyBorder="1" applyAlignment="1">
      <alignment horizontal="center" vertical="center"/>
    </xf>
    <xf numFmtId="0" fontId="43" fillId="11" borderId="67" xfId="1" applyFont="1" applyFill="1" applyBorder="1" applyAlignment="1">
      <alignment horizontal="center" vertical="center"/>
    </xf>
    <xf numFmtId="0" fontId="43" fillId="11" borderId="72" xfId="1" applyFont="1" applyFill="1" applyBorder="1" applyAlignment="1">
      <alignment horizontal="center" vertical="center"/>
    </xf>
    <xf numFmtId="0" fontId="49" fillId="0" borderId="84" xfId="1" applyFont="1" applyBorder="1" applyAlignment="1">
      <alignment horizontal="center"/>
    </xf>
    <xf numFmtId="0" fontId="49" fillId="0" borderId="84" xfId="1" applyFont="1" applyBorder="1" applyAlignment="1"/>
    <xf numFmtId="0" fontId="50" fillId="0" borderId="82" xfId="1" applyFont="1" applyBorder="1" applyAlignment="1">
      <alignment horizontal="center"/>
    </xf>
    <xf numFmtId="0" fontId="50" fillId="0" borderId="84" xfId="1" applyFont="1" applyBorder="1" applyAlignment="1">
      <alignment horizontal="center"/>
    </xf>
    <xf numFmtId="0" fontId="50" fillId="0" borderId="84" xfId="1" applyFont="1" applyBorder="1" applyAlignment="1"/>
    <xf numFmtId="0" fontId="50" fillId="0" borderId="84" xfId="1" applyFont="1" applyBorder="1"/>
    <xf numFmtId="0" fontId="52" fillId="0" borderId="84" xfId="1" applyFont="1" applyBorder="1" applyAlignment="1">
      <alignment horizontal="center"/>
    </xf>
    <xf numFmtId="0" fontId="54" fillId="0" borderId="84" xfId="1" applyFont="1" applyBorder="1" applyAlignment="1">
      <alignment horizontal="center"/>
    </xf>
    <xf numFmtId="0" fontId="50" fillId="0" borderId="82" xfId="1" applyFont="1" applyBorder="1" applyAlignment="1">
      <alignment vertical="center"/>
    </xf>
    <xf numFmtId="0" fontId="50" fillId="0" borderId="84" xfId="1" applyFont="1" applyBorder="1" applyAlignment="1">
      <alignment horizontal="center" vertical="center"/>
    </xf>
    <xf numFmtId="0" fontId="50" fillId="0" borderId="84" xfId="1" applyFont="1" applyBorder="1" applyAlignment="1">
      <alignment vertical="center"/>
    </xf>
    <xf numFmtId="0" fontId="50" fillId="0" borderId="152" xfId="1" applyFont="1" applyBorder="1" applyAlignment="1">
      <alignment vertical="center"/>
    </xf>
    <xf numFmtId="0" fontId="50" fillId="0" borderId="126" xfId="1" applyFont="1" applyBorder="1" applyAlignment="1">
      <alignment horizontal="center" vertical="center"/>
    </xf>
    <xf numFmtId="0" fontId="50" fillId="0" borderId="126" xfId="1" applyFont="1" applyBorder="1" applyAlignment="1">
      <alignment vertical="center"/>
    </xf>
    <xf numFmtId="0" fontId="59" fillId="0" borderId="84" xfId="1" applyFont="1" applyBorder="1" applyAlignment="1">
      <alignment horizontal="center"/>
    </xf>
    <xf numFmtId="0" fontId="59" fillId="0" borderId="84" xfId="1" applyFont="1" applyBorder="1" applyAlignment="1"/>
    <xf numFmtId="0" fontId="43" fillId="0" borderId="0" xfId="1" applyFont="1" applyBorder="1" applyAlignment="1">
      <alignment vertical="center"/>
    </xf>
    <xf numFmtId="0" fontId="60" fillId="0" borderId="84" xfId="1" applyFont="1" applyBorder="1"/>
    <xf numFmtId="0" fontId="61" fillId="0" borderId="0" xfId="0" applyFont="1">
      <alignment vertical="center"/>
    </xf>
    <xf numFmtId="0" fontId="62" fillId="0" borderId="0" xfId="0" applyFont="1" applyBorder="1">
      <alignment vertical="center"/>
    </xf>
    <xf numFmtId="0" fontId="62" fillId="0" borderId="0" xfId="0" applyFont="1">
      <alignment vertical="center"/>
    </xf>
    <xf numFmtId="0" fontId="62" fillId="0" borderId="1" xfId="0" applyFont="1" applyBorder="1">
      <alignment vertical="center"/>
    </xf>
    <xf numFmtId="176" fontId="62" fillId="0" borderId="0" xfId="0" applyNumberFormat="1" applyFont="1">
      <alignment vertical="center"/>
    </xf>
    <xf numFmtId="0" fontId="66" fillId="0" borderId="0" xfId="0" applyFont="1" applyBorder="1">
      <alignment vertical="center"/>
    </xf>
    <xf numFmtId="0" fontId="62" fillId="0" borderId="2" xfId="0" applyFont="1" applyBorder="1">
      <alignment vertical="center"/>
    </xf>
    <xf numFmtId="0" fontId="65" fillId="0" borderId="0" xfId="0" applyFont="1" applyBorder="1" applyAlignment="1">
      <alignment vertical="center"/>
    </xf>
    <xf numFmtId="0" fontId="62" fillId="0" borderId="0" xfId="0" applyFont="1" applyBorder="1" applyAlignment="1">
      <alignment vertical="center"/>
    </xf>
    <xf numFmtId="0" fontId="68" fillId="0" borderId="0" xfId="0" applyFont="1" applyBorder="1" applyAlignment="1">
      <alignment vertical="center"/>
    </xf>
    <xf numFmtId="0" fontId="62" fillId="0" borderId="0" xfId="0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9" fillId="0" borderId="0" xfId="0" applyFont="1" applyBorder="1">
      <alignment vertical="center"/>
    </xf>
    <xf numFmtId="0" fontId="69" fillId="0" borderId="0" xfId="0" applyFont="1">
      <alignment vertical="center"/>
    </xf>
    <xf numFmtId="0" fontId="69" fillId="0" borderId="1" xfId="0" applyFont="1" applyBorder="1">
      <alignment vertical="center"/>
    </xf>
    <xf numFmtId="176" fontId="69" fillId="0" borderId="0" xfId="0" applyNumberFormat="1" applyFont="1">
      <alignment vertical="center"/>
    </xf>
    <xf numFmtId="0" fontId="73" fillId="0" borderId="0" xfId="0" applyFont="1" applyBorder="1">
      <alignment vertical="center"/>
    </xf>
    <xf numFmtId="0" fontId="69" fillId="0" borderId="2" xfId="0" applyFont="1" applyBorder="1">
      <alignment vertical="center"/>
    </xf>
    <xf numFmtId="0" fontId="75" fillId="0" borderId="0" xfId="0" applyFont="1" applyBorder="1">
      <alignment vertical="center"/>
    </xf>
    <xf numFmtId="0" fontId="69" fillId="0" borderId="0" xfId="0" applyFont="1" applyBorder="1" applyAlignment="1">
      <alignment vertical="center"/>
    </xf>
    <xf numFmtId="0" fontId="76" fillId="0" borderId="0" xfId="0" applyFont="1">
      <alignment vertical="center"/>
    </xf>
    <xf numFmtId="0" fontId="76" fillId="0" borderId="0" xfId="0" applyFont="1" applyBorder="1">
      <alignment vertical="center"/>
    </xf>
    <xf numFmtId="49" fontId="69" fillId="0" borderId="0" xfId="0" applyNumberFormat="1" applyFont="1" applyBorder="1" applyAlignment="1">
      <alignment vertical="center"/>
    </xf>
    <xf numFmtId="0" fontId="77" fillId="0" borderId="0" xfId="0" applyFont="1" applyBorder="1" applyAlignment="1">
      <alignment vertical="center"/>
    </xf>
    <xf numFmtId="0" fontId="69" fillId="0" borderId="0" xfId="0" quotePrefix="1" applyFont="1" applyBorder="1" applyAlignment="1">
      <alignment vertical="center"/>
    </xf>
    <xf numFmtId="0" fontId="77" fillId="0" borderId="0" xfId="0" applyFont="1">
      <alignment vertical="center"/>
    </xf>
    <xf numFmtId="0" fontId="72" fillId="0" borderId="0" xfId="0" applyFont="1" applyBorder="1" applyAlignment="1">
      <alignment vertical="center"/>
    </xf>
    <xf numFmtId="0" fontId="77" fillId="0" borderId="0" xfId="0" applyFont="1" applyBorder="1">
      <alignment vertical="center"/>
    </xf>
    <xf numFmtId="0" fontId="69" fillId="0" borderId="0" xfId="0" applyFont="1" applyFill="1" applyBorder="1" applyAlignment="1">
      <alignment vertical="center"/>
    </xf>
    <xf numFmtId="0" fontId="76" fillId="0" borderId="0" xfId="0" applyFont="1" applyFill="1" applyBorder="1">
      <alignment vertical="center"/>
    </xf>
    <xf numFmtId="0" fontId="69" fillId="0" borderId="0" xfId="0" applyFont="1" applyFill="1" applyBorder="1">
      <alignment vertical="center"/>
    </xf>
    <xf numFmtId="0" fontId="76" fillId="0" borderId="0" xfId="0" applyFont="1" applyBorder="1" applyAlignment="1">
      <alignment vertical="center"/>
    </xf>
    <xf numFmtId="0" fontId="72" fillId="0" borderId="0" xfId="0" applyFont="1" applyBorder="1">
      <alignment vertical="center"/>
    </xf>
    <xf numFmtId="0" fontId="75" fillId="0" borderId="0" xfId="0" applyFont="1" applyBorder="1" applyAlignment="1">
      <alignment vertical="center"/>
    </xf>
    <xf numFmtId="0" fontId="75" fillId="0" borderId="0" xfId="0" applyFont="1">
      <alignment vertical="center"/>
    </xf>
    <xf numFmtId="0" fontId="11" fillId="0" borderId="221" xfId="0" applyFont="1" applyFill="1" applyBorder="1" applyAlignment="1">
      <alignment vertical="center"/>
    </xf>
    <xf numFmtId="0" fontId="3" fillId="0" borderId="221" xfId="0" applyFont="1" applyBorder="1" applyAlignment="1">
      <alignment vertical="center"/>
    </xf>
    <xf numFmtId="0" fontId="3" fillId="0" borderId="221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21" xfId="1" applyNumberFormat="1" applyFont="1" applyFill="1" applyBorder="1" applyAlignment="1">
      <alignment vertical="center"/>
    </xf>
    <xf numFmtId="0" fontId="12" fillId="0" borderId="221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43" fillId="0" borderId="84" xfId="1" applyFont="1" applyBorder="1" applyAlignment="1">
      <alignment horizontal="center" vertical="center"/>
    </xf>
    <xf numFmtId="0" fontId="43" fillId="0" borderId="126" xfId="1" applyFont="1" applyBorder="1" applyAlignment="1">
      <alignment horizontal="center" vertical="center"/>
    </xf>
    <xf numFmtId="0" fontId="48" fillId="0" borderId="84" xfId="1" applyFont="1" applyBorder="1" applyAlignment="1">
      <alignment horizontal="center"/>
    </xf>
    <xf numFmtId="0" fontId="48" fillId="0" borderId="84" xfId="1" applyFont="1" applyBorder="1" applyAlignment="1"/>
    <xf numFmtId="0" fontId="43" fillId="0" borderId="57" xfId="1" applyFont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8" fillId="0" borderId="82" xfId="1" applyFont="1" applyBorder="1" applyAlignment="1">
      <alignment horizontal="center"/>
    </xf>
    <xf numFmtId="0" fontId="43" fillId="0" borderId="67" xfId="1" applyFont="1" applyBorder="1" applyAlignment="1">
      <alignment horizontal="center" vertical="center"/>
    </xf>
    <xf numFmtId="0" fontId="2" fillId="0" borderId="0" xfId="1" applyFont="1" applyAlignment="1">
      <alignment vertical="center"/>
    </xf>
    <xf numFmtId="3" fontId="78" fillId="0" borderId="0" xfId="0" applyNumberFormat="1" applyFont="1">
      <alignment vertical="center"/>
    </xf>
    <xf numFmtId="3" fontId="78" fillId="0" borderId="209" xfId="0" applyNumberFormat="1" applyFont="1" applyBorder="1" applyAlignment="1">
      <alignment horizontal="center" vertical="center"/>
    </xf>
    <xf numFmtId="3" fontId="78" fillId="0" borderId="221" xfId="0" applyNumberFormat="1" applyFont="1" applyBorder="1" applyAlignment="1">
      <alignment horizontal="center" vertical="center"/>
    </xf>
    <xf numFmtId="3" fontId="78" fillId="0" borderId="210" xfId="0" applyNumberFormat="1" applyFont="1" applyBorder="1" applyAlignment="1">
      <alignment horizontal="center" vertical="center"/>
    </xf>
    <xf numFmtId="3" fontId="78" fillId="0" borderId="33" xfId="0" applyNumberFormat="1" applyFont="1" applyBorder="1" applyAlignment="1">
      <alignment horizontal="center" vertical="center"/>
    </xf>
    <xf numFmtId="3" fontId="78" fillId="0" borderId="0" xfId="0" applyNumberFormat="1" applyFont="1" applyBorder="1" applyAlignment="1">
      <alignment horizontal="center" vertical="center"/>
    </xf>
    <xf numFmtId="3" fontId="78" fillId="0" borderId="24" xfId="0" applyNumberFormat="1" applyFont="1" applyBorder="1" applyAlignment="1">
      <alignment horizontal="center" vertical="center"/>
    </xf>
    <xf numFmtId="3" fontId="78" fillId="0" borderId="206" xfId="0" applyNumberFormat="1" applyFont="1" applyBorder="1" applyAlignment="1">
      <alignment horizontal="center" vertical="center"/>
    </xf>
    <xf numFmtId="3" fontId="78" fillId="0" borderId="207" xfId="0" applyNumberFormat="1" applyFont="1" applyBorder="1" applyAlignment="1">
      <alignment horizontal="center" vertical="center"/>
    </xf>
    <xf numFmtId="3" fontId="78" fillId="0" borderId="208" xfId="0" applyNumberFormat="1" applyFont="1" applyBorder="1" applyAlignment="1">
      <alignment horizontal="center" vertical="center"/>
    </xf>
    <xf numFmtId="3" fontId="78" fillId="0" borderId="0" xfId="0" applyNumberFormat="1" applyFont="1" applyBorder="1">
      <alignment vertical="center"/>
    </xf>
    <xf numFmtId="0" fontId="78" fillId="0" borderId="0" xfId="0" applyFont="1">
      <alignment vertical="center"/>
    </xf>
    <xf numFmtId="0" fontId="78" fillId="0" borderId="221" xfId="0" applyFont="1" applyBorder="1" applyAlignment="1">
      <alignment horizontal="center" vertical="center"/>
    </xf>
    <xf numFmtId="0" fontId="78" fillId="0" borderId="210" xfId="0" applyFont="1" applyBorder="1" applyAlignment="1">
      <alignment horizontal="center" vertical="center"/>
    </xf>
    <xf numFmtId="0" fontId="78" fillId="0" borderId="0" xfId="0" applyFont="1" applyBorder="1" applyAlignment="1">
      <alignment horizontal="center" vertical="center"/>
    </xf>
    <xf numFmtId="0" fontId="78" fillId="0" borderId="24" xfId="0" applyFont="1" applyBorder="1" applyAlignment="1">
      <alignment horizontal="center" vertical="center"/>
    </xf>
    <xf numFmtId="0" fontId="78" fillId="0" borderId="207" xfId="0" applyFont="1" applyBorder="1" applyAlignment="1">
      <alignment horizontal="center" vertical="center"/>
    </xf>
    <xf numFmtId="0" fontId="78" fillId="0" borderId="208" xfId="0" applyFont="1" applyBorder="1" applyAlignment="1">
      <alignment horizontal="center" vertical="center"/>
    </xf>
    <xf numFmtId="0" fontId="78" fillId="0" borderId="0" xfId="0" applyFont="1" applyBorder="1">
      <alignment vertical="center"/>
    </xf>
    <xf numFmtId="0" fontId="16" fillId="0" borderId="196" xfId="1" applyFont="1" applyBorder="1" applyAlignment="1">
      <alignment horizontal="center"/>
    </xf>
    <xf numFmtId="0" fontId="16" fillId="0" borderId="197" xfId="1" applyFont="1" applyBorder="1" applyAlignment="1">
      <alignment horizontal="center"/>
    </xf>
    <xf numFmtId="0" fontId="16" fillId="0" borderId="197" xfId="1" applyFont="1" applyBorder="1" applyAlignment="1"/>
    <xf numFmtId="0" fontId="16" fillId="0" borderId="82" xfId="1" applyFont="1" applyBorder="1" applyAlignment="1">
      <alignment horizontal="center"/>
    </xf>
    <xf numFmtId="0" fontId="16" fillId="0" borderId="84" xfId="1" applyFont="1" applyBorder="1" applyAlignment="1">
      <alignment horizontal="center"/>
    </xf>
    <xf numFmtId="0" fontId="16" fillId="0" borderId="84" xfId="1" applyFont="1" applyBorder="1" applyAlignment="1"/>
    <xf numFmtId="0" fontId="16" fillId="0" borderId="84" xfId="1" applyFont="1" applyBorder="1"/>
    <xf numFmtId="0" fontId="2" fillId="2" borderId="64" xfId="1" applyFont="1" applyFill="1" applyBorder="1" applyAlignment="1">
      <alignment horizontal="center" vertical="center"/>
    </xf>
    <xf numFmtId="0" fontId="2" fillId="0" borderId="67" xfId="1" applyFont="1" applyBorder="1" applyAlignment="1">
      <alignment horizontal="center" vertical="center"/>
    </xf>
    <xf numFmtId="0" fontId="2" fillId="0" borderId="72" xfId="1" applyFont="1" applyBorder="1" applyAlignment="1">
      <alignment horizontal="center" vertical="center"/>
    </xf>
    <xf numFmtId="0" fontId="22" fillId="0" borderId="57" xfId="1" applyFont="1" applyBorder="1" applyAlignment="1">
      <alignment horizontal="center" vertical="center"/>
    </xf>
    <xf numFmtId="0" fontId="2" fillId="0" borderId="57" xfId="1" applyFont="1" applyBorder="1" applyAlignment="1">
      <alignment horizontal="center" vertical="center"/>
    </xf>
    <xf numFmtId="0" fontId="2" fillId="0" borderId="82" xfId="1" applyFont="1" applyBorder="1" applyAlignment="1">
      <alignment vertical="center"/>
    </xf>
    <xf numFmtId="0" fontId="2" fillId="0" borderId="84" xfId="1" applyFont="1" applyBorder="1" applyAlignment="1">
      <alignment horizontal="center" vertical="center"/>
    </xf>
    <xf numFmtId="0" fontId="2" fillId="0" borderId="84" xfId="1" applyFont="1" applyBorder="1" applyAlignment="1">
      <alignment vertical="center"/>
    </xf>
    <xf numFmtId="0" fontId="2" fillId="0" borderId="152" xfId="1" applyFont="1" applyBorder="1" applyAlignment="1">
      <alignment vertical="center"/>
    </xf>
    <xf numFmtId="0" fontId="2" fillId="0" borderId="126" xfId="1" applyFont="1" applyBorder="1" applyAlignment="1">
      <alignment horizontal="center" vertical="center"/>
    </xf>
    <xf numFmtId="0" fontId="2" fillId="0" borderId="126" xfId="1" applyFont="1" applyBorder="1" applyAlignment="1">
      <alignment vertical="center"/>
    </xf>
    <xf numFmtId="0" fontId="2" fillId="0" borderId="0" xfId="1" applyFont="1" applyAlignment="1">
      <alignment vertical="center"/>
    </xf>
    <xf numFmtId="0" fontId="22" fillId="0" borderId="139" xfId="1" applyFont="1" applyBorder="1" applyAlignment="1">
      <alignment horizontal="center" vertical="center"/>
    </xf>
    <xf numFmtId="0" fontId="14" fillId="0" borderId="0" xfId="1" applyFont="1" applyAlignment="1">
      <alignment horizontal="left"/>
    </xf>
    <xf numFmtId="0" fontId="2" fillId="0" borderId="0" xfId="1" applyFont="1" applyAlignment="1">
      <alignment horizontal="left" vertical="center"/>
    </xf>
    <xf numFmtId="0" fontId="62" fillId="0" borderId="0" xfId="0" applyFont="1" applyBorder="1" applyAlignment="1">
      <alignment horizontal="left" vertical="center"/>
    </xf>
    <xf numFmtId="49" fontId="62" fillId="0" borderId="0" xfId="0" applyNumberFormat="1" applyFont="1" applyBorder="1" applyAlignment="1">
      <alignment horizontal="left" vertical="center"/>
    </xf>
    <xf numFmtId="0" fontId="62" fillId="0" borderId="0" xfId="0" quotePrefix="1" applyFont="1" applyBorder="1" applyAlignment="1">
      <alignment horizontal="left" vertical="center"/>
    </xf>
    <xf numFmtId="0" fontId="79" fillId="0" borderId="0" xfId="1" applyFont="1" applyAlignment="1">
      <alignment horizontal="left"/>
    </xf>
    <xf numFmtId="0" fontId="80" fillId="0" borderId="0" xfId="1" applyFont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62" fillId="0" borderId="1" xfId="0" applyFont="1" applyBorder="1" applyAlignment="1">
      <alignment horizontal="left" vertical="center"/>
    </xf>
    <xf numFmtId="0" fontId="62" fillId="0" borderId="0" xfId="0" applyFont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2" fillId="0" borderId="0" xfId="0" applyFont="1" applyFill="1" applyBorder="1" applyAlignment="1">
      <alignment horizontal="left" vertical="center"/>
    </xf>
    <xf numFmtId="0" fontId="65" fillId="0" borderId="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2" fillId="0" borderId="0" xfId="1" applyFont="1" applyAlignment="1">
      <alignment vertical="center"/>
    </xf>
    <xf numFmtId="0" fontId="21" fillId="0" borderId="0" xfId="1" applyFont="1" applyAlignment="1">
      <alignment vertical="center"/>
    </xf>
    <xf numFmtId="0" fontId="20" fillId="8" borderId="133" xfId="1" applyFont="1" applyFill="1" applyBorder="1" applyAlignment="1">
      <alignment horizontal="center" vertical="center"/>
    </xf>
    <xf numFmtId="0" fontId="81" fillId="0" borderId="0" xfId="1" applyFont="1" applyAlignment="1">
      <alignment vertical="center"/>
    </xf>
    <xf numFmtId="0" fontId="81" fillId="0" borderId="0" xfId="1" applyFont="1" applyFill="1" applyAlignment="1">
      <alignment vertical="center"/>
    </xf>
    <xf numFmtId="0" fontId="81" fillId="0" borderId="0" xfId="1" applyFont="1" applyAlignment="1">
      <alignment vertical="center" wrapText="1"/>
    </xf>
    <xf numFmtId="0" fontId="82" fillId="0" borderId="0" xfId="1" applyFont="1" applyAlignment="1">
      <alignment horizontal="center" vertical="center"/>
    </xf>
    <xf numFmtId="0" fontId="82" fillId="0" borderId="0" xfId="1" applyFont="1" applyAlignment="1">
      <alignment vertical="center"/>
    </xf>
    <xf numFmtId="0" fontId="83" fillId="0" borderId="0" xfId="1" applyFont="1" applyAlignment="1">
      <alignment horizontal="center"/>
    </xf>
    <xf numFmtId="0" fontId="81" fillId="0" borderId="0" xfId="1" applyFont="1" applyFill="1" applyBorder="1" applyAlignment="1">
      <alignment horizontal="center"/>
    </xf>
    <xf numFmtId="0" fontId="84" fillId="0" borderId="0" xfId="1" applyFont="1" applyAlignment="1">
      <alignment vertical="center"/>
    </xf>
    <xf numFmtId="0" fontId="85" fillId="0" borderId="0" xfId="1" applyFont="1" applyAlignment="1">
      <alignment horizontal="right" vertical="center"/>
    </xf>
    <xf numFmtId="179" fontId="85" fillId="0" borderId="57" xfId="1" applyNumberFormat="1" applyFont="1" applyBorder="1" applyAlignment="1">
      <alignment vertical="center"/>
    </xf>
    <xf numFmtId="0" fontId="87" fillId="0" borderId="0" xfId="1" applyFont="1" applyFill="1" applyBorder="1" applyAlignment="1"/>
    <xf numFmtId="0" fontId="85" fillId="0" borderId="0" xfId="1" applyFont="1" applyAlignment="1">
      <alignment horizontal="center" vertical="center"/>
    </xf>
    <xf numFmtId="0" fontId="85" fillId="3" borderId="96" xfId="1" applyFont="1" applyFill="1" applyBorder="1" applyAlignment="1">
      <alignment vertical="center" wrapText="1"/>
    </xf>
    <xf numFmtId="0" fontId="90" fillId="0" borderId="0" xfId="1" applyFont="1" applyFill="1" applyBorder="1" applyAlignment="1">
      <alignment horizontal="center" vertical="center" wrapText="1"/>
    </xf>
    <xf numFmtId="0" fontId="85" fillId="3" borderId="92" xfId="1" applyFont="1" applyFill="1" applyBorder="1" applyAlignment="1">
      <alignment horizontal="center" vertical="center"/>
    </xf>
    <xf numFmtId="0" fontId="89" fillId="4" borderId="104" xfId="1" applyFont="1" applyFill="1" applyBorder="1" applyAlignment="1">
      <alignment horizontal="center" vertical="center"/>
    </xf>
    <xf numFmtId="0" fontId="89" fillId="4" borderId="105" xfId="1" applyFont="1" applyFill="1" applyBorder="1" applyAlignment="1">
      <alignment horizontal="center" vertical="center"/>
    </xf>
    <xf numFmtId="0" fontId="89" fillId="5" borderId="105" xfId="1" applyFont="1" applyFill="1" applyBorder="1" applyAlignment="1">
      <alignment horizontal="center" vertical="center"/>
    </xf>
    <xf numFmtId="0" fontId="89" fillId="5" borderId="106" xfId="1" applyFont="1" applyFill="1" applyBorder="1" applyAlignment="1">
      <alignment horizontal="center" vertical="center"/>
    </xf>
    <xf numFmtId="10" fontId="84" fillId="0" borderId="0" xfId="1" applyNumberFormat="1" applyFont="1" applyAlignment="1">
      <alignment vertical="center"/>
    </xf>
    <xf numFmtId="0" fontId="84" fillId="0" borderId="0" xfId="1" applyFont="1" applyAlignment="1">
      <alignment horizontal="center" vertical="center"/>
    </xf>
    <xf numFmtId="0" fontId="92" fillId="4" borderId="113" xfId="1" applyFont="1" applyFill="1" applyBorder="1" applyAlignment="1">
      <alignment horizontal="center" vertical="center" wrapText="1"/>
    </xf>
    <xf numFmtId="180" fontId="91" fillId="6" borderId="114" xfId="1" applyNumberFormat="1" applyFont="1" applyFill="1" applyBorder="1" applyAlignment="1">
      <alignment horizontal="left" vertical="center"/>
    </xf>
    <xf numFmtId="180" fontId="91" fillId="7" borderId="114" xfId="1" applyNumberFormat="1" applyFont="1" applyFill="1" applyBorder="1" applyAlignment="1">
      <alignment horizontal="left" vertical="center"/>
    </xf>
    <xf numFmtId="0" fontId="92" fillId="5" borderId="115" xfId="1" applyFont="1" applyFill="1" applyBorder="1" applyAlignment="1">
      <alignment horizontal="center" vertical="center"/>
    </xf>
    <xf numFmtId="0" fontId="84" fillId="0" borderId="0" xfId="1" applyFont="1" applyFill="1" applyAlignment="1">
      <alignment vertical="center"/>
    </xf>
    <xf numFmtId="0" fontId="95" fillId="0" borderId="0" xfId="1" applyFont="1"/>
    <xf numFmtId="180" fontId="91" fillId="6" borderId="84" xfId="1" applyNumberFormat="1" applyFont="1" applyFill="1" applyBorder="1" applyAlignment="1">
      <alignment horizontal="left" vertical="center"/>
    </xf>
    <xf numFmtId="180" fontId="91" fillId="7" borderId="84" xfId="1" applyNumberFormat="1" applyFont="1" applyFill="1" applyBorder="1" applyAlignment="1">
      <alignment horizontal="left" vertical="center"/>
    </xf>
    <xf numFmtId="180" fontId="91" fillId="6" borderId="124" xfId="1" applyNumberFormat="1" applyFont="1" applyFill="1" applyBorder="1" applyAlignment="1">
      <alignment horizontal="left" vertical="center"/>
    </xf>
    <xf numFmtId="180" fontId="91" fillId="7" borderId="124" xfId="1" applyNumberFormat="1" applyFont="1" applyFill="1" applyBorder="1" applyAlignment="1">
      <alignment horizontal="left" vertical="center"/>
    </xf>
    <xf numFmtId="180" fontId="91" fillId="6" borderId="114" xfId="1" applyNumberFormat="1" applyFont="1" applyFill="1" applyBorder="1" applyAlignment="1">
      <alignment horizontal="left" vertical="center" wrapText="1"/>
    </xf>
    <xf numFmtId="180" fontId="91" fillId="7" borderId="114" xfId="1" applyNumberFormat="1" applyFont="1" applyFill="1" applyBorder="1" applyAlignment="1">
      <alignment horizontal="left" vertical="center" wrapText="1"/>
    </xf>
    <xf numFmtId="0" fontId="92" fillId="5" borderId="280" xfId="1" applyFont="1" applyFill="1" applyBorder="1" applyAlignment="1">
      <alignment horizontal="center" vertical="center" wrapText="1"/>
    </xf>
    <xf numFmtId="180" fontId="91" fillId="6" borderId="84" xfId="1" applyNumberFormat="1" applyFont="1" applyFill="1" applyBorder="1" applyAlignment="1">
      <alignment horizontal="left" vertical="center" wrapText="1"/>
    </xf>
    <xf numFmtId="180" fontId="91" fillId="7" borderId="84" xfId="1" applyNumberFormat="1" applyFont="1" applyFill="1" applyBorder="1" applyAlignment="1">
      <alignment horizontal="left" vertical="center" wrapText="1"/>
    </xf>
    <xf numFmtId="180" fontId="91" fillId="6" borderId="236" xfId="1" applyNumberFormat="1" applyFont="1" applyFill="1" applyBorder="1" applyAlignment="1">
      <alignment horizontal="left" vertical="center" wrapText="1"/>
    </xf>
    <xf numFmtId="180" fontId="91" fillId="7" borderId="236" xfId="1" applyNumberFormat="1" applyFont="1" applyFill="1" applyBorder="1" applyAlignment="1">
      <alignment horizontal="left" vertical="center" wrapText="1"/>
    </xf>
    <xf numFmtId="0" fontId="92" fillId="4" borderId="47" xfId="1" applyFont="1" applyFill="1" applyBorder="1" applyAlignment="1">
      <alignment horizontal="center" vertical="center" wrapText="1"/>
    </xf>
    <xf numFmtId="180" fontId="91" fillId="6" borderId="80" xfId="1" applyNumberFormat="1" applyFont="1" applyFill="1" applyBorder="1" applyAlignment="1">
      <alignment horizontal="left" vertical="center" wrapText="1"/>
    </xf>
    <xf numFmtId="180" fontId="91" fillId="7" borderId="80" xfId="1" applyNumberFormat="1" applyFont="1" applyFill="1" applyBorder="1" applyAlignment="1">
      <alignment horizontal="left" vertical="center" wrapText="1"/>
    </xf>
    <xf numFmtId="0" fontId="92" fillId="5" borderId="204" xfId="1" applyFont="1" applyFill="1" applyBorder="1" applyAlignment="1">
      <alignment horizontal="center" vertical="center" wrapText="1"/>
    </xf>
    <xf numFmtId="0" fontId="92" fillId="4" borderId="285" xfId="1" applyFont="1" applyFill="1" applyBorder="1" applyAlignment="1">
      <alignment horizontal="center" vertical="center" wrapText="1"/>
    </xf>
    <xf numFmtId="180" fontId="91" fillId="6" borderId="286" xfId="1" applyNumberFormat="1" applyFont="1" applyFill="1" applyBorder="1" applyAlignment="1">
      <alignment horizontal="left" vertical="center" wrapText="1"/>
    </xf>
    <xf numFmtId="180" fontId="91" fillId="7" borderId="286" xfId="1" applyNumberFormat="1" applyFont="1" applyFill="1" applyBorder="1" applyAlignment="1">
      <alignment horizontal="left" vertical="center" wrapText="1"/>
    </xf>
    <xf numFmtId="0" fontId="92" fillId="5" borderId="287" xfId="1" applyFont="1" applyFill="1" applyBorder="1" applyAlignment="1">
      <alignment horizontal="center" vertical="center" wrapText="1"/>
    </xf>
    <xf numFmtId="180" fontId="91" fillId="6" borderId="271" xfId="1" applyNumberFormat="1" applyFont="1" applyFill="1" applyBorder="1" applyAlignment="1">
      <alignment horizontal="left" vertical="center" wrapText="1"/>
    </xf>
    <xf numFmtId="180" fontId="91" fillId="7" borderId="271" xfId="1" applyNumberFormat="1" applyFont="1" applyFill="1" applyBorder="1" applyAlignment="1">
      <alignment horizontal="left" vertical="center" wrapText="1"/>
    </xf>
    <xf numFmtId="0" fontId="94" fillId="0" borderId="0" xfId="1" applyFont="1" applyFill="1" applyBorder="1" applyAlignment="1">
      <alignment horizontal="center" vertical="center"/>
    </xf>
    <xf numFmtId="180" fontId="91" fillId="6" borderId="228" xfId="1" applyNumberFormat="1" applyFont="1" applyFill="1" applyBorder="1" applyAlignment="1">
      <alignment horizontal="left" vertical="center" wrapText="1"/>
    </xf>
    <xf numFmtId="180" fontId="91" fillId="7" borderId="228" xfId="1" applyNumberFormat="1" applyFont="1" applyFill="1" applyBorder="1" applyAlignment="1">
      <alignment horizontal="left" vertical="center" wrapText="1"/>
    </xf>
    <xf numFmtId="180" fontId="91" fillId="6" borderId="80" xfId="1" applyNumberFormat="1" applyFont="1" applyFill="1" applyBorder="1" applyAlignment="1">
      <alignment horizontal="left" vertical="center"/>
    </xf>
    <xf numFmtId="180" fontId="91" fillId="7" borderId="80" xfId="1" applyNumberFormat="1" applyFont="1" applyFill="1" applyBorder="1" applyAlignment="1">
      <alignment horizontal="left" vertical="center"/>
    </xf>
    <xf numFmtId="0" fontId="92" fillId="5" borderId="48" xfId="1" applyFont="1" applyFill="1" applyBorder="1" applyAlignment="1">
      <alignment horizontal="center" vertical="center"/>
    </xf>
    <xf numFmtId="0" fontId="99" fillId="0" borderId="0" xfId="1" applyFont="1" applyAlignment="1">
      <alignment vertical="center"/>
    </xf>
    <xf numFmtId="0" fontId="100" fillId="0" borderId="0" xfId="1" applyFont="1" applyAlignment="1">
      <alignment vertical="center"/>
    </xf>
    <xf numFmtId="180" fontId="91" fillId="6" borderId="271" xfId="1" applyNumberFormat="1" applyFont="1" applyFill="1" applyBorder="1" applyAlignment="1">
      <alignment horizontal="left" vertical="center"/>
    </xf>
    <xf numFmtId="180" fontId="91" fillId="7" borderId="271" xfId="1" applyNumberFormat="1" applyFont="1" applyFill="1" applyBorder="1" applyAlignment="1">
      <alignment horizontal="left" vertical="center"/>
    </xf>
    <xf numFmtId="0" fontId="98" fillId="0" borderId="0" xfId="1" applyFont="1" applyAlignment="1">
      <alignment horizontal="left" vertical="center"/>
    </xf>
    <xf numFmtId="180" fontId="91" fillId="6" borderId="236" xfId="1" applyNumberFormat="1" applyFont="1" applyFill="1" applyBorder="1" applyAlignment="1">
      <alignment horizontal="left" vertical="center"/>
    </xf>
    <xf numFmtId="180" fontId="91" fillId="7" borderId="236" xfId="1" applyNumberFormat="1" applyFont="1" applyFill="1" applyBorder="1" applyAlignment="1">
      <alignment horizontal="left" vertical="center"/>
    </xf>
    <xf numFmtId="180" fontId="91" fillId="6" borderId="286" xfId="1" applyNumberFormat="1" applyFont="1" applyFill="1" applyBorder="1" applyAlignment="1">
      <alignment horizontal="left" vertical="center"/>
    </xf>
    <xf numFmtId="180" fontId="91" fillId="7" borderId="286" xfId="1" applyNumberFormat="1" applyFont="1" applyFill="1" applyBorder="1" applyAlignment="1">
      <alignment horizontal="left" vertical="center"/>
    </xf>
    <xf numFmtId="0" fontId="92" fillId="5" borderId="305" xfId="1" applyFont="1" applyFill="1" applyBorder="1" applyAlignment="1">
      <alignment horizontal="center" vertical="center"/>
    </xf>
    <xf numFmtId="0" fontId="92" fillId="5" borderId="221" xfId="1" applyFont="1" applyFill="1" applyBorder="1" applyAlignment="1">
      <alignment horizontal="center" vertical="center" wrapText="1"/>
    </xf>
    <xf numFmtId="180" fontId="101" fillId="7" borderId="286" xfId="1" applyNumberFormat="1" applyFont="1" applyFill="1" applyBorder="1" applyAlignment="1">
      <alignment horizontal="left" vertical="center" wrapText="1"/>
    </xf>
    <xf numFmtId="0" fontId="92" fillId="5" borderId="0" xfId="1" applyFont="1" applyFill="1" applyBorder="1" applyAlignment="1">
      <alignment horizontal="center" vertical="center" wrapText="1"/>
    </xf>
    <xf numFmtId="180" fontId="91" fillId="7" borderId="114" xfId="1" applyNumberFormat="1" applyFont="1" applyFill="1" applyBorder="1" applyAlignment="1">
      <alignment horizontal="right" vertical="center"/>
    </xf>
    <xf numFmtId="180" fontId="91" fillId="7" borderId="293" xfId="1" applyNumberFormat="1" applyFont="1" applyFill="1" applyBorder="1" applyAlignment="1">
      <alignment horizontal="left" vertical="center"/>
    </xf>
    <xf numFmtId="0" fontId="95" fillId="0" borderId="0" xfId="1" applyFont="1" applyAlignment="1">
      <alignment vertical="center"/>
    </xf>
    <xf numFmtId="180" fontId="91" fillId="7" borderId="307" xfId="1" applyNumberFormat="1" applyFont="1" applyFill="1" applyBorder="1" applyAlignment="1">
      <alignment horizontal="left" vertical="center"/>
    </xf>
    <xf numFmtId="180" fontId="91" fillId="7" borderId="298" xfId="1" applyNumberFormat="1" applyFont="1" applyFill="1" applyBorder="1" applyAlignment="1">
      <alignment horizontal="left" vertical="center"/>
    </xf>
    <xf numFmtId="0" fontId="92" fillId="4" borderId="273" xfId="1" applyFont="1" applyFill="1" applyBorder="1" applyAlignment="1">
      <alignment horizontal="center" vertical="center" wrapText="1"/>
    </xf>
    <xf numFmtId="0" fontId="92" fillId="4" borderId="277" xfId="1" applyFont="1" applyFill="1" applyBorder="1" applyAlignment="1">
      <alignment horizontal="center" vertical="center" wrapText="1"/>
    </xf>
    <xf numFmtId="0" fontId="92" fillId="5" borderId="300" xfId="1" applyFont="1" applyFill="1" applyBorder="1" applyAlignment="1">
      <alignment horizontal="center" vertical="center"/>
    </xf>
    <xf numFmtId="0" fontId="103" fillId="0" borderId="0" xfId="1" applyFont="1"/>
    <xf numFmtId="182" fontId="22" fillId="0" borderId="140" xfId="1" applyNumberFormat="1" applyFont="1" applyBorder="1" applyAlignment="1">
      <alignment horizontal="center" vertical="center"/>
    </xf>
    <xf numFmtId="180" fontId="24" fillId="0" borderId="82" xfId="1" applyNumberFormat="1" applyFont="1" applyBorder="1" applyAlignment="1">
      <alignment vertical="center"/>
    </xf>
    <xf numFmtId="0" fontId="21" fillId="0" borderId="0" xfId="1" applyFont="1" applyAlignment="1">
      <alignment vertical="center"/>
    </xf>
    <xf numFmtId="0" fontId="2" fillId="0" borderId="0" xfId="1" applyFont="1" applyAlignment="1">
      <alignment vertical="center"/>
    </xf>
    <xf numFmtId="0" fontId="20" fillId="8" borderId="133" xfId="1" applyFont="1" applyFill="1" applyBorder="1" applyAlignment="1">
      <alignment horizontal="center" vertical="center"/>
    </xf>
    <xf numFmtId="0" fontId="22" fillId="0" borderId="139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1" fillId="0" borderId="140" xfId="1" applyFont="1" applyBorder="1" applyAlignment="1">
      <alignment horizontal="center" vertical="center"/>
    </xf>
    <xf numFmtId="0" fontId="21" fillId="0" borderId="139" xfId="1" applyFont="1" applyBorder="1" applyAlignment="1">
      <alignment horizontal="center" vertical="center"/>
    </xf>
    <xf numFmtId="180" fontId="21" fillId="0" borderId="79" xfId="1" applyNumberFormat="1" applyFont="1" applyBorder="1" applyAlignment="1">
      <alignment vertical="center"/>
    </xf>
    <xf numFmtId="180" fontId="21" fillId="0" borderId="146" xfId="1" applyNumberFormat="1" applyFont="1" applyBorder="1" applyAlignment="1">
      <alignment vertical="center"/>
    </xf>
    <xf numFmtId="180" fontId="21" fillId="0" borderId="147" xfId="1" applyNumberFormat="1" applyFont="1" applyBorder="1" applyAlignment="1">
      <alignment vertical="center"/>
    </xf>
    <xf numFmtId="0" fontId="21" fillId="0" borderId="146" xfId="1" applyFont="1" applyBorder="1" applyAlignment="1">
      <alignment horizontal="right" vertical="center"/>
    </xf>
    <xf numFmtId="0" fontId="21" fillId="0" borderId="147" xfId="1" applyFont="1" applyBorder="1" applyAlignment="1">
      <alignment horizontal="center" vertical="center"/>
    </xf>
    <xf numFmtId="0" fontId="21" fillId="0" borderId="114" xfId="1" applyFont="1" applyBorder="1" applyAlignment="1">
      <alignment vertical="center"/>
    </xf>
    <xf numFmtId="0" fontId="21" fillId="0" borderId="114" xfId="1" applyFont="1" applyBorder="1" applyAlignment="1">
      <alignment horizontal="center" vertical="center"/>
    </xf>
    <xf numFmtId="180" fontId="21" fillId="0" borderId="114" xfId="1" applyNumberFormat="1" applyFont="1" applyBorder="1" applyAlignment="1">
      <alignment horizontal="center" vertical="center"/>
    </xf>
    <xf numFmtId="180" fontId="21" fillId="0" borderId="148" xfId="1" applyNumberFormat="1" applyFont="1" applyBorder="1" applyAlignment="1">
      <alignment vertical="center"/>
    </xf>
    <xf numFmtId="180" fontId="21" fillId="8" borderId="82" xfId="1" applyNumberFormat="1" applyFont="1" applyFill="1" applyBorder="1" applyAlignment="1">
      <alignment vertical="center"/>
    </xf>
    <xf numFmtId="180" fontId="21" fillId="8" borderId="149" xfId="1" applyNumberFormat="1" applyFont="1" applyFill="1" applyBorder="1" applyAlignment="1">
      <alignment vertical="center"/>
    </xf>
    <xf numFmtId="180" fontId="21" fillId="8" borderId="150" xfId="1" applyNumberFormat="1" applyFont="1" applyFill="1" applyBorder="1" applyAlignment="1">
      <alignment vertical="center"/>
    </xf>
    <xf numFmtId="0" fontId="21" fillId="8" borderId="149" xfId="1" applyFont="1" applyFill="1" applyBorder="1" applyAlignment="1">
      <alignment horizontal="right" vertical="center"/>
    </xf>
    <xf numFmtId="0" fontId="21" fillId="8" borderId="150" xfId="1" applyFont="1" applyFill="1" applyBorder="1" applyAlignment="1">
      <alignment horizontal="center" vertical="center"/>
    </xf>
    <xf numFmtId="0" fontId="21" fillId="8" borderId="84" xfId="1" applyFont="1" applyFill="1" applyBorder="1" applyAlignment="1">
      <alignment vertical="center"/>
    </xf>
    <xf numFmtId="0" fontId="21" fillId="8" borderId="84" xfId="1" applyFont="1" applyFill="1" applyBorder="1" applyAlignment="1">
      <alignment horizontal="center" vertical="center"/>
    </xf>
    <xf numFmtId="180" fontId="21" fillId="8" borderId="84" xfId="1" applyNumberFormat="1" applyFont="1" applyFill="1" applyBorder="1" applyAlignment="1">
      <alignment horizontal="center" vertical="center"/>
    </xf>
    <xf numFmtId="180" fontId="21" fillId="8" borderId="83" xfId="1" applyNumberFormat="1" applyFont="1" applyFill="1" applyBorder="1" applyAlignment="1">
      <alignment vertical="center"/>
    </xf>
    <xf numFmtId="180" fontId="21" fillId="0" borderId="82" xfId="1" applyNumberFormat="1" applyFont="1" applyBorder="1" applyAlignment="1">
      <alignment vertical="center"/>
    </xf>
    <xf numFmtId="180" fontId="21" fillId="0" borderId="149" xfId="1" applyNumberFormat="1" applyFont="1" applyBorder="1" applyAlignment="1">
      <alignment vertical="center"/>
    </xf>
    <xf numFmtId="180" fontId="21" fillId="0" borderId="151" xfId="1" applyNumberFormat="1" applyFont="1" applyBorder="1" applyAlignment="1">
      <alignment vertical="center"/>
    </xf>
    <xf numFmtId="0" fontId="21" fillId="0" borderId="149" xfId="1" applyFont="1" applyBorder="1" applyAlignment="1">
      <alignment horizontal="right" vertical="center"/>
    </xf>
    <xf numFmtId="0" fontId="21" fillId="0" borderId="150" xfId="1" applyFont="1" applyBorder="1" applyAlignment="1">
      <alignment horizontal="center" vertical="center"/>
    </xf>
    <xf numFmtId="0" fontId="21" fillId="0" borderId="84" xfId="1" applyFont="1" applyBorder="1" applyAlignment="1">
      <alignment vertical="center"/>
    </xf>
    <xf numFmtId="0" fontId="21" fillId="0" borderId="84" xfId="1" applyFont="1" applyBorder="1" applyAlignment="1">
      <alignment horizontal="center" vertical="center"/>
    </xf>
    <xf numFmtId="180" fontId="21" fillId="0" borderId="84" xfId="1" applyNumberFormat="1" applyFont="1" applyBorder="1" applyAlignment="1">
      <alignment horizontal="center" vertical="center"/>
    </xf>
    <xf numFmtId="180" fontId="21" fillId="0" borderId="83" xfId="1" applyNumberFormat="1" applyFont="1" applyBorder="1" applyAlignment="1">
      <alignment vertical="center"/>
    </xf>
    <xf numFmtId="180" fontId="21" fillId="0" borderId="150" xfId="1" applyNumberFormat="1" applyFont="1" applyBorder="1" applyAlignment="1">
      <alignment vertical="center"/>
    </xf>
    <xf numFmtId="0" fontId="21" fillId="0" borderId="0" xfId="1" applyFont="1" applyAlignment="1">
      <alignment horizontal="left" vertical="center"/>
    </xf>
    <xf numFmtId="0" fontId="21" fillId="0" borderId="0" xfId="1" applyFont="1" applyAlignment="1">
      <alignment horizontal="center" vertical="center"/>
    </xf>
    <xf numFmtId="180" fontId="21" fillId="0" borderId="152" xfId="1" applyNumberFormat="1" applyFont="1" applyBorder="1" applyAlignment="1">
      <alignment vertical="center"/>
    </xf>
    <xf numFmtId="180" fontId="21" fillId="0" borderId="153" xfId="1" applyNumberFormat="1" applyFont="1" applyBorder="1" applyAlignment="1">
      <alignment vertical="center"/>
    </xf>
    <xf numFmtId="180" fontId="21" fillId="0" borderId="154" xfId="1" applyNumberFormat="1" applyFont="1" applyBorder="1" applyAlignment="1">
      <alignment vertical="center"/>
    </xf>
    <xf numFmtId="0" fontId="21" fillId="0" borderId="153" xfId="1" applyFont="1" applyBorder="1" applyAlignment="1">
      <alignment horizontal="right" vertical="center"/>
    </xf>
    <xf numFmtId="0" fontId="21" fillId="0" borderId="154" xfId="1" applyFont="1" applyBorder="1" applyAlignment="1">
      <alignment horizontal="center" vertical="center"/>
    </xf>
    <xf numFmtId="0" fontId="21" fillId="0" borderId="126" xfId="1" applyFont="1" applyBorder="1" applyAlignment="1">
      <alignment vertical="center"/>
    </xf>
    <xf numFmtId="0" fontId="21" fillId="0" borderId="126" xfId="1" applyFont="1" applyBorder="1" applyAlignment="1">
      <alignment horizontal="center" vertical="center"/>
    </xf>
    <xf numFmtId="180" fontId="21" fillId="0" borderId="126" xfId="1" applyNumberFormat="1" applyFont="1" applyBorder="1" applyAlignment="1">
      <alignment horizontal="center" vertical="center"/>
    </xf>
    <xf numFmtId="180" fontId="21" fillId="0" borderId="155" xfId="1" applyNumberFormat="1" applyFont="1" applyBorder="1" applyAlignment="1">
      <alignment vertical="center"/>
    </xf>
    <xf numFmtId="180" fontId="21" fillId="13" borderId="149" xfId="1" applyNumberFormat="1" applyFont="1" applyFill="1" applyBorder="1" applyAlignment="1">
      <alignment vertical="center"/>
    </xf>
    <xf numFmtId="180" fontId="21" fillId="14" borderId="149" xfId="1" applyNumberFormat="1" applyFont="1" applyFill="1" applyBorder="1" applyAlignment="1">
      <alignment vertical="center"/>
    </xf>
    <xf numFmtId="180" fontId="21" fillId="15" borderId="149" xfId="1" applyNumberFormat="1" applyFont="1" applyFill="1" applyBorder="1" applyAlignment="1">
      <alignment vertical="center"/>
    </xf>
    <xf numFmtId="180" fontId="21" fillId="14" borderId="82" xfId="1" applyNumberFormat="1" applyFont="1" applyFill="1" applyBorder="1" applyAlignment="1">
      <alignment vertical="center"/>
    </xf>
    <xf numFmtId="180" fontId="21" fillId="14" borderId="150" xfId="1" applyNumberFormat="1" applyFont="1" applyFill="1" applyBorder="1" applyAlignment="1">
      <alignment vertical="center"/>
    </xf>
    <xf numFmtId="0" fontId="21" fillId="14" borderId="149" xfId="1" applyFont="1" applyFill="1" applyBorder="1" applyAlignment="1">
      <alignment horizontal="right" vertical="center"/>
    </xf>
    <xf numFmtId="0" fontId="21" fillId="14" borderId="150" xfId="1" applyFont="1" applyFill="1" applyBorder="1" applyAlignment="1">
      <alignment horizontal="center" vertical="center"/>
    </xf>
    <xf numFmtId="0" fontId="21" fillId="14" borderId="84" xfId="1" applyFont="1" applyFill="1" applyBorder="1" applyAlignment="1">
      <alignment vertical="center"/>
    </xf>
    <xf numFmtId="0" fontId="21" fillId="14" borderId="84" xfId="1" applyFont="1" applyFill="1" applyBorder="1" applyAlignment="1">
      <alignment horizontal="center" vertical="center"/>
    </xf>
    <xf numFmtId="180" fontId="21" fillId="14" borderId="84" xfId="1" applyNumberFormat="1" applyFont="1" applyFill="1" applyBorder="1" applyAlignment="1">
      <alignment horizontal="center" vertical="center"/>
    </xf>
    <xf numFmtId="180" fontId="21" fillId="13" borderId="82" xfId="1" applyNumberFormat="1" applyFont="1" applyFill="1" applyBorder="1" applyAlignment="1">
      <alignment vertical="center"/>
    </xf>
    <xf numFmtId="180" fontId="21" fillId="13" borderId="151" xfId="1" applyNumberFormat="1" applyFont="1" applyFill="1" applyBorder="1" applyAlignment="1">
      <alignment vertical="center"/>
    </xf>
    <xf numFmtId="0" fontId="36" fillId="0" borderId="25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33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24" xfId="0" applyFont="1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/>
    </xf>
    <xf numFmtId="0" fontId="34" fillId="0" borderId="26" xfId="0" applyFont="1" applyBorder="1" applyAlignment="1">
      <alignment horizontal="center"/>
    </xf>
    <xf numFmtId="0" fontId="34" fillId="0" borderId="27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34" fillId="0" borderId="29" xfId="0" applyFont="1" applyBorder="1" applyAlignment="1">
      <alignment horizontal="center"/>
    </xf>
    <xf numFmtId="0" fontId="34" fillId="0" borderId="30" xfId="0" applyFont="1" applyBorder="1" applyAlignment="1">
      <alignment horizontal="center"/>
    </xf>
    <xf numFmtId="0" fontId="34" fillId="0" borderId="31" xfId="0" applyFont="1" applyBorder="1" applyAlignment="1">
      <alignment horizontal="center"/>
    </xf>
    <xf numFmtId="0" fontId="36" fillId="0" borderId="5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29" fillId="0" borderId="9" xfId="0" applyFont="1" applyBorder="1" applyAlignment="1">
      <alignment horizontal="center" vertical="center"/>
    </xf>
    <xf numFmtId="0" fontId="29" fillId="0" borderId="32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14" fontId="25" fillId="0" borderId="13" xfId="0" applyNumberFormat="1" applyFont="1" applyBorder="1" applyAlignment="1">
      <alignment horizontal="center" vertical="center"/>
    </xf>
    <xf numFmtId="14" fontId="25" fillId="0" borderId="14" xfId="0" applyNumberFormat="1" applyFont="1" applyBorder="1" applyAlignment="1">
      <alignment horizontal="center" vertical="center"/>
    </xf>
    <xf numFmtId="14" fontId="25" fillId="0" borderId="213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8" fillId="0" borderId="21" xfId="0" applyFont="1" applyBorder="1" applyAlignment="1">
      <alignment horizontal="center" vertical="center"/>
    </xf>
    <xf numFmtId="0" fontId="38" fillId="0" borderId="22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36" fillId="0" borderId="22" xfId="0" applyFont="1" applyBorder="1" applyAlignment="1">
      <alignment horizontal="center" vertical="center"/>
    </xf>
    <xf numFmtId="0" fontId="38" fillId="0" borderId="34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30" fillId="0" borderId="206" xfId="0" applyFont="1" applyBorder="1" applyAlignment="1">
      <alignment horizontal="center" vertical="center"/>
    </xf>
    <xf numFmtId="0" fontId="31" fillId="0" borderId="207" xfId="0" applyFont="1" applyBorder="1" applyAlignment="1">
      <alignment horizontal="center" vertical="center"/>
    </xf>
    <xf numFmtId="0" fontId="31" fillId="0" borderId="208" xfId="0" applyFont="1" applyBorder="1" applyAlignment="1">
      <alignment horizontal="center" vertical="center"/>
    </xf>
    <xf numFmtId="0" fontId="32" fillId="0" borderId="13" xfId="0" applyFont="1" applyBorder="1" applyAlignment="1">
      <alignment horizontal="left" vertical="center" indent="1"/>
    </xf>
    <xf numFmtId="0" fontId="32" fillId="0" borderId="14" xfId="0" applyFont="1" applyBorder="1" applyAlignment="1">
      <alignment horizontal="left" vertical="center" indent="1"/>
    </xf>
    <xf numFmtId="0" fontId="32" fillId="0" borderId="15" xfId="0" applyFont="1" applyBorder="1" applyAlignment="1">
      <alignment horizontal="left" vertical="center" indent="1"/>
    </xf>
    <xf numFmtId="177" fontId="28" fillId="0" borderId="13" xfId="0" applyNumberFormat="1" applyFont="1" applyBorder="1" applyAlignment="1">
      <alignment horizontal="center" vertical="center"/>
    </xf>
    <xf numFmtId="177" fontId="28" fillId="0" borderId="14" xfId="0" applyNumberFormat="1" applyFont="1" applyBorder="1" applyAlignment="1">
      <alignment horizontal="center" vertical="center"/>
    </xf>
    <xf numFmtId="177" fontId="28" fillId="0" borderId="15" xfId="0" applyNumberFormat="1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15" xfId="0" applyFont="1" applyBorder="1" applyAlignment="1">
      <alignment horizontal="center" vertical="center"/>
    </xf>
    <xf numFmtId="0" fontId="25" fillId="0" borderId="206" xfId="0" applyFont="1" applyBorder="1" applyAlignment="1">
      <alignment horizontal="center" vertical="center"/>
    </xf>
    <xf numFmtId="0" fontId="25" fillId="0" borderId="207" xfId="0" applyFont="1" applyBorder="1" applyAlignment="1">
      <alignment horizontal="center" vertical="center"/>
    </xf>
    <xf numFmtId="0" fontId="25" fillId="0" borderId="208" xfId="0" applyFont="1" applyBorder="1" applyAlignment="1">
      <alignment horizontal="center" vertical="center"/>
    </xf>
    <xf numFmtId="177" fontId="32" fillId="0" borderId="13" xfId="0" applyNumberFormat="1" applyFont="1" applyBorder="1" applyAlignment="1">
      <alignment horizontal="center" vertical="center"/>
    </xf>
    <xf numFmtId="177" fontId="32" fillId="0" borderId="14" xfId="0" applyNumberFormat="1" applyFont="1" applyBorder="1" applyAlignment="1">
      <alignment horizontal="center" vertical="center"/>
    </xf>
    <xf numFmtId="177" fontId="32" fillId="0" borderId="15" xfId="0" applyNumberFormat="1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14" fontId="25" fillId="0" borderId="5" xfId="0" applyNumberFormat="1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32" xfId="0" applyFont="1" applyBorder="1" applyAlignment="1">
      <alignment horizontal="center" vertical="center"/>
    </xf>
    <xf numFmtId="0" fontId="25" fillId="0" borderId="17" xfId="0" applyFont="1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14" fontId="25" fillId="0" borderId="18" xfId="0" applyNumberFormat="1" applyFont="1" applyBorder="1" applyAlignment="1">
      <alignment horizontal="center" vertical="center"/>
    </xf>
    <xf numFmtId="0" fontId="25" fillId="0" borderId="19" xfId="0" applyFont="1" applyBorder="1" applyAlignment="1">
      <alignment horizontal="center" vertical="center"/>
    </xf>
    <xf numFmtId="0" fontId="25" fillId="0" borderId="2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33" fillId="0" borderId="209" xfId="0" applyFont="1" applyBorder="1" applyAlignment="1">
      <alignment horizontal="center" vertical="center"/>
    </xf>
    <xf numFmtId="0" fontId="33" fillId="0" borderId="221" xfId="0" applyFont="1" applyBorder="1" applyAlignment="1">
      <alignment horizontal="center" vertical="center"/>
    </xf>
    <xf numFmtId="0" fontId="33" fillId="0" borderId="210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06" xfId="0" applyFont="1" applyBorder="1" applyAlignment="1">
      <alignment horizontal="center" vertical="center"/>
    </xf>
    <xf numFmtId="0" fontId="33" fillId="0" borderId="207" xfId="0" applyFont="1" applyBorder="1" applyAlignment="1">
      <alignment horizontal="center" vertical="center"/>
    </xf>
    <xf numFmtId="0" fontId="33" fillId="0" borderId="208" xfId="0" applyFont="1" applyBorder="1" applyAlignment="1">
      <alignment horizontal="center" vertical="center"/>
    </xf>
    <xf numFmtId="0" fontId="42" fillId="0" borderId="209" xfId="0" applyFont="1" applyBorder="1" applyAlignment="1">
      <alignment horizontal="center" vertical="center"/>
    </xf>
    <xf numFmtId="0" fontId="42" fillId="0" borderId="221" xfId="0" applyFont="1" applyBorder="1" applyAlignment="1">
      <alignment horizontal="center" vertical="center"/>
    </xf>
    <xf numFmtId="0" fontId="42" fillId="0" borderId="210" xfId="0" applyFont="1" applyBorder="1" applyAlignment="1">
      <alignment horizontal="center" vertical="center"/>
    </xf>
    <xf numFmtId="0" fontId="42" fillId="0" borderId="33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0" fontId="42" fillId="0" borderId="206" xfId="0" applyFont="1" applyBorder="1" applyAlignment="1">
      <alignment horizontal="center" vertical="center"/>
    </xf>
    <xf numFmtId="0" fontId="42" fillId="0" borderId="207" xfId="0" applyFont="1" applyBorder="1" applyAlignment="1">
      <alignment horizontal="center" vertical="center"/>
    </xf>
    <xf numFmtId="0" fontId="42" fillId="0" borderId="208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5" fillId="0" borderId="6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33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24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37" fillId="0" borderId="10" xfId="0" applyFont="1" applyBorder="1" applyAlignment="1">
      <alignment horizontal="center" vertical="center"/>
    </xf>
    <xf numFmtId="14" fontId="33" fillId="0" borderId="12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0" fontId="33" fillId="0" borderId="11" xfId="0" applyFont="1" applyBorder="1" applyAlignment="1">
      <alignment horizontal="center" vertical="center"/>
    </xf>
    <xf numFmtId="0" fontId="36" fillId="0" borderId="17" xfId="0" applyFont="1" applyBorder="1" applyAlignment="1">
      <alignment horizontal="center" vertical="center"/>
    </xf>
    <xf numFmtId="0" fontId="36" fillId="0" borderId="23" xfId="0" applyFont="1" applyBorder="1" applyAlignment="1">
      <alignment horizontal="center" vertical="center"/>
    </xf>
    <xf numFmtId="0" fontId="40" fillId="0" borderId="0" xfId="0" applyFont="1" applyBorder="1" applyAlignment="1">
      <alignment horizontal="left" vertical="center" indent="1"/>
    </xf>
    <xf numFmtId="0" fontId="39" fillId="0" borderId="0" xfId="0" applyFont="1" applyAlignment="1">
      <alignment horizontal="center" vertical="center"/>
    </xf>
    <xf numFmtId="177" fontId="33" fillId="0" borderId="12" xfId="0" applyNumberFormat="1" applyFont="1" applyBorder="1" applyAlignment="1">
      <alignment horizontal="center" vertical="center"/>
    </xf>
    <xf numFmtId="0" fontId="33" fillId="0" borderId="12" xfId="0" applyFont="1" applyBorder="1" applyAlignment="1">
      <alignment horizontal="left" vertical="center" indent="1"/>
    </xf>
    <xf numFmtId="0" fontId="33" fillId="0" borderId="4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177" fontId="33" fillId="0" borderId="13" xfId="0" applyNumberFormat="1" applyFont="1" applyBorder="1" applyAlignment="1">
      <alignment horizontal="center" vertical="center"/>
    </xf>
    <xf numFmtId="177" fontId="33" fillId="0" borderId="14" xfId="0" applyNumberFormat="1" applyFont="1" applyBorder="1" applyAlignment="1">
      <alignment horizontal="center" vertical="center"/>
    </xf>
    <xf numFmtId="177" fontId="33" fillId="0" borderId="15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left" vertical="center" indent="1"/>
    </xf>
    <xf numFmtId="0" fontId="33" fillId="0" borderId="14" xfId="0" applyFont="1" applyBorder="1" applyAlignment="1">
      <alignment horizontal="left" vertical="center" indent="1"/>
    </xf>
    <xf numFmtId="0" fontId="33" fillId="0" borderId="15" xfId="0" applyFont="1" applyBorder="1" applyAlignment="1">
      <alignment horizontal="left" vertical="center" indent="1"/>
    </xf>
    <xf numFmtId="14" fontId="33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3" fontId="78" fillId="0" borderId="209" xfId="0" applyNumberFormat="1" applyFont="1" applyBorder="1" applyAlignment="1">
      <alignment horizontal="center" vertical="center"/>
    </xf>
    <xf numFmtId="3" fontId="78" fillId="0" borderId="221" xfId="0" applyNumberFormat="1" applyFont="1" applyBorder="1" applyAlignment="1">
      <alignment horizontal="center" vertical="center"/>
    </xf>
    <xf numFmtId="3" fontId="78" fillId="0" borderId="210" xfId="0" applyNumberFormat="1" applyFont="1" applyBorder="1" applyAlignment="1">
      <alignment horizontal="center" vertical="center"/>
    </xf>
    <xf numFmtId="3" fontId="78" fillId="0" borderId="33" xfId="0" applyNumberFormat="1" applyFont="1" applyBorder="1" applyAlignment="1">
      <alignment horizontal="center" vertical="center"/>
    </xf>
    <xf numFmtId="3" fontId="78" fillId="0" borderId="0" xfId="0" applyNumberFormat="1" applyFont="1" applyBorder="1" applyAlignment="1">
      <alignment horizontal="center" vertical="center"/>
    </xf>
    <xf numFmtId="3" fontId="78" fillId="0" borderId="24" xfId="0" applyNumberFormat="1" applyFont="1" applyBorder="1" applyAlignment="1">
      <alignment horizontal="center" vertical="center"/>
    </xf>
    <xf numFmtId="3" fontId="78" fillId="0" borderId="206" xfId="0" applyNumberFormat="1" applyFont="1" applyBorder="1" applyAlignment="1">
      <alignment horizontal="center" vertical="center"/>
    </xf>
    <xf numFmtId="3" fontId="78" fillId="0" borderId="207" xfId="0" applyNumberFormat="1" applyFont="1" applyBorder="1" applyAlignment="1">
      <alignment horizontal="center" vertical="center"/>
    </xf>
    <xf numFmtId="3" fontId="78" fillId="0" borderId="208" xfId="0" applyNumberFormat="1" applyFont="1" applyBorder="1" applyAlignment="1">
      <alignment horizontal="center" vertical="center"/>
    </xf>
    <xf numFmtId="0" fontId="78" fillId="0" borderId="221" xfId="0" applyFont="1" applyBorder="1" applyAlignment="1">
      <alignment horizontal="center" vertical="center"/>
    </xf>
    <xf numFmtId="0" fontId="78" fillId="0" borderId="210" xfId="0" applyFont="1" applyBorder="1" applyAlignment="1">
      <alignment horizontal="center" vertical="center"/>
    </xf>
    <xf numFmtId="0" fontId="78" fillId="0" borderId="0" xfId="0" applyFont="1" applyBorder="1" applyAlignment="1">
      <alignment horizontal="center" vertical="center"/>
    </xf>
    <xf numFmtId="0" fontId="78" fillId="0" borderId="24" xfId="0" applyFont="1" applyBorder="1" applyAlignment="1">
      <alignment horizontal="center" vertical="center"/>
    </xf>
    <xf numFmtId="0" fontId="78" fillId="0" borderId="207" xfId="0" applyFont="1" applyBorder="1" applyAlignment="1">
      <alignment horizontal="center" vertical="center"/>
    </xf>
    <xf numFmtId="0" fontId="78" fillId="0" borderId="208" xfId="0" applyFont="1" applyBorder="1" applyAlignment="1">
      <alignment horizontal="center" vertical="center"/>
    </xf>
    <xf numFmtId="49" fontId="62" fillId="0" borderId="27" xfId="0" applyNumberFormat="1" applyFont="1" applyBorder="1" applyAlignment="1">
      <alignment horizontal="left" vertical="center" indent="1"/>
    </xf>
    <xf numFmtId="49" fontId="62" fillId="0" borderId="6" xfId="0" applyNumberFormat="1" applyFont="1" applyBorder="1" applyAlignment="1">
      <alignment horizontal="left" vertical="center" indent="1"/>
    </xf>
    <xf numFmtId="49" fontId="62" fillId="0" borderId="29" xfId="0" applyNumberFormat="1" applyFont="1" applyBorder="1" applyAlignment="1">
      <alignment horizontal="left" vertical="center" indent="1"/>
    </xf>
    <xf numFmtId="49" fontId="62" fillId="0" borderId="33" xfId="0" applyNumberFormat="1" applyFont="1" applyBorder="1" applyAlignment="1">
      <alignment horizontal="left" vertical="center" indent="1"/>
    </xf>
    <xf numFmtId="49" fontId="62" fillId="0" borderId="31" xfId="0" applyNumberFormat="1" applyFont="1" applyBorder="1" applyAlignment="1">
      <alignment horizontal="left" vertical="center" indent="1"/>
    </xf>
    <xf numFmtId="49" fontId="62" fillId="0" borderId="19" xfId="0" applyNumberFormat="1" applyFont="1" applyBorder="1" applyAlignment="1">
      <alignment horizontal="left" vertical="center" indent="1"/>
    </xf>
    <xf numFmtId="31" fontId="62" fillId="0" borderId="8" xfId="0" applyNumberFormat="1" applyFont="1" applyBorder="1" applyAlignment="1">
      <alignment horizontal="left" vertical="center" indent="1"/>
    </xf>
    <xf numFmtId="0" fontId="62" fillId="0" borderId="9" xfId="0" applyFont="1" applyBorder="1" applyAlignment="1">
      <alignment horizontal="left" vertical="center" indent="1"/>
    </xf>
    <xf numFmtId="0" fontId="62" fillId="0" borderId="217" xfId="0" applyFont="1" applyBorder="1" applyAlignment="1">
      <alignment horizontal="left" vertical="center" indent="1"/>
    </xf>
    <xf numFmtId="0" fontId="62" fillId="0" borderId="8" xfId="0" applyFont="1" applyBorder="1" applyAlignment="1">
      <alignment horizontal="center" vertical="center"/>
    </xf>
    <xf numFmtId="0" fontId="62" fillId="0" borderId="9" xfId="0" applyFont="1" applyBorder="1" applyAlignment="1">
      <alignment horizontal="center" vertical="center"/>
    </xf>
    <xf numFmtId="0" fontId="62" fillId="0" borderId="217" xfId="0" applyFont="1" applyBorder="1" applyAlignment="1">
      <alignment horizontal="center" vertical="center"/>
    </xf>
    <xf numFmtId="0" fontId="62" fillId="0" borderId="5" xfId="0" applyFont="1" applyBorder="1" applyAlignment="1">
      <alignment horizontal="center" vertical="center"/>
    </xf>
    <xf numFmtId="0" fontId="62" fillId="0" borderId="15" xfId="0" applyFont="1" applyBorder="1" applyAlignment="1">
      <alignment horizontal="center" vertical="center"/>
    </xf>
    <xf numFmtId="0" fontId="62" fillId="0" borderId="12" xfId="0" applyFont="1" applyBorder="1" applyAlignment="1">
      <alignment horizontal="center" vertical="center"/>
    </xf>
    <xf numFmtId="0" fontId="62" fillId="0" borderId="22" xfId="0" applyFont="1" applyBorder="1" applyAlignment="1">
      <alignment horizontal="center" vertical="center"/>
    </xf>
    <xf numFmtId="0" fontId="62" fillId="0" borderId="18" xfId="0" applyFont="1" applyBorder="1" applyAlignment="1">
      <alignment horizontal="center" vertical="center"/>
    </xf>
    <xf numFmtId="0" fontId="62" fillId="0" borderId="27" xfId="0" applyFont="1" applyBorder="1" applyAlignment="1">
      <alignment horizontal="center" vertical="center"/>
    </xf>
    <xf numFmtId="0" fontId="62" fillId="0" borderId="6" xfId="0" applyFont="1" applyBorder="1" applyAlignment="1">
      <alignment horizontal="center" vertical="center"/>
    </xf>
    <xf numFmtId="0" fontId="62" fillId="0" borderId="29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31" xfId="0" applyFont="1" applyBorder="1" applyAlignment="1">
      <alignment horizontal="center" vertical="center"/>
    </xf>
    <xf numFmtId="0" fontId="62" fillId="0" borderId="19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2" fillId="0" borderId="2" xfId="0" applyFont="1" applyBorder="1" applyAlignment="1">
      <alignment horizontal="center" vertical="center"/>
    </xf>
    <xf numFmtId="0" fontId="62" fillId="0" borderId="20" xfId="0" applyFont="1" applyBorder="1" applyAlignment="1">
      <alignment horizontal="center" vertical="center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62" fillId="0" borderId="33" xfId="0" applyFont="1" applyBorder="1" applyAlignment="1">
      <alignment horizontal="left" vertical="center" indent="1"/>
    </xf>
    <xf numFmtId="0" fontId="62" fillId="0" borderId="0" xfId="0" applyFont="1" applyBorder="1" applyAlignment="1">
      <alignment horizontal="left" vertical="center" indent="1"/>
    </xf>
    <xf numFmtId="0" fontId="62" fillId="0" borderId="24" xfId="0" applyFont="1" applyBorder="1" applyAlignment="1">
      <alignment horizontal="left" vertical="center" indent="1"/>
    </xf>
    <xf numFmtId="0" fontId="62" fillId="0" borderId="209" xfId="0" applyFont="1" applyBorder="1" applyAlignment="1">
      <alignment horizontal="center" vertical="center"/>
    </xf>
    <xf numFmtId="0" fontId="62" fillId="0" borderId="221" xfId="0" applyFont="1" applyBorder="1" applyAlignment="1">
      <alignment horizontal="center" vertical="center"/>
    </xf>
    <xf numFmtId="0" fontId="62" fillId="0" borderId="210" xfId="0" applyFont="1" applyBorder="1" applyAlignment="1">
      <alignment horizontal="center" vertical="center"/>
    </xf>
    <xf numFmtId="0" fontId="68" fillId="0" borderId="209" xfId="0" applyFont="1" applyBorder="1" applyAlignment="1">
      <alignment horizontal="center" vertical="center"/>
    </xf>
    <xf numFmtId="0" fontId="68" fillId="0" borderId="221" xfId="0" applyFont="1" applyBorder="1" applyAlignment="1">
      <alignment horizontal="center" vertical="center"/>
    </xf>
    <xf numFmtId="0" fontId="62" fillId="0" borderId="33" xfId="0" applyFont="1" applyBorder="1" applyAlignment="1">
      <alignment horizontal="left" vertical="center" indent="2"/>
    </xf>
    <xf numFmtId="0" fontId="62" fillId="0" borderId="0" xfId="0" applyFont="1" applyBorder="1" applyAlignment="1">
      <alignment horizontal="left" vertical="center" indent="2"/>
    </xf>
    <xf numFmtId="0" fontId="62" fillId="0" borderId="24" xfId="0" applyFont="1" applyBorder="1" applyAlignment="1">
      <alignment horizontal="left" vertical="center" indent="2"/>
    </xf>
    <xf numFmtId="0" fontId="68" fillId="0" borderId="33" xfId="0" applyFont="1" applyBorder="1" applyAlignment="1">
      <alignment horizontal="center" vertical="center"/>
    </xf>
    <xf numFmtId="0" fontId="68" fillId="0" borderId="0" xfId="0" applyFont="1" applyBorder="1" applyAlignment="1">
      <alignment horizontal="center" vertical="center"/>
    </xf>
    <xf numFmtId="0" fontId="62" fillId="0" borderId="222" xfId="0" applyFont="1" applyBorder="1" applyAlignment="1">
      <alignment horizontal="center" vertical="center"/>
    </xf>
    <xf numFmtId="0" fontId="62" fillId="0" borderId="223" xfId="0" applyFont="1" applyBorder="1" applyAlignment="1">
      <alignment horizontal="center" vertical="center"/>
    </xf>
    <xf numFmtId="0" fontId="62" fillId="0" borderId="253" xfId="0" applyFont="1" applyBorder="1" applyAlignment="1">
      <alignment horizontal="center" vertical="center"/>
    </xf>
    <xf numFmtId="0" fontId="62" fillId="0" borderId="225" xfId="0" applyFont="1" applyBorder="1" applyAlignment="1">
      <alignment horizontal="left" vertical="center" indent="1"/>
    </xf>
    <xf numFmtId="0" fontId="62" fillId="0" borderId="226" xfId="0" applyFont="1" applyBorder="1" applyAlignment="1">
      <alignment horizontal="left" vertical="center" indent="1"/>
    </xf>
    <xf numFmtId="0" fontId="62" fillId="0" borderId="255" xfId="0" applyFont="1" applyBorder="1" applyAlignment="1">
      <alignment horizontal="left" vertical="center" indent="1"/>
    </xf>
    <xf numFmtId="0" fontId="62" fillId="0" borderId="254" xfId="0" applyFont="1" applyBorder="1" applyAlignment="1">
      <alignment horizontal="center" vertical="center"/>
    </xf>
    <xf numFmtId="0" fontId="62" fillId="0" borderId="224" xfId="0" applyFont="1" applyBorder="1" applyAlignment="1">
      <alignment horizontal="center" vertical="center"/>
    </xf>
    <xf numFmtId="0" fontId="62" fillId="0" borderId="256" xfId="0" applyFont="1" applyBorder="1" applyAlignment="1">
      <alignment horizontal="center" vertical="center"/>
    </xf>
    <xf numFmtId="0" fontId="62" fillId="0" borderId="226" xfId="0" applyFont="1" applyBorder="1" applyAlignment="1">
      <alignment horizontal="center" vertical="center"/>
    </xf>
    <xf numFmtId="0" fontId="62" fillId="0" borderId="227" xfId="0" applyFont="1" applyBorder="1" applyAlignment="1">
      <alignment horizontal="center" vertical="center"/>
    </xf>
    <xf numFmtId="0" fontId="62" fillId="0" borderId="18" xfId="0" applyFont="1" applyBorder="1" applyAlignment="1">
      <alignment horizontal="left" vertical="center" indent="1"/>
    </xf>
    <xf numFmtId="0" fontId="62" fillId="0" borderId="21" xfId="0" applyFont="1" applyBorder="1" applyAlignment="1">
      <alignment horizontal="left" vertical="center" indent="1"/>
    </xf>
    <xf numFmtId="0" fontId="65" fillId="0" borderId="25" xfId="0" applyFont="1" applyBorder="1" applyAlignment="1">
      <alignment horizontal="center" vertical="center"/>
    </xf>
    <xf numFmtId="0" fontId="62" fillId="0" borderId="0" xfId="0" applyFont="1" applyFill="1" applyBorder="1" applyAlignment="1">
      <alignment horizontal="center" vertical="center"/>
    </xf>
    <xf numFmtId="14" fontId="62" fillId="0" borderId="0" xfId="0" applyNumberFormat="1" applyFont="1" applyFill="1" applyBorder="1" applyAlignment="1">
      <alignment horizontal="center" vertical="center"/>
    </xf>
    <xf numFmtId="0" fontId="65" fillId="0" borderId="12" xfId="0" applyFont="1" applyBorder="1" applyAlignment="1">
      <alignment horizontal="center" vertical="center"/>
    </xf>
    <xf numFmtId="0" fontId="62" fillId="0" borderId="16" xfId="0" applyFont="1" applyBorder="1" applyAlignment="1">
      <alignment horizontal="center" vertical="center"/>
    </xf>
    <xf numFmtId="14" fontId="62" fillId="0" borderId="12" xfId="0" applyNumberFormat="1" applyFont="1" applyBorder="1" applyAlignment="1">
      <alignment horizontal="center" vertical="center"/>
    </xf>
    <xf numFmtId="14" fontId="62" fillId="0" borderId="16" xfId="0" applyNumberFormat="1" applyFont="1" applyBorder="1" applyAlignment="1">
      <alignment horizontal="center" vertical="center"/>
    </xf>
    <xf numFmtId="0" fontId="63" fillId="0" borderId="26" xfId="0" applyFont="1" applyBorder="1" applyAlignment="1">
      <alignment horizontal="center"/>
    </xf>
    <xf numFmtId="0" fontId="63" fillId="0" borderId="27" xfId="0" applyFont="1" applyBorder="1" applyAlignment="1">
      <alignment horizontal="center"/>
    </xf>
    <xf numFmtId="0" fontId="63" fillId="0" borderId="28" xfId="0" applyFont="1" applyBorder="1" applyAlignment="1">
      <alignment horizontal="center"/>
    </xf>
    <xf numFmtId="0" fontId="63" fillId="0" borderId="29" xfId="0" applyFont="1" applyBorder="1" applyAlignment="1">
      <alignment horizontal="center"/>
    </xf>
    <xf numFmtId="0" fontId="63" fillId="0" borderId="30" xfId="0" applyFont="1" applyBorder="1" applyAlignment="1">
      <alignment horizontal="center"/>
    </xf>
    <xf numFmtId="0" fontId="63" fillId="0" borderId="31" xfId="0" applyFont="1" applyBorder="1" applyAlignment="1">
      <alignment horizontal="center"/>
    </xf>
    <xf numFmtId="0" fontId="64" fillId="0" borderId="6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4" fillId="0" borderId="7" xfId="0" applyFont="1" applyBorder="1" applyAlignment="1">
      <alignment horizontal="center" vertical="center"/>
    </xf>
    <xf numFmtId="0" fontId="64" fillId="0" borderId="33" xfId="0" applyFont="1" applyBorder="1" applyAlignment="1">
      <alignment horizontal="center" vertical="center"/>
    </xf>
    <xf numFmtId="0" fontId="64" fillId="0" borderId="0" xfId="0" applyFont="1" applyBorder="1" applyAlignment="1">
      <alignment horizontal="center" vertical="center"/>
    </xf>
    <xf numFmtId="0" fontId="64" fillId="0" borderId="24" xfId="0" applyFont="1" applyBorder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0" fontId="65" fillId="0" borderId="18" xfId="0" applyFont="1" applyBorder="1" applyAlignment="1">
      <alignment horizontal="center" vertical="center"/>
    </xf>
    <xf numFmtId="0" fontId="67" fillId="0" borderId="21" xfId="0" applyFont="1" applyBorder="1" applyAlignment="1">
      <alignment horizontal="center" vertical="center"/>
    </xf>
    <xf numFmtId="0" fontId="67" fillId="0" borderId="22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7" fillId="0" borderId="34" xfId="0" applyFont="1" applyBorder="1" applyAlignment="1">
      <alignment horizontal="center" vertical="center"/>
    </xf>
    <xf numFmtId="0" fontId="66" fillId="0" borderId="5" xfId="0" applyFont="1" applyBorder="1" applyAlignment="1">
      <alignment horizontal="center" vertical="center"/>
    </xf>
    <xf numFmtId="0" fontId="66" fillId="0" borderId="10" xfId="0" applyFont="1" applyBorder="1" applyAlignment="1">
      <alignment horizontal="center" vertical="center"/>
    </xf>
    <xf numFmtId="0" fontId="62" fillId="0" borderId="12" xfId="0" applyFont="1" applyFill="1" applyBorder="1" applyAlignment="1">
      <alignment horizontal="left" vertical="center" indent="1"/>
    </xf>
    <xf numFmtId="14" fontId="62" fillId="0" borderId="12" xfId="0" applyNumberFormat="1" applyFont="1" applyFill="1" applyBorder="1" applyAlignment="1">
      <alignment horizontal="center" vertical="center"/>
    </xf>
    <xf numFmtId="0" fontId="65" fillId="0" borderId="0" xfId="0" applyFont="1" applyFill="1" applyBorder="1" applyAlignment="1">
      <alignment horizontal="center" vertical="center"/>
    </xf>
    <xf numFmtId="0" fontId="65" fillId="0" borderId="12" xfId="0" applyFont="1" applyFill="1" applyBorder="1" applyAlignment="1">
      <alignment horizontal="center" vertical="center"/>
    </xf>
    <xf numFmtId="14" fontId="65" fillId="0" borderId="12" xfId="0" applyNumberFormat="1" applyFont="1" applyFill="1" applyBorder="1" applyAlignment="1">
      <alignment horizontal="center" vertical="center"/>
    </xf>
    <xf numFmtId="0" fontId="62" fillId="0" borderId="214" xfId="0" applyFont="1" applyBorder="1" applyAlignment="1">
      <alignment horizontal="center" vertical="center"/>
    </xf>
    <xf numFmtId="0" fontId="62" fillId="0" borderId="14" xfId="0" applyFont="1" applyBorder="1" applyAlignment="1">
      <alignment horizontal="center" vertical="center"/>
    </xf>
    <xf numFmtId="0" fontId="62" fillId="0" borderId="13" xfId="0" applyFont="1" applyBorder="1" applyAlignment="1">
      <alignment horizontal="center" vertical="center"/>
    </xf>
    <xf numFmtId="0" fontId="62" fillId="0" borderId="213" xfId="0" applyFont="1" applyBorder="1" applyAlignment="1">
      <alignment horizontal="center" vertical="center"/>
    </xf>
    <xf numFmtId="0" fontId="65" fillId="0" borderId="212" xfId="0" applyFont="1" applyBorder="1" applyAlignment="1">
      <alignment horizontal="center" vertical="center"/>
    </xf>
    <xf numFmtId="0" fontId="65" fillId="0" borderId="211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177" fontId="62" fillId="0" borderId="13" xfId="0" applyNumberFormat="1" applyFont="1" applyBorder="1" applyAlignment="1">
      <alignment horizontal="center" vertical="center"/>
    </xf>
    <xf numFmtId="177" fontId="62" fillId="0" borderId="14" xfId="0" applyNumberFormat="1" applyFont="1" applyBorder="1" applyAlignment="1">
      <alignment horizontal="center" vertical="center"/>
    </xf>
    <xf numFmtId="177" fontId="62" fillId="0" borderId="15" xfId="0" applyNumberFormat="1" applyFont="1" applyBorder="1" applyAlignment="1">
      <alignment horizontal="center" vertical="center"/>
    </xf>
    <xf numFmtId="0" fontId="62" fillId="0" borderId="13" xfId="0" applyFont="1" applyBorder="1" applyAlignment="1">
      <alignment horizontal="left" vertical="center" indent="1"/>
    </xf>
    <xf numFmtId="0" fontId="62" fillId="0" borderId="14" xfId="0" applyFont="1" applyBorder="1" applyAlignment="1">
      <alignment horizontal="left" vertical="center" indent="1"/>
    </xf>
    <xf numFmtId="0" fontId="62" fillId="0" borderId="15" xfId="0" applyFont="1" applyBorder="1" applyAlignment="1">
      <alignment horizontal="left" vertical="center" indent="1"/>
    </xf>
    <xf numFmtId="0" fontId="62" fillId="0" borderId="201" xfId="0" applyFont="1" applyBorder="1" applyAlignment="1">
      <alignment horizontal="center" vertical="center"/>
    </xf>
    <xf numFmtId="0" fontId="62" fillId="0" borderId="203" xfId="0" applyFont="1" applyBorder="1" applyAlignment="1">
      <alignment horizontal="center" vertical="center"/>
    </xf>
    <xf numFmtId="0" fontId="62" fillId="0" borderId="216" xfId="0" applyFont="1" applyBorder="1" applyAlignment="1">
      <alignment horizontal="center" vertical="center"/>
    </xf>
    <xf numFmtId="0" fontId="62" fillId="0" borderId="207" xfId="0" applyFont="1" applyBorder="1" applyAlignment="1">
      <alignment horizontal="center" vertical="center"/>
    </xf>
    <xf numFmtId="0" fontId="62" fillId="0" borderId="208" xfId="0" applyFont="1" applyBorder="1" applyAlignment="1">
      <alignment horizontal="center" vertical="center"/>
    </xf>
    <xf numFmtId="0" fontId="62" fillId="0" borderId="206" xfId="0" applyFont="1" applyBorder="1" applyAlignment="1">
      <alignment horizontal="center" vertical="center"/>
    </xf>
    <xf numFmtId="0" fontId="62" fillId="0" borderId="202" xfId="0" applyFont="1" applyBorder="1" applyAlignment="1">
      <alignment horizontal="center" vertical="center"/>
    </xf>
    <xf numFmtId="0" fontId="62" fillId="0" borderId="204" xfId="0" applyFont="1" applyBorder="1" applyAlignment="1">
      <alignment horizontal="center" vertical="center"/>
    </xf>
    <xf numFmtId="0" fontId="62" fillId="0" borderId="215" xfId="0" applyFont="1" applyBorder="1" applyAlignment="1">
      <alignment horizontal="center" vertical="center"/>
    </xf>
    <xf numFmtId="0" fontId="65" fillId="0" borderId="13" xfId="0" applyFont="1" applyBorder="1" applyAlignment="1">
      <alignment horizontal="center" vertical="center"/>
    </xf>
    <xf numFmtId="0" fontId="65" fillId="0" borderId="14" xfId="0" applyFont="1" applyBorder="1" applyAlignment="1">
      <alignment horizontal="center" vertical="center"/>
    </xf>
    <xf numFmtId="0" fontId="65" fillId="0" borderId="15" xfId="0" applyFont="1" applyBorder="1" applyAlignment="1">
      <alignment horizontal="center" vertical="center"/>
    </xf>
    <xf numFmtId="0" fontId="65" fillId="0" borderId="8" xfId="0" applyFont="1" applyBorder="1" applyAlignment="1">
      <alignment horizontal="center" vertical="center"/>
    </xf>
    <xf numFmtId="0" fontId="65" fillId="0" borderId="9" xfId="0" applyFont="1" applyBorder="1" applyAlignment="1">
      <alignment horizontal="center" vertical="center"/>
    </xf>
    <xf numFmtId="0" fontId="65" fillId="0" borderId="217" xfId="0" applyFont="1" applyBorder="1" applyAlignment="1">
      <alignment horizontal="center" vertical="center"/>
    </xf>
    <xf numFmtId="0" fontId="62" fillId="0" borderId="33" xfId="0" quotePrefix="1" applyFont="1" applyBorder="1" applyAlignment="1">
      <alignment horizontal="left" vertical="center" indent="2"/>
    </xf>
    <xf numFmtId="0" fontId="62" fillId="0" borderId="0" xfId="0" quotePrefix="1" applyFont="1" applyBorder="1" applyAlignment="1">
      <alignment horizontal="left" vertical="center" indent="2"/>
    </xf>
    <xf numFmtId="0" fontId="62" fillId="0" borderId="24" xfId="0" quotePrefix="1" applyFont="1" applyBorder="1" applyAlignment="1">
      <alignment horizontal="left" vertical="center" indent="2"/>
    </xf>
    <xf numFmtId="0" fontId="62" fillId="0" borderId="19" xfId="0" applyFont="1" applyBorder="1" applyAlignment="1">
      <alignment horizontal="left" vertical="center" indent="1"/>
    </xf>
    <xf numFmtId="0" fontId="62" fillId="0" borderId="2" xfId="0" applyFont="1" applyBorder="1" applyAlignment="1">
      <alignment horizontal="left" vertical="center" indent="1"/>
    </xf>
    <xf numFmtId="0" fontId="62" fillId="0" borderId="20" xfId="0" applyFont="1" applyBorder="1" applyAlignment="1">
      <alignment horizontal="left" vertical="center" indent="1"/>
    </xf>
    <xf numFmtId="0" fontId="68" fillId="0" borderId="19" xfId="0" applyFont="1" applyBorder="1" applyAlignment="1">
      <alignment horizontal="center" vertical="center"/>
    </xf>
    <xf numFmtId="0" fontId="68" fillId="0" borderId="2" xfId="0" applyFont="1" applyBorder="1" applyAlignment="1">
      <alignment horizontal="center" vertical="center"/>
    </xf>
    <xf numFmtId="0" fontId="62" fillId="0" borderId="33" xfId="0" quotePrefix="1" applyFont="1" applyBorder="1" applyAlignment="1">
      <alignment horizontal="left" vertical="center" indent="1"/>
    </xf>
    <xf numFmtId="0" fontId="62" fillId="0" borderId="0" xfId="0" quotePrefix="1" applyFont="1" applyBorder="1" applyAlignment="1">
      <alignment horizontal="left" vertical="center" indent="1"/>
    </xf>
    <xf numFmtId="0" fontId="62" fillId="0" borderId="24" xfId="0" quotePrefix="1" applyFont="1" applyBorder="1" applyAlignment="1">
      <alignment horizontal="left" vertical="center" indent="1"/>
    </xf>
    <xf numFmtId="0" fontId="62" fillId="0" borderId="19" xfId="0" applyFont="1" applyBorder="1" applyAlignment="1">
      <alignment horizontal="left" vertical="center" indent="2"/>
    </xf>
    <xf numFmtId="0" fontId="62" fillId="0" borderId="2" xfId="0" applyFont="1" applyBorder="1" applyAlignment="1">
      <alignment horizontal="left" vertical="center" indent="2"/>
    </xf>
    <xf numFmtId="0" fontId="62" fillId="0" borderId="20" xfId="0" applyFont="1" applyBorder="1" applyAlignment="1">
      <alignment horizontal="left" vertical="center" indent="2"/>
    </xf>
    <xf numFmtId="0" fontId="62" fillId="0" borderId="257" xfId="0" applyFont="1" applyBorder="1" applyAlignment="1">
      <alignment horizontal="left" vertical="center" indent="1"/>
    </xf>
    <xf numFmtId="0" fontId="62" fillId="0" borderId="258" xfId="0" applyFont="1" applyBorder="1" applyAlignment="1">
      <alignment horizontal="left" vertical="center" indent="1"/>
    </xf>
    <xf numFmtId="0" fontId="62" fillId="0" borderId="259" xfId="0" applyFont="1" applyBorder="1" applyAlignment="1">
      <alignment horizontal="left" vertical="center" indent="1"/>
    </xf>
    <xf numFmtId="0" fontId="62" fillId="0" borderId="211" xfId="0" applyFont="1" applyBorder="1" applyAlignment="1">
      <alignment horizontal="left" vertical="center" indent="1"/>
    </xf>
    <xf numFmtId="0" fontId="62" fillId="0" borderId="22" xfId="0" applyFont="1" applyBorder="1" applyAlignment="1">
      <alignment horizontal="left" vertical="center" indent="1"/>
    </xf>
    <xf numFmtId="0" fontId="62" fillId="0" borderId="8" xfId="0" applyFont="1" applyBorder="1" applyAlignment="1">
      <alignment horizontal="left" vertical="center" indent="1"/>
    </xf>
    <xf numFmtId="177" fontId="69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left" vertical="center" indent="1"/>
    </xf>
    <xf numFmtId="0" fontId="69" fillId="0" borderId="14" xfId="0" applyFont="1" applyBorder="1" applyAlignment="1">
      <alignment horizontal="left" vertical="center" indent="1"/>
    </xf>
    <xf numFmtId="0" fontId="69" fillId="0" borderId="15" xfId="0" applyFont="1" applyBorder="1" applyAlignment="1">
      <alignment horizontal="left" vertical="center" indent="1"/>
    </xf>
    <xf numFmtId="0" fontId="69" fillId="0" borderId="201" xfId="0" applyFont="1" applyBorder="1" applyAlignment="1">
      <alignment horizontal="center" vertical="center"/>
    </xf>
    <xf numFmtId="0" fontId="69" fillId="0" borderId="1" xfId="0" applyFont="1" applyBorder="1" applyAlignment="1">
      <alignment horizontal="center" vertical="center"/>
    </xf>
    <xf numFmtId="0" fontId="69" fillId="0" borderId="7" xfId="0" applyFont="1" applyBorder="1" applyAlignment="1">
      <alignment horizontal="center" vertical="center"/>
    </xf>
    <xf numFmtId="0" fontId="69" fillId="0" borderId="203" xfId="0" applyFont="1" applyBorder="1" applyAlignment="1">
      <alignment horizontal="center" vertical="center"/>
    </xf>
    <xf numFmtId="0" fontId="69" fillId="0" borderId="0" xfId="0" applyFont="1" applyBorder="1" applyAlignment="1">
      <alignment horizontal="center" vertical="center"/>
    </xf>
    <xf numFmtId="0" fontId="69" fillId="0" borderId="24" xfId="0" applyFont="1" applyBorder="1" applyAlignment="1">
      <alignment horizontal="center" vertical="center"/>
    </xf>
    <xf numFmtId="0" fontId="69" fillId="0" borderId="216" xfId="0" applyFont="1" applyBorder="1" applyAlignment="1">
      <alignment horizontal="center" vertical="center"/>
    </xf>
    <xf numFmtId="0" fontId="69" fillId="0" borderId="207" xfId="0" applyFont="1" applyBorder="1" applyAlignment="1">
      <alignment horizontal="center" vertical="center"/>
    </xf>
    <xf numFmtId="0" fontId="69" fillId="0" borderId="208" xfId="0" applyFont="1" applyBorder="1" applyAlignment="1">
      <alignment horizontal="center" vertical="center"/>
    </xf>
    <xf numFmtId="0" fontId="69" fillId="0" borderId="6" xfId="0" applyFont="1" applyBorder="1" applyAlignment="1">
      <alignment horizontal="center" vertical="center"/>
    </xf>
    <xf numFmtId="0" fontId="69" fillId="0" borderId="33" xfId="0" applyFont="1" applyBorder="1" applyAlignment="1">
      <alignment horizontal="center" vertical="center"/>
    </xf>
    <xf numFmtId="0" fontId="69" fillId="0" borderId="206" xfId="0" applyFont="1" applyBorder="1" applyAlignment="1">
      <alignment horizontal="center" vertical="center"/>
    </xf>
    <xf numFmtId="0" fontId="69" fillId="0" borderId="202" xfId="0" applyFont="1" applyBorder="1" applyAlignment="1">
      <alignment horizontal="center" vertical="center"/>
    </xf>
    <xf numFmtId="0" fontId="69" fillId="0" borderId="204" xfId="0" applyFont="1" applyBorder="1" applyAlignment="1">
      <alignment horizontal="center" vertical="center"/>
    </xf>
    <xf numFmtId="0" fontId="69" fillId="0" borderId="215" xfId="0" applyFont="1" applyBorder="1" applyAlignment="1">
      <alignment horizontal="center" vertical="center"/>
    </xf>
    <xf numFmtId="0" fontId="71" fillId="0" borderId="6" xfId="0" applyFont="1" applyBorder="1" applyAlignment="1">
      <alignment horizontal="center" vertical="center"/>
    </xf>
    <xf numFmtId="0" fontId="71" fillId="0" borderId="1" xfId="0" applyFont="1" applyBorder="1" applyAlignment="1">
      <alignment horizontal="center" vertical="center"/>
    </xf>
    <xf numFmtId="0" fontId="71" fillId="0" borderId="7" xfId="0" applyFont="1" applyBorder="1" applyAlignment="1">
      <alignment horizontal="center" vertical="center"/>
    </xf>
    <xf numFmtId="0" fontId="71" fillId="0" borderId="33" xfId="0" applyFont="1" applyBorder="1" applyAlignment="1">
      <alignment horizontal="center" vertical="center"/>
    </xf>
    <xf numFmtId="0" fontId="71" fillId="0" borderId="0" xfId="0" applyFont="1" applyBorder="1" applyAlignment="1">
      <alignment horizontal="center" vertical="center"/>
    </xf>
    <xf numFmtId="0" fontId="71" fillId="0" borderId="24" xfId="0" applyFont="1" applyBorder="1" applyAlignment="1">
      <alignment horizontal="center" vertical="center"/>
    </xf>
    <xf numFmtId="0" fontId="69" fillId="0" borderId="19" xfId="0" applyFont="1" applyBorder="1" applyAlignment="1">
      <alignment horizontal="center" vertical="center"/>
    </xf>
    <xf numFmtId="0" fontId="69" fillId="0" borderId="2" xfId="0" applyFont="1" applyBorder="1" applyAlignment="1">
      <alignment horizontal="center" vertical="center"/>
    </xf>
    <xf numFmtId="0" fontId="69" fillId="0" borderId="20" xfId="0" applyFont="1" applyBorder="1" applyAlignment="1">
      <alignment horizontal="center" vertical="center"/>
    </xf>
    <xf numFmtId="0" fontId="72" fillId="0" borderId="25" xfId="0" applyFont="1" applyBorder="1" applyAlignment="1">
      <alignment horizontal="center" vertical="center"/>
    </xf>
    <xf numFmtId="0" fontId="69" fillId="0" borderId="214" xfId="0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69" fillId="0" borderId="213" xfId="0" applyFont="1" applyBorder="1" applyAlignment="1">
      <alignment horizontal="center" vertical="center"/>
    </xf>
    <xf numFmtId="0" fontId="72" fillId="0" borderId="212" xfId="0" applyFont="1" applyBorder="1" applyAlignment="1">
      <alignment horizontal="center" vertical="center"/>
    </xf>
    <xf numFmtId="0" fontId="72" fillId="0" borderId="211" xfId="0" applyFont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72" fillId="0" borderId="21" xfId="0" applyFont="1" applyBorder="1" applyAlignment="1">
      <alignment horizontal="center" vertical="center"/>
    </xf>
    <xf numFmtId="0" fontId="72" fillId="0" borderId="34" xfId="0" applyFont="1" applyBorder="1" applyAlignment="1">
      <alignment horizontal="center" vertical="center"/>
    </xf>
    <xf numFmtId="0" fontId="72" fillId="0" borderId="13" xfId="0" applyFont="1" applyBorder="1" applyAlignment="1">
      <alignment horizontal="center" vertical="center"/>
    </xf>
    <xf numFmtId="0" fontId="72" fillId="0" borderId="14" xfId="0" applyFont="1" applyBorder="1" applyAlignment="1">
      <alignment horizontal="center" vertical="center"/>
    </xf>
    <xf numFmtId="0" fontId="72" fillId="0" borderId="15" xfId="0" applyFont="1" applyBorder="1" applyAlignment="1">
      <alignment horizontal="center" vertical="center"/>
    </xf>
    <xf numFmtId="0" fontId="70" fillId="0" borderId="26" xfId="0" applyFont="1" applyBorder="1" applyAlignment="1">
      <alignment horizontal="center"/>
    </xf>
    <xf numFmtId="0" fontId="70" fillId="0" borderId="27" xfId="0" applyFont="1" applyBorder="1" applyAlignment="1">
      <alignment horizontal="center"/>
    </xf>
    <xf numFmtId="0" fontId="70" fillId="0" borderId="28" xfId="0" applyFont="1" applyBorder="1" applyAlignment="1">
      <alignment horizontal="center"/>
    </xf>
    <xf numFmtId="0" fontId="70" fillId="0" borderId="29" xfId="0" applyFont="1" applyBorder="1" applyAlignment="1">
      <alignment horizontal="center"/>
    </xf>
    <xf numFmtId="0" fontId="70" fillId="0" borderId="30" xfId="0" applyFont="1" applyBorder="1" applyAlignment="1">
      <alignment horizontal="center"/>
    </xf>
    <xf numFmtId="0" fontId="70" fillId="0" borderId="31" xfId="0" applyFont="1" applyBorder="1" applyAlignment="1">
      <alignment horizontal="center"/>
    </xf>
    <xf numFmtId="0" fontId="72" fillId="0" borderId="8" xfId="0" applyFont="1" applyBorder="1" applyAlignment="1">
      <alignment horizontal="center" vertical="center"/>
    </xf>
    <xf numFmtId="0" fontId="72" fillId="0" borderId="9" xfId="0" applyFont="1" applyBorder="1" applyAlignment="1">
      <alignment horizontal="center" vertical="center"/>
    </xf>
    <xf numFmtId="0" fontId="72" fillId="0" borderId="217" xfId="0" applyFont="1" applyBorder="1" applyAlignment="1">
      <alignment horizontal="center" vertical="center"/>
    </xf>
    <xf numFmtId="0" fontId="73" fillId="0" borderId="5" xfId="0" applyFont="1" applyBorder="1" applyAlignment="1">
      <alignment horizontal="center" vertical="center"/>
    </xf>
    <xf numFmtId="0" fontId="73" fillId="0" borderId="10" xfId="0" applyFont="1" applyBorder="1" applyAlignment="1">
      <alignment horizontal="center" vertical="center"/>
    </xf>
    <xf numFmtId="14" fontId="69" fillId="0" borderId="12" xfId="0" applyNumberFormat="1" applyFont="1" applyBorder="1" applyAlignment="1">
      <alignment horizontal="center" vertical="center"/>
    </xf>
    <xf numFmtId="14" fontId="69" fillId="0" borderId="16" xfId="0" applyNumberFormat="1" applyFont="1" applyBorder="1" applyAlignment="1">
      <alignment horizontal="center" vertical="center"/>
    </xf>
    <xf numFmtId="0" fontId="74" fillId="0" borderId="21" xfId="0" applyFont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74" fillId="0" borderId="34" xfId="0" applyFont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72" fillId="0" borderId="12" xfId="0" applyFont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2" fillId="0" borderId="18" xfId="0" applyFont="1" applyBorder="1" applyAlignment="1">
      <alignment horizontal="center" vertical="center"/>
    </xf>
    <xf numFmtId="0" fontId="43" fillId="0" borderId="84" xfId="1" applyFont="1" applyBorder="1" applyAlignment="1">
      <alignment horizontal="center" vertical="center"/>
    </xf>
    <xf numFmtId="0" fontId="44" fillId="0" borderId="84" xfId="1" applyFont="1" applyBorder="1"/>
    <xf numFmtId="0" fontId="44" fillId="0" borderId="199" xfId="1" applyFont="1" applyBorder="1"/>
    <xf numFmtId="0" fontId="43" fillId="0" borderId="126" xfId="1" applyFont="1" applyBorder="1" applyAlignment="1">
      <alignment horizontal="center" vertical="center"/>
    </xf>
    <xf numFmtId="0" fontId="44" fillId="0" borderId="126" xfId="1" applyFont="1" applyBorder="1"/>
    <xf numFmtId="0" fontId="44" fillId="0" borderId="200" xfId="1" applyFont="1" applyBorder="1"/>
    <xf numFmtId="0" fontId="48" fillId="0" borderId="84" xfId="1" applyFont="1" applyBorder="1" applyAlignment="1">
      <alignment horizontal="center"/>
    </xf>
    <xf numFmtId="0" fontId="48" fillId="0" borderId="84" xfId="1" applyFont="1" applyBorder="1" applyAlignment="1"/>
    <xf numFmtId="0" fontId="43" fillId="0" borderId="199" xfId="1" applyFont="1" applyBorder="1" applyAlignment="1">
      <alignment horizontal="center" vertical="center"/>
    </xf>
    <xf numFmtId="0" fontId="48" fillId="0" borderId="197" xfId="1" applyFont="1" applyBorder="1" applyAlignment="1">
      <alignment horizontal="center"/>
    </xf>
    <xf numFmtId="0" fontId="44" fillId="0" borderId="197" xfId="1" applyFont="1" applyBorder="1"/>
    <xf numFmtId="0" fontId="48" fillId="0" borderId="197" xfId="1" applyFont="1" applyBorder="1" applyAlignment="1"/>
    <xf numFmtId="0" fontId="43" fillId="0" borderId="197" xfId="1" applyFont="1" applyBorder="1" applyAlignment="1">
      <alignment horizontal="center" vertical="center"/>
    </xf>
    <xf numFmtId="0" fontId="44" fillId="0" borderId="198" xfId="1" applyFont="1" applyBorder="1"/>
    <xf numFmtId="0" fontId="43" fillId="2" borderId="74" xfId="1" applyFont="1" applyFill="1" applyBorder="1" applyAlignment="1">
      <alignment horizontal="center" vertical="center"/>
    </xf>
    <xf numFmtId="0" fontId="44" fillId="0" borderId="75" xfId="1" applyFont="1" applyBorder="1"/>
    <xf numFmtId="178" fontId="43" fillId="0" borderId="37" xfId="1" applyNumberFormat="1" applyFont="1" applyBorder="1" applyAlignment="1">
      <alignment horizontal="center" vertical="center"/>
    </xf>
    <xf numFmtId="0" fontId="44" fillId="0" borderId="38" xfId="1" applyFont="1" applyBorder="1"/>
    <xf numFmtId="0" fontId="43" fillId="0" borderId="39" xfId="1" applyFont="1" applyBorder="1" applyAlignment="1">
      <alignment horizontal="center" vertical="center"/>
    </xf>
    <xf numFmtId="0" fontId="44" fillId="0" borderId="40" xfId="1" applyFont="1" applyBorder="1"/>
    <xf numFmtId="0" fontId="44" fillId="0" borderId="41" xfId="1" applyFont="1" applyBorder="1"/>
    <xf numFmtId="0" fontId="43" fillId="2" borderId="78" xfId="1" applyFont="1" applyFill="1" applyBorder="1" applyAlignment="1">
      <alignment horizontal="center" vertical="center"/>
    </xf>
    <xf numFmtId="0" fontId="44" fillId="0" borderId="77" xfId="1" applyFont="1" applyBorder="1"/>
    <xf numFmtId="0" fontId="43" fillId="0" borderId="78" xfId="1" applyFont="1" applyBorder="1" applyAlignment="1">
      <alignment horizontal="center" vertical="center"/>
    </xf>
    <xf numFmtId="0" fontId="44" fillId="0" borderId="74" xfId="1" applyFont="1" applyBorder="1"/>
    <xf numFmtId="0" fontId="43" fillId="2" borderId="43" xfId="1" applyFont="1" applyFill="1" applyBorder="1" applyAlignment="1">
      <alignment horizontal="center" vertical="center"/>
    </xf>
    <xf numFmtId="0" fontId="44" fillId="0" borderId="44" xfId="1" applyFont="1" applyBorder="1"/>
    <xf numFmtId="0" fontId="43" fillId="0" borderId="45" xfId="1" applyFont="1" applyBorder="1" applyAlignment="1">
      <alignment horizontal="center" vertical="center"/>
    </xf>
    <xf numFmtId="0" fontId="44" fillId="0" borderId="46" xfId="1" applyFont="1" applyBorder="1"/>
    <xf numFmtId="0" fontId="45" fillId="0" borderId="47" xfId="1" applyFont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48" xfId="1" applyFont="1" applyBorder="1"/>
    <xf numFmtId="0" fontId="44" fillId="0" borderId="56" xfId="1" applyFont="1" applyBorder="1"/>
    <xf numFmtId="0" fontId="44" fillId="0" borderId="57" xfId="1" applyFont="1" applyBorder="1"/>
    <xf numFmtId="0" fontId="44" fillId="0" borderId="58" xfId="1" applyFont="1" applyBorder="1"/>
    <xf numFmtId="0" fontId="43" fillId="2" borderId="49" xfId="1" applyFont="1" applyFill="1" applyBorder="1" applyAlignment="1">
      <alignment horizontal="center" vertical="center"/>
    </xf>
    <xf numFmtId="0" fontId="44" fillId="0" borderId="50" xfId="1" applyFont="1" applyBorder="1"/>
    <xf numFmtId="0" fontId="43" fillId="0" borderId="49" xfId="1" applyFont="1" applyBorder="1" applyAlignment="1">
      <alignment horizontal="center" vertical="center"/>
    </xf>
    <xf numFmtId="0" fontId="44" fillId="0" borderId="51" xfId="1" applyFont="1" applyBorder="1"/>
    <xf numFmtId="0" fontId="43" fillId="2" borderId="52" xfId="1" applyFont="1" applyFill="1" applyBorder="1" applyAlignment="1">
      <alignment horizontal="center" vertical="center"/>
    </xf>
    <xf numFmtId="0" fontId="44" fillId="0" borderId="53" xfId="1" applyFont="1" applyBorder="1"/>
    <xf numFmtId="0" fontId="43" fillId="0" borderId="54" xfId="1" applyFont="1" applyBorder="1" applyAlignment="1">
      <alignment horizontal="center" vertical="center"/>
    </xf>
    <xf numFmtId="0" fontId="44" fillId="0" borderId="55" xfId="1" applyFont="1" applyBorder="1"/>
    <xf numFmtId="0" fontId="43" fillId="0" borderId="40" xfId="1" applyFont="1" applyBorder="1" applyAlignment="1">
      <alignment horizontal="center" vertical="center"/>
    </xf>
    <xf numFmtId="0" fontId="43" fillId="0" borderId="40" xfId="1" applyFont="1" applyBorder="1" applyAlignment="1">
      <alignment horizontal="center" vertical="center" wrapText="1"/>
    </xf>
    <xf numFmtId="0" fontId="43" fillId="0" borderId="57" xfId="1" applyFont="1" applyBorder="1" applyAlignment="1">
      <alignment horizontal="center" vertical="center"/>
    </xf>
    <xf numFmtId="0" fontId="46" fillId="0" borderId="57" xfId="1" applyFont="1" applyBorder="1" applyAlignment="1">
      <alignment horizontal="center" vertical="center" wrapText="1"/>
    </xf>
    <xf numFmtId="0" fontId="47" fillId="0" borderId="57" xfId="1" applyFont="1" applyBorder="1"/>
    <xf numFmtId="0" fontId="44" fillId="0" borderId="59" xfId="1" applyFont="1" applyBorder="1"/>
    <xf numFmtId="0" fontId="44" fillId="0" borderId="63" xfId="1" applyFont="1" applyBorder="1"/>
    <xf numFmtId="0" fontId="44" fillId="0" borderId="71" xfId="1" applyFont="1" applyBorder="1"/>
    <xf numFmtId="0" fontId="43" fillId="2" borderId="60" xfId="1" applyFont="1" applyFill="1" applyBorder="1" applyAlignment="1">
      <alignment horizontal="center" vertical="center"/>
    </xf>
    <xf numFmtId="0" fontId="44" fillId="0" borderId="61" xfId="1" applyFont="1" applyBorder="1"/>
    <xf numFmtId="0" fontId="44" fillId="0" borderId="62" xfId="1" applyFont="1" applyBorder="1"/>
    <xf numFmtId="0" fontId="43" fillId="2" borderId="65" xfId="1" applyFont="1" applyFill="1" applyBorder="1" applyAlignment="1">
      <alignment horizontal="center" vertical="center"/>
    </xf>
    <xf numFmtId="0" fontId="44" fillId="0" borderId="65" xfId="1" applyFont="1" applyBorder="1"/>
    <xf numFmtId="0" fontId="44" fillId="0" borderId="66" xfId="1" applyFont="1" applyBorder="1"/>
    <xf numFmtId="0" fontId="43" fillId="0" borderId="68" xfId="1" applyFont="1" applyBorder="1" applyAlignment="1">
      <alignment horizontal="center" vertical="center"/>
    </xf>
    <xf numFmtId="0" fontId="44" fillId="0" borderId="69" xfId="1" applyFont="1" applyBorder="1"/>
    <xf numFmtId="0" fontId="43" fillId="0" borderId="70" xfId="1" applyFont="1" applyBorder="1" applyAlignment="1">
      <alignment horizontal="center" vertical="center"/>
    </xf>
    <xf numFmtId="0" fontId="43" fillId="0" borderId="67" xfId="1" applyFont="1" applyBorder="1" applyAlignment="1">
      <alignment horizontal="center" vertical="center"/>
    </xf>
    <xf numFmtId="0" fontId="43" fillId="0" borderId="70" xfId="1" applyFont="1" applyBorder="1" applyAlignment="1">
      <alignment horizontal="center" vertical="center" wrapText="1"/>
    </xf>
    <xf numFmtId="0" fontId="43" fillId="0" borderId="0" xfId="1" applyFont="1" applyBorder="1" applyAlignment="1">
      <alignment horizontal="center" vertical="center" wrapText="1"/>
    </xf>
    <xf numFmtId="0" fontId="43" fillId="0" borderId="0" xfId="1" applyFont="1" applyBorder="1" applyAlignment="1">
      <alignment horizontal="center" vertical="center"/>
    </xf>
    <xf numFmtId="0" fontId="43" fillId="0" borderId="73" xfId="1" applyFont="1" applyBorder="1" applyAlignment="1">
      <alignment horizontal="center" vertical="center"/>
    </xf>
    <xf numFmtId="0" fontId="43" fillId="2" borderId="35" xfId="1" applyFont="1" applyFill="1" applyBorder="1" applyAlignment="1">
      <alignment horizontal="center" vertical="center"/>
    </xf>
    <xf numFmtId="0" fontId="44" fillId="0" borderId="36" xfId="1" applyFont="1" applyBorder="1"/>
    <xf numFmtId="0" fontId="43" fillId="2" borderId="42" xfId="1" applyFont="1" applyFill="1" applyBorder="1" applyAlignment="1">
      <alignment horizontal="center" vertical="center"/>
    </xf>
    <xf numFmtId="0" fontId="43" fillId="0" borderId="42" xfId="1" applyFont="1" applyBorder="1" applyAlignment="1">
      <alignment horizontal="center" vertical="center"/>
    </xf>
    <xf numFmtId="0" fontId="44" fillId="0" borderId="35" xfId="1" applyFont="1" applyBorder="1"/>
    <xf numFmtId="0" fontId="48" fillId="0" borderId="83" xfId="1" applyFont="1" applyBorder="1" applyAlignment="1">
      <alignment horizontal="center"/>
    </xf>
    <xf numFmtId="0" fontId="48" fillId="0" borderId="82" xfId="1" applyFont="1" applyBorder="1" applyAlignment="1">
      <alignment horizontal="center"/>
    </xf>
    <xf numFmtId="0" fontId="48" fillId="0" borderId="83" xfId="1" applyFont="1" applyBorder="1" applyAlignment="1"/>
    <xf numFmtId="0" fontId="48" fillId="0" borderId="239" xfId="1" applyFont="1" applyBorder="1" applyAlignment="1"/>
    <xf numFmtId="0" fontId="48" fillId="0" borderId="82" xfId="1" applyFont="1" applyBorder="1" applyAlignment="1"/>
    <xf numFmtId="0" fontId="43" fillId="0" borderId="83" xfId="1" applyFont="1" applyBorder="1" applyAlignment="1">
      <alignment horizontal="center" vertical="center"/>
    </xf>
    <xf numFmtId="0" fontId="43" fillId="0" borderId="82" xfId="1" applyFont="1" applyBorder="1" applyAlignment="1">
      <alignment horizontal="center" vertical="center"/>
    </xf>
    <xf numFmtId="0" fontId="43" fillId="0" borderId="239" xfId="1" applyFont="1" applyBorder="1" applyAlignment="1">
      <alignment horizontal="center" vertical="center"/>
    </xf>
    <xf numFmtId="0" fontId="43" fillId="0" borderId="240" xfId="1" applyFont="1" applyBorder="1" applyAlignment="1">
      <alignment horizontal="center" vertical="center"/>
    </xf>
    <xf numFmtId="0" fontId="43" fillId="0" borderId="252" xfId="1" applyFont="1" applyBorder="1" applyAlignment="1">
      <alignment horizontal="center" vertical="center"/>
    </xf>
    <xf numFmtId="0" fontId="43" fillId="0" borderId="196" xfId="1" applyFont="1" applyBorder="1" applyAlignment="1">
      <alignment horizontal="center" vertical="center"/>
    </xf>
    <xf numFmtId="0" fontId="48" fillId="0" borderId="248" xfId="1" applyFont="1" applyBorder="1" applyAlignment="1">
      <alignment horizontal="center" vertical="center"/>
    </xf>
    <xf numFmtId="0" fontId="48" fillId="0" borderId="244" xfId="1" applyFont="1" applyBorder="1" applyAlignment="1">
      <alignment horizontal="center" vertical="center"/>
    </xf>
    <xf numFmtId="0" fontId="48" fillId="0" borderId="249" xfId="1" applyFont="1" applyBorder="1" applyAlignment="1">
      <alignment horizontal="center" vertical="center"/>
    </xf>
    <xf numFmtId="0" fontId="48" fillId="0" borderId="245" xfId="1" applyFont="1" applyBorder="1" applyAlignment="1">
      <alignment horizontal="center" vertical="center"/>
    </xf>
    <xf numFmtId="0" fontId="48" fillId="0" borderId="228" xfId="1" applyFont="1" applyBorder="1" applyAlignment="1">
      <alignment horizontal="center" vertical="center"/>
    </xf>
    <xf numFmtId="0" fontId="48" fillId="0" borderId="80" xfId="1" applyFont="1" applyBorder="1" applyAlignment="1">
      <alignment horizontal="center" vertical="center"/>
    </xf>
    <xf numFmtId="0" fontId="48" fillId="0" borderId="249" xfId="1" applyFont="1" applyBorder="1" applyAlignment="1">
      <alignment horizontal="left" vertical="center" wrapText="1"/>
    </xf>
    <xf numFmtId="0" fontId="48" fillId="0" borderId="250" xfId="1" applyFont="1" applyBorder="1" applyAlignment="1">
      <alignment horizontal="left" vertical="center" wrapText="1"/>
    </xf>
    <xf numFmtId="0" fontId="48" fillId="0" borderId="248" xfId="1" applyFont="1" applyBorder="1" applyAlignment="1">
      <alignment horizontal="left" vertical="center" wrapText="1"/>
    </xf>
    <xf numFmtId="0" fontId="48" fillId="0" borderId="245" xfId="1" applyFont="1" applyBorder="1" applyAlignment="1">
      <alignment horizontal="left" vertical="center" wrapText="1"/>
    </xf>
    <xf numFmtId="0" fontId="48" fillId="0" borderId="246" xfId="1" applyFont="1" applyBorder="1" applyAlignment="1">
      <alignment horizontal="left" vertical="center" wrapText="1"/>
    </xf>
    <xf numFmtId="0" fontId="48" fillId="0" borderId="244" xfId="1" applyFont="1" applyBorder="1" applyAlignment="1">
      <alignment horizontal="left" vertical="center" wrapText="1"/>
    </xf>
    <xf numFmtId="0" fontId="43" fillId="0" borderId="249" xfId="1" applyFont="1" applyBorder="1" applyAlignment="1">
      <alignment horizontal="center" vertical="center"/>
    </xf>
    <xf numFmtId="0" fontId="43" fillId="0" borderId="248" xfId="1" applyFont="1" applyBorder="1" applyAlignment="1">
      <alignment horizontal="center" vertical="center"/>
    </xf>
    <xf numFmtId="0" fontId="43" fillId="0" borderId="245" xfId="1" applyFont="1" applyBorder="1" applyAlignment="1">
      <alignment horizontal="center" vertical="center"/>
    </xf>
    <xf numFmtId="0" fontId="43" fillId="0" borderId="244" xfId="1" applyFont="1" applyBorder="1" applyAlignment="1">
      <alignment horizontal="center" vertical="center"/>
    </xf>
    <xf numFmtId="0" fontId="43" fillId="0" borderId="250" xfId="1" applyFont="1" applyBorder="1" applyAlignment="1">
      <alignment horizontal="center" vertical="center"/>
    </xf>
    <xf numFmtId="0" fontId="43" fillId="0" borderId="251" xfId="1" applyFont="1" applyBorder="1" applyAlignment="1">
      <alignment horizontal="center" vertical="center"/>
    </xf>
    <xf numFmtId="0" fontId="43" fillId="0" borderId="246" xfId="1" applyFont="1" applyBorder="1" applyAlignment="1">
      <alignment horizontal="center" vertical="center"/>
    </xf>
    <xf numFmtId="0" fontId="43" fillId="0" borderId="247" xfId="1" applyFont="1" applyBorder="1" applyAlignment="1">
      <alignment horizontal="center" vertical="center"/>
    </xf>
    <xf numFmtId="14" fontId="43" fillId="0" borderId="37" xfId="1" applyNumberFormat="1" applyFont="1" applyBorder="1" applyAlignment="1">
      <alignment horizontal="center" vertical="center"/>
    </xf>
    <xf numFmtId="0" fontId="44" fillId="0" borderId="38" xfId="1" applyNumberFormat="1" applyFont="1" applyBorder="1"/>
    <xf numFmtId="14" fontId="43" fillId="0" borderId="76" xfId="1" applyNumberFormat="1" applyFont="1" applyBorder="1" applyAlignment="1">
      <alignment horizontal="center" vertical="center"/>
    </xf>
    <xf numFmtId="0" fontId="44" fillId="0" borderId="77" xfId="1" applyNumberFormat="1" applyFont="1" applyBorder="1"/>
    <xf numFmtId="0" fontId="48" fillId="0" borderId="249" xfId="1" applyFont="1" applyBorder="1" applyAlignment="1">
      <alignment horizontal="left" wrapText="1"/>
    </xf>
    <xf numFmtId="0" fontId="48" fillId="0" borderId="250" xfId="1" applyFont="1" applyBorder="1" applyAlignment="1">
      <alignment horizontal="left" wrapText="1"/>
    </xf>
    <xf numFmtId="0" fontId="48" fillId="0" borderId="248" xfId="1" applyFont="1" applyBorder="1" applyAlignment="1">
      <alignment horizontal="left" wrapText="1"/>
    </xf>
    <xf numFmtId="0" fontId="48" fillId="0" borderId="245" xfId="1" applyFont="1" applyBorder="1" applyAlignment="1">
      <alignment horizontal="left" wrapText="1"/>
    </xf>
    <xf numFmtId="0" fontId="48" fillId="0" borderId="246" xfId="1" applyFont="1" applyBorder="1" applyAlignment="1">
      <alignment horizontal="left" wrapText="1"/>
    </xf>
    <xf numFmtId="0" fontId="48" fillId="0" borderId="244" xfId="1" applyFont="1" applyBorder="1" applyAlignment="1">
      <alignment horizontal="left" wrapText="1"/>
    </xf>
    <xf numFmtId="0" fontId="43" fillId="11" borderId="40" xfId="1" applyFont="1" applyFill="1" applyBorder="1" applyAlignment="1">
      <alignment horizontal="center" vertical="center"/>
    </xf>
    <xf numFmtId="0" fontId="44" fillId="11" borderId="40" xfId="1" applyFont="1" applyFill="1" applyBorder="1"/>
    <xf numFmtId="0" fontId="44" fillId="11" borderId="59" xfId="1" applyFont="1" applyFill="1" applyBorder="1"/>
    <xf numFmtId="0" fontId="43" fillId="11" borderId="0" xfId="1" applyFont="1" applyFill="1" applyAlignment="1">
      <alignment vertical="center"/>
    </xf>
    <xf numFmtId="0" fontId="44" fillId="11" borderId="63" xfId="1" applyFont="1" applyFill="1" applyBorder="1"/>
    <xf numFmtId="0" fontId="44" fillId="11" borderId="57" xfId="1" applyFont="1" applyFill="1" applyBorder="1"/>
    <xf numFmtId="0" fontId="44" fillId="11" borderId="71" xfId="1" applyFont="1" applyFill="1" applyBorder="1"/>
    <xf numFmtId="0" fontId="43" fillId="12" borderId="60" xfId="1" applyFont="1" applyFill="1" applyBorder="1" applyAlignment="1">
      <alignment horizontal="center" vertical="center"/>
    </xf>
    <xf numFmtId="0" fontId="44" fillId="11" borderId="61" xfId="1" applyFont="1" applyFill="1" applyBorder="1"/>
    <xf numFmtId="0" fontId="44" fillId="11" borderId="62" xfId="1" applyFont="1" applyFill="1" applyBorder="1"/>
    <xf numFmtId="0" fontId="43" fillId="12" borderId="65" xfId="1" applyFont="1" applyFill="1" applyBorder="1" applyAlignment="1">
      <alignment horizontal="center" vertical="center"/>
    </xf>
    <xf numFmtId="0" fontId="44" fillId="11" borderId="65" xfId="1" applyFont="1" applyFill="1" applyBorder="1"/>
    <xf numFmtId="0" fontId="44" fillId="11" borderId="66" xfId="1" applyFont="1" applyFill="1" applyBorder="1"/>
    <xf numFmtId="0" fontId="43" fillId="11" borderId="68" xfId="1" applyFont="1" applyFill="1" applyBorder="1" applyAlignment="1">
      <alignment horizontal="center" vertical="center"/>
    </xf>
    <xf numFmtId="0" fontId="44" fillId="11" borderId="69" xfId="1" applyFont="1" applyFill="1" applyBorder="1"/>
    <xf numFmtId="0" fontId="43" fillId="11" borderId="70" xfId="1" applyFont="1" applyFill="1" applyBorder="1" applyAlignment="1">
      <alignment horizontal="center" vertical="center"/>
    </xf>
    <xf numFmtId="0" fontId="43" fillId="11" borderId="0" xfId="1" applyFont="1" applyFill="1" applyBorder="1" applyAlignment="1">
      <alignment horizontal="center" vertical="center"/>
    </xf>
    <xf numFmtId="0" fontId="43" fillId="11" borderId="73" xfId="1" applyFont="1" applyFill="1" applyBorder="1" applyAlignment="1">
      <alignment horizontal="center" vertical="center"/>
    </xf>
    <xf numFmtId="0" fontId="43" fillId="12" borderId="35" xfId="1" applyFont="1" applyFill="1" applyBorder="1" applyAlignment="1">
      <alignment horizontal="center" vertical="center"/>
    </xf>
    <xf numFmtId="0" fontId="44" fillId="11" borderId="36" xfId="1" applyFont="1" applyFill="1" applyBorder="1"/>
    <xf numFmtId="0" fontId="43" fillId="11" borderId="39" xfId="1" applyFont="1" applyFill="1" applyBorder="1" applyAlignment="1">
      <alignment horizontal="center" vertical="center"/>
    </xf>
    <xf numFmtId="0" fontId="44" fillId="11" borderId="41" xfId="1" applyFont="1" applyFill="1" applyBorder="1"/>
    <xf numFmtId="0" fontId="43" fillId="12" borderId="42" xfId="1" applyFont="1" applyFill="1" applyBorder="1" applyAlignment="1">
      <alignment horizontal="center" vertical="center"/>
    </xf>
    <xf numFmtId="0" fontId="44" fillId="11" borderId="38" xfId="1" applyFont="1" applyFill="1" applyBorder="1"/>
    <xf numFmtId="0" fontId="43" fillId="11" borderId="42" xfId="1" applyFont="1" applyFill="1" applyBorder="1" applyAlignment="1">
      <alignment horizontal="center" vertical="center"/>
    </xf>
    <xf numFmtId="0" fontId="44" fillId="11" borderId="35" xfId="1" applyFont="1" applyFill="1" applyBorder="1"/>
    <xf numFmtId="0" fontId="43" fillId="12" borderId="43" xfId="1" applyFont="1" applyFill="1" applyBorder="1" applyAlignment="1">
      <alignment horizontal="center" vertical="center"/>
    </xf>
    <xf numFmtId="0" fontId="44" fillId="11" borderId="44" xfId="1" applyFont="1" applyFill="1" applyBorder="1"/>
    <xf numFmtId="0" fontId="43" fillId="11" borderId="45" xfId="1" applyFont="1" applyFill="1" applyBorder="1" applyAlignment="1">
      <alignment horizontal="center" vertical="center"/>
    </xf>
    <xf numFmtId="0" fontId="44" fillId="11" borderId="46" xfId="1" applyFont="1" applyFill="1" applyBorder="1"/>
    <xf numFmtId="0" fontId="45" fillId="11" borderId="47" xfId="1" applyFont="1" applyFill="1" applyBorder="1" applyAlignment="1">
      <alignment horizontal="center" vertical="center"/>
    </xf>
    <xf numFmtId="0" fontId="44" fillId="11" borderId="48" xfId="1" applyFont="1" applyFill="1" applyBorder="1"/>
    <xf numFmtId="0" fontId="44" fillId="11" borderId="56" xfId="1" applyFont="1" applyFill="1" applyBorder="1"/>
    <xf numFmtId="0" fontId="44" fillId="11" borderId="58" xfId="1" applyFont="1" applyFill="1" applyBorder="1"/>
    <xf numFmtId="0" fontId="43" fillId="12" borderId="49" xfId="1" applyFont="1" applyFill="1" applyBorder="1" applyAlignment="1">
      <alignment horizontal="center" vertical="center"/>
    </xf>
    <xf numFmtId="0" fontId="44" fillId="11" borderId="50" xfId="1" applyFont="1" applyFill="1" applyBorder="1"/>
    <xf numFmtId="0" fontId="43" fillId="11" borderId="49" xfId="1" applyFont="1" applyFill="1" applyBorder="1" applyAlignment="1">
      <alignment horizontal="center" vertical="center"/>
    </xf>
    <xf numFmtId="0" fontId="44" fillId="11" borderId="51" xfId="1" applyFont="1" applyFill="1" applyBorder="1"/>
    <xf numFmtId="0" fontId="43" fillId="12" borderId="52" xfId="1" applyFont="1" applyFill="1" applyBorder="1" applyAlignment="1">
      <alignment horizontal="center" vertical="center"/>
    </xf>
    <xf numFmtId="0" fontId="44" fillId="11" borderId="53" xfId="1" applyFont="1" applyFill="1" applyBorder="1"/>
    <xf numFmtId="0" fontId="43" fillId="11" borderId="54" xfId="1" applyFont="1" applyFill="1" applyBorder="1" applyAlignment="1">
      <alignment horizontal="center" vertical="center"/>
    </xf>
    <xf numFmtId="0" fontId="44" fillId="11" borderId="55" xfId="1" applyFont="1" applyFill="1" applyBorder="1"/>
    <xf numFmtId="0" fontId="43" fillId="2" borderId="61" xfId="1" applyFont="1" applyFill="1" applyBorder="1" applyAlignment="1">
      <alignment horizontal="center" vertical="center"/>
    </xf>
    <xf numFmtId="0" fontId="43" fillId="2" borderId="62" xfId="1" applyFont="1" applyFill="1" applyBorder="1" applyAlignment="1">
      <alignment horizontal="center" vertical="center"/>
    </xf>
    <xf numFmtId="0" fontId="43" fillId="2" borderId="36" xfId="1" applyFont="1" applyFill="1" applyBorder="1" applyAlignment="1">
      <alignment horizontal="center" vertical="center"/>
    </xf>
    <xf numFmtId="0" fontId="43" fillId="0" borderId="41" xfId="1" applyFont="1" applyBorder="1" applyAlignment="1">
      <alignment horizontal="center" vertical="center"/>
    </xf>
    <xf numFmtId="0" fontId="43" fillId="2" borderId="38" xfId="1" applyFont="1" applyFill="1" applyBorder="1" applyAlignment="1">
      <alignment horizontal="center" vertical="center"/>
    </xf>
    <xf numFmtId="0" fontId="43" fillId="0" borderId="35" xfId="1" applyFont="1" applyBorder="1" applyAlignment="1">
      <alignment horizontal="center" vertical="center"/>
    </xf>
    <xf numFmtId="0" fontId="43" fillId="2" borderId="44" xfId="1" applyFont="1" applyFill="1" applyBorder="1" applyAlignment="1">
      <alignment horizontal="center" vertical="center"/>
    </xf>
    <xf numFmtId="0" fontId="45" fillId="0" borderId="0" xfId="1" applyFont="1" applyBorder="1" applyAlignment="1">
      <alignment horizontal="center" vertical="center"/>
    </xf>
    <xf numFmtId="0" fontId="45" fillId="0" borderId="48" xfId="1" applyFont="1" applyBorder="1" applyAlignment="1">
      <alignment horizontal="center" vertical="center"/>
    </xf>
    <xf numFmtId="0" fontId="45" fillId="0" borderId="56" xfId="1" applyFont="1" applyBorder="1" applyAlignment="1">
      <alignment horizontal="center" vertical="center"/>
    </xf>
    <xf numFmtId="0" fontId="45" fillId="0" borderId="57" xfId="1" applyFont="1" applyBorder="1" applyAlignment="1">
      <alignment horizontal="center" vertical="center"/>
    </xf>
    <xf numFmtId="0" fontId="45" fillId="0" borderId="58" xfId="1" applyFont="1" applyBorder="1" applyAlignment="1">
      <alignment horizontal="center" vertical="center"/>
    </xf>
    <xf numFmtId="0" fontId="43" fillId="2" borderId="50" xfId="1" applyFont="1" applyFill="1" applyBorder="1" applyAlignment="1">
      <alignment horizontal="center" vertical="center"/>
    </xf>
    <xf numFmtId="0" fontId="43" fillId="2" borderId="56" xfId="1" applyFont="1" applyFill="1" applyBorder="1" applyAlignment="1">
      <alignment horizontal="center" vertical="center"/>
    </xf>
    <xf numFmtId="0" fontId="43" fillId="2" borderId="58" xfId="1" applyFont="1" applyFill="1" applyBorder="1" applyAlignment="1">
      <alignment horizontal="center" vertical="center"/>
    </xf>
    <xf numFmtId="0" fontId="43" fillId="2" borderId="53" xfId="1" applyFont="1" applyFill="1" applyBorder="1" applyAlignment="1">
      <alignment horizontal="center" vertical="center"/>
    </xf>
    <xf numFmtId="0" fontId="48" fillId="0" borderId="241" xfId="1" applyFont="1" applyBorder="1" applyAlignment="1">
      <alignment horizontal="center" vertical="center"/>
    </xf>
    <xf numFmtId="0" fontId="48" fillId="0" borderId="242" xfId="1" applyFont="1" applyBorder="1" applyAlignment="1">
      <alignment horizontal="center" vertical="center"/>
    </xf>
    <xf numFmtId="0" fontId="48" fillId="0" borderId="243" xfId="1" applyFont="1" applyBorder="1" applyAlignment="1">
      <alignment horizontal="center" vertical="center"/>
    </xf>
    <xf numFmtId="0" fontId="48" fillId="0" borderId="243" xfId="1" applyFont="1" applyBorder="1" applyAlignment="1">
      <alignment horizontal="left" vertical="center"/>
    </xf>
    <xf numFmtId="0" fontId="48" fillId="0" borderId="80" xfId="1" applyFont="1" applyBorder="1" applyAlignment="1">
      <alignment horizontal="left" vertical="center"/>
    </xf>
    <xf numFmtId="0" fontId="48" fillId="0" borderId="242" xfId="1" applyFont="1" applyBorder="1" applyAlignment="1">
      <alignment horizontal="left" vertical="center"/>
    </xf>
    <xf numFmtId="0" fontId="48" fillId="0" borderId="40" xfId="1" applyFont="1" applyBorder="1" applyAlignment="1">
      <alignment horizontal="left" vertical="center"/>
    </xf>
    <xf numFmtId="0" fontId="48" fillId="0" borderId="241" xfId="1" applyFont="1" applyBorder="1" applyAlignment="1">
      <alignment horizontal="left" vertical="center"/>
    </xf>
    <xf numFmtId="0" fontId="48" fillId="0" borderId="245" xfId="1" applyFont="1" applyBorder="1" applyAlignment="1">
      <alignment horizontal="left" vertical="center"/>
    </xf>
    <xf numFmtId="0" fontId="48" fillId="0" borderId="246" xfId="1" applyFont="1" applyBorder="1" applyAlignment="1">
      <alignment horizontal="left" vertical="center"/>
    </xf>
    <xf numFmtId="0" fontId="48" fillId="0" borderId="244" xfId="1" applyFont="1" applyBorder="1" applyAlignment="1">
      <alignment horizontal="left" vertical="center"/>
    </xf>
    <xf numFmtId="0" fontId="43" fillId="0" borderId="242" xfId="1" applyFont="1" applyBorder="1" applyAlignment="1">
      <alignment horizontal="center" vertical="center"/>
    </xf>
    <xf numFmtId="0" fontId="43" fillId="0" borderId="241" xfId="1" applyFont="1" applyBorder="1" applyAlignment="1">
      <alignment horizontal="center" vertical="center"/>
    </xf>
    <xf numFmtId="0" fontId="43" fillId="0" borderId="242" xfId="1" applyFont="1" applyBorder="1" applyAlignment="1">
      <alignment horizontal="center" vertical="center" wrapText="1"/>
    </xf>
    <xf numFmtId="0" fontId="43" fillId="0" borderId="59" xfId="1" applyFont="1" applyBorder="1" applyAlignment="1">
      <alignment horizontal="center" vertical="center" wrapText="1"/>
    </xf>
    <xf numFmtId="0" fontId="43" fillId="0" borderId="245" xfId="1" applyFont="1" applyBorder="1" applyAlignment="1">
      <alignment horizontal="center" vertical="center" wrapText="1"/>
    </xf>
    <xf numFmtId="0" fontId="43" fillId="0" borderId="246" xfId="1" applyFont="1" applyBorder="1" applyAlignment="1">
      <alignment horizontal="center" vertical="center" wrapText="1"/>
    </xf>
    <xf numFmtId="0" fontId="43" fillId="0" borderId="247" xfId="1" applyFont="1" applyBorder="1" applyAlignment="1">
      <alignment horizontal="center" vertical="center" wrapText="1"/>
    </xf>
    <xf numFmtId="0" fontId="2" fillId="0" borderId="70" xfId="1" applyFont="1" applyBorder="1" applyAlignment="1">
      <alignment horizontal="center" vertical="center"/>
    </xf>
    <xf numFmtId="0" fontId="48" fillId="0" borderId="84" xfId="1" applyFont="1" applyBorder="1" applyAlignment="1">
      <alignment horizontal="left"/>
    </xf>
    <xf numFmtId="0" fontId="44" fillId="0" borderId="84" xfId="1" applyFont="1" applyBorder="1" applyAlignment="1">
      <alignment horizontal="left"/>
    </xf>
    <xf numFmtId="0" fontId="48" fillId="0" borderId="197" xfId="1" applyFont="1" applyBorder="1" applyAlignment="1">
      <alignment horizontal="left"/>
    </xf>
    <xf numFmtId="0" fontId="44" fillId="0" borderId="197" xfId="1" applyFont="1" applyBorder="1" applyAlignment="1">
      <alignment horizontal="left"/>
    </xf>
    <xf numFmtId="14" fontId="44" fillId="0" borderId="38" xfId="1" applyNumberFormat="1" applyFont="1" applyBorder="1"/>
    <xf numFmtId="0" fontId="16" fillId="0" borderId="83" xfId="1" applyFont="1" applyBorder="1" applyAlignment="1">
      <alignment horizontal="center"/>
    </xf>
    <xf numFmtId="0" fontId="16" fillId="0" borderId="84" xfId="1" applyFont="1" applyBorder="1" applyAlignment="1"/>
    <xf numFmtId="0" fontId="2" fillId="0" borderId="84" xfId="1" applyFont="1" applyBorder="1" applyAlignment="1">
      <alignment horizontal="center" vertical="center"/>
    </xf>
    <xf numFmtId="0" fontId="2" fillId="0" borderId="68" xfId="1" applyFont="1" applyBorder="1" applyAlignment="1">
      <alignment horizontal="center" vertical="center"/>
    </xf>
    <xf numFmtId="0" fontId="16" fillId="0" borderId="197" xfId="1" applyFont="1" applyBorder="1" applyAlignment="1">
      <alignment horizontal="center"/>
    </xf>
    <xf numFmtId="0" fontId="16" fillId="0" borderId="197" xfId="1" applyFont="1" applyBorder="1" applyAlignment="1"/>
    <xf numFmtId="0" fontId="2" fillId="0" borderId="197" xfId="1" applyFont="1" applyBorder="1" applyAlignment="1">
      <alignment horizontal="center" vertical="center"/>
    </xf>
    <xf numFmtId="0" fontId="2" fillId="0" borderId="49" xfId="1" applyFont="1" applyBorder="1" applyAlignment="1">
      <alignment horizontal="center" vertical="center"/>
    </xf>
    <xf numFmtId="0" fontId="56" fillId="0" borderId="70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0" borderId="70" xfId="1" applyFont="1" applyBorder="1" applyAlignment="1">
      <alignment horizontal="center" vertical="center"/>
    </xf>
    <xf numFmtId="0" fontId="50" fillId="0" borderId="84" xfId="1" applyFont="1" applyBorder="1" applyAlignment="1">
      <alignment horizontal="center" vertical="center"/>
    </xf>
    <xf numFmtId="0" fontId="50" fillId="0" borderId="199" xfId="1" applyFont="1" applyBorder="1" applyAlignment="1">
      <alignment horizontal="center" vertical="center"/>
    </xf>
    <xf numFmtId="0" fontId="51" fillId="0" borderId="84" xfId="1" applyFont="1" applyBorder="1"/>
    <xf numFmtId="0" fontId="51" fillId="0" borderId="199" xfId="1" applyFont="1" applyBorder="1"/>
    <xf numFmtId="178" fontId="43" fillId="0" borderId="76" xfId="1" applyNumberFormat="1" applyFont="1" applyBorder="1" applyAlignment="1">
      <alignment horizontal="center" vertical="center"/>
    </xf>
    <xf numFmtId="0" fontId="50" fillId="0" borderId="84" xfId="1" applyFont="1" applyBorder="1" applyAlignment="1">
      <alignment horizontal="center"/>
    </xf>
    <xf numFmtId="0" fontId="50" fillId="0" borderId="84" xfId="1" applyFont="1" applyBorder="1" applyAlignment="1"/>
    <xf numFmtId="0" fontId="52" fillId="0" borderId="84" xfId="1" applyFont="1" applyBorder="1" applyAlignment="1"/>
    <xf numFmtId="0" fontId="50" fillId="0" borderId="126" xfId="1" applyFont="1" applyBorder="1" applyAlignment="1">
      <alignment horizontal="center" vertical="center"/>
    </xf>
    <xf numFmtId="0" fontId="51" fillId="0" borderId="126" xfId="1" applyFont="1" applyBorder="1"/>
    <xf numFmtId="0" fontId="51" fillId="0" borderId="200" xfId="1" applyFont="1" applyBorder="1"/>
    <xf numFmtId="0" fontId="50" fillId="11" borderId="80" xfId="1" applyFont="1" applyFill="1" applyBorder="1" applyAlignment="1"/>
    <xf numFmtId="0" fontId="51" fillId="11" borderId="80" xfId="1" applyFont="1" applyFill="1" applyBorder="1"/>
    <xf numFmtId="0" fontId="50" fillId="11" borderId="228" xfId="1" applyFont="1" applyFill="1" applyBorder="1" applyAlignment="1"/>
    <xf numFmtId="0" fontId="51" fillId="11" borderId="228" xfId="1" applyFont="1" applyFill="1" applyBorder="1"/>
    <xf numFmtId="0" fontId="52" fillId="0" borderId="84" xfId="1" applyFont="1" applyBorder="1" applyAlignment="1">
      <alignment horizontal="center" vertical="center"/>
    </xf>
    <xf numFmtId="0" fontId="53" fillId="0" borderId="84" xfId="1" applyFont="1" applyBorder="1"/>
    <xf numFmtId="0" fontId="14" fillId="0" borderId="197" xfId="1" applyFont="1" applyBorder="1"/>
    <xf numFmtId="0" fontId="16" fillId="0" borderId="84" xfId="1" applyFont="1" applyBorder="1" applyAlignment="1">
      <alignment horizontal="center"/>
    </xf>
    <xf numFmtId="0" fontId="14" fillId="0" borderId="84" xfId="1" applyFont="1" applyBorder="1"/>
    <xf numFmtId="0" fontId="57" fillId="0" borderId="84" xfId="1" applyFont="1" applyBorder="1" applyAlignment="1">
      <alignment horizontal="center" vertical="center"/>
    </xf>
    <xf numFmtId="0" fontId="58" fillId="0" borderId="84" xfId="1" applyFont="1" applyBorder="1"/>
    <xf numFmtId="0" fontId="49" fillId="0" borderId="84" xfId="1" applyFont="1" applyBorder="1" applyAlignment="1"/>
    <xf numFmtId="0" fontId="46" fillId="0" borderId="49" xfId="1" applyFont="1" applyBorder="1" applyAlignment="1">
      <alignment horizontal="center" vertical="center"/>
    </xf>
    <xf numFmtId="0" fontId="43" fillId="0" borderId="59" xfId="1" applyFont="1" applyBorder="1" applyAlignment="1">
      <alignment horizontal="center" vertical="center"/>
    </xf>
    <xf numFmtId="0" fontId="43" fillId="0" borderId="63" xfId="1" applyFont="1" applyBorder="1" applyAlignment="1">
      <alignment horizontal="center" vertical="center"/>
    </xf>
    <xf numFmtId="0" fontId="43" fillId="0" borderId="71" xfId="1" applyFont="1" applyBorder="1" applyAlignment="1">
      <alignment horizontal="center" vertical="center"/>
    </xf>
    <xf numFmtId="0" fontId="2" fillId="0" borderId="54" xfId="1" applyFont="1" applyBorder="1" applyAlignment="1">
      <alignment horizontal="center" vertical="center"/>
    </xf>
    <xf numFmtId="0" fontId="43" fillId="0" borderId="69" xfId="1" applyFont="1" applyBorder="1" applyAlignment="1">
      <alignment horizontal="center" vertical="center"/>
    </xf>
    <xf numFmtId="0" fontId="56" fillId="0" borderId="84" xfId="1" applyFont="1" applyBorder="1" applyAlignment="1">
      <alignment horizontal="center" vertical="center"/>
    </xf>
    <xf numFmtId="0" fontId="2" fillId="2" borderId="35" xfId="1" applyFont="1" applyFill="1" applyBorder="1" applyAlignment="1">
      <alignment horizontal="center" vertical="center"/>
    </xf>
    <xf numFmtId="0" fontId="14" fillId="0" borderId="36" xfId="1" applyFont="1" applyBorder="1"/>
    <xf numFmtId="178" fontId="2" fillId="0" borderId="37" xfId="1" applyNumberFormat="1" applyFont="1" applyBorder="1" applyAlignment="1">
      <alignment horizontal="center" vertical="center"/>
    </xf>
    <xf numFmtId="0" fontId="14" fillId="0" borderId="38" xfId="1" applyFont="1" applyBorder="1"/>
    <xf numFmtId="0" fontId="2" fillId="0" borderId="39" xfId="1" applyFont="1" applyBorder="1" applyAlignment="1">
      <alignment horizontal="center" vertical="center"/>
    </xf>
    <xf numFmtId="0" fontId="14" fillId="0" borderId="40" xfId="1" applyFont="1" applyBorder="1"/>
    <xf numFmtId="0" fontId="14" fillId="0" borderId="41" xfId="1" applyFont="1" applyBorder="1"/>
    <xf numFmtId="0" fontId="2" fillId="2" borderId="42" xfId="1" applyFont="1" applyFill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14" fillId="0" borderId="35" xfId="1" applyFont="1" applyBorder="1"/>
    <xf numFmtId="0" fontId="2" fillId="2" borderId="43" xfId="1" applyFont="1" applyFill="1" applyBorder="1" applyAlignment="1">
      <alignment horizontal="center" vertical="center"/>
    </xf>
    <xf numFmtId="0" fontId="14" fillId="0" borderId="44" xfId="1" applyFont="1" applyBorder="1"/>
    <xf numFmtId="0" fontId="2" fillId="0" borderId="45" xfId="1" applyFont="1" applyBorder="1" applyAlignment="1">
      <alignment horizontal="center" vertical="center"/>
    </xf>
    <xf numFmtId="0" fontId="14" fillId="0" borderId="46" xfId="1" applyFont="1" applyBorder="1"/>
    <xf numFmtId="0" fontId="2" fillId="0" borderId="0" xfId="1" applyFont="1" applyAlignment="1">
      <alignment vertical="center"/>
    </xf>
    <xf numFmtId="0" fontId="14" fillId="0" borderId="48" xfId="1" applyFont="1" applyBorder="1"/>
    <xf numFmtId="0" fontId="14" fillId="0" borderId="56" xfId="1" applyFont="1" applyBorder="1"/>
    <xf numFmtId="0" fontId="14" fillId="0" borderId="57" xfId="1" applyFont="1" applyBorder="1"/>
    <xf numFmtId="0" fontId="14" fillId="0" borderId="58" xfId="1" applyFont="1" applyBorder="1"/>
    <xf numFmtId="0" fontId="2" fillId="2" borderId="49" xfId="1" applyFont="1" applyFill="1" applyBorder="1" applyAlignment="1">
      <alignment horizontal="center" vertical="center"/>
    </xf>
    <xf numFmtId="0" fontId="14" fillId="0" borderId="50" xfId="1" applyFont="1" applyBorder="1"/>
    <xf numFmtId="0" fontId="14" fillId="0" borderId="51" xfId="1" applyFont="1" applyBorder="1"/>
    <xf numFmtId="0" fontId="2" fillId="2" borderId="52" xfId="1" applyFont="1" applyFill="1" applyBorder="1" applyAlignment="1">
      <alignment horizontal="center" vertical="center"/>
    </xf>
    <xf numFmtId="0" fontId="14" fillId="0" borderId="53" xfId="1" applyFont="1" applyBorder="1"/>
    <xf numFmtId="0" fontId="14" fillId="0" borderId="55" xfId="1" applyFont="1" applyBorder="1"/>
    <xf numFmtId="0" fontId="2" fillId="0" borderId="40" xfId="1" applyFont="1" applyBorder="1" applyAlignment="1">
      <alignment horizontal="center" vertical="center"/>
    </xf>
    <xf numFmtId="0" fontId="14" fillId="0" borderId="59" xfId="1" applyFont="1" applyBorder="1"/>
    <xf numFmtId="0" fontId="14" fillId="0" borderId="63" xfId="1" applyFont="1" applyBorder="1"/>
    <xf numFmtId="0" fontId="14" fillId="0" borderId="71" xfId="1" applyFont="1" applyBorder="1"/>
    <xf numFmtId="0" fontId="2" fillId="2" borderId="60" xfId="1" applyFont="1" applyFill="1" applyBorder="1" applyAlignment="1">
      <alignment horizontal="center" vertical="center"/>
    </xf>
    <xf numFmtId="0" fontId="14" fillId="0" borderId="61" xfId="1" applyFont="1" applyBorder="1"/>
    <xf numFmtId="0" fontId="14" fillId="0" borderId="62" xfId="1" applyFont="1" applyBorder="1"/>
    <xf numFmtId="0" fontId="2" fillId="2" borderId="65" xfId="1" applyFont="1" applyFill="1" applyBorder="1" applyAlignment="1">
      <alignment horizontal="center" vertical="center"/>
    </xf>
    <xf numFmtId="0" fontId="14" fillId="0" borderId="65" xfId="1" applyFont="1" applyBorder="1"/>
    <xf numFmtId="0" fontId="14" fillId="0" borderId="66" xfId="1" applyFont="1" applyBorder="1"/>
    <xf numFmtId="0" fontId="14" fillId="0" borderId="69" xfId="1" applyFont="1" applyBorder="1"/>
    <xf numFmtId="0" fontId="2" fillId="0" borderId="73" xfId="1" applyFont="1" applyBorder="1" applyAlignment="1">
      <alignment horizontal="center" vertical="center"/>
    </xf>
    <xf numFmtId="0" fontId="2" fillId="2" borderId="74" xfId="1" applyFont="1" applyFill="1" applyBorder="1" applyAlignment="1">
      <alignment horizontal="center" vertical="center"/>
    </xf>
    <xf numFmtId="0" fontId="14" fillId="0" borderId="75" xfId="1" applyFont="1" applyBorder="1"/>
    <xf numFmtId="178" fontId="2" fillId="0" borderId="76" xfId="1" applyNumberFormat="1" applyFont="1" applyBorder="1" applyAlignment="1">
      <alignment horizontal="center" vertical="center"/>
    </xf>
    <xf numFmtId="0" fontId="14" fillId="0" borderId="77" xfId="1" applyFont="1" applyBorder="1"/>
    <xf numFmtId="0" fontId="2" fillId="2" borderId="78" xfId="1" applyFont="1" applyFill="1" applyBorder="1" applyAlignment="1">
      <alignment horizontal="center" vertical="center"/>
    </xf>
    <xf numFmtId="0" fontId="2" fillId="0" borderId="78" xfId="1" applyFont="1" applyBorder="1" applyAlignment="1">
      <alignment horizontal="center" vertical="center"/>
    </xf>
    <xf numFmtId="0" fontId="14" fillId="0" borderId="74" xfId="1" applyFont="1" applyBorder="1"/>
    <xf numFmtId="0" fontId="2" fillId="0" borderId="40" xfId="1" applyFont="1" applyBorder="1" applyAlignment="1">
      <alignment horizontal="center" vertical="center" wrapText="1"/>
    </xf>
    <xf numFmtId="0" fontId="2" fillId="0" borderId="57" xfId="1" applyFont="1" applyBorder="1" applyAlignment="1">
      <alignment horizontal="center" vertical="center"/>
    </xf>
    <xf numFmtId="0" fontId="22" fillId="0" borderId="57" xfId="1" applyFont="1" applyBorder="1" applyAlignment="1">
      <alignment horizontal="center" vertical="center" wrapText="1"/>
    </xf>
    <xf numFmtId="0" fontId="14" fillId="0" borderId="198" xfId="1" applyFont="1" applyBorder="1"/>
    <xf numFmtId="0" fontId="14" fillId="0" borderId="199" xfId="1" applyFont="1" applyBorder="1"/>
    <xf numFmtId="0" fontId="2" fillId="0" borderId="199" xfId="1" applyFont="1" applyBorder="1" applyAlignment="1">
      <alignment horizontal="center" vertical="center"/>
    </xf>
    <xf numFmtId="0" fontId="2" fillId="0" borderId="126" xfId="1" applyFont="1" applyBorder="1" applyAlignment="1">
      <alignment horizontal="center" vertical="center"/>
    </xf>
    <xf numFmtId="0" fontId="14" fillId="0" borderId="126" xfId="1" applyFont="1" applyBorder="1"/>
    <xf numFmtId="0" fontId="14" fillId="0" borderId="200" xfId="1" applyFont="1" applyBorder="1"/>
    <xf numFmtId="0" fontId="21" fillId="0" borderId="70" xfId="1" applyFont="1" applyBorder="1" applyAlignment="1">
      <alignment horizontal="center" vertical="center"/>
    </xf>
    <xf numFmtId="0" fontId="21" fillId="0" borderId="0" xfId="1" applyFont="1" applyAlignment="1">
      <alignment vertical="center"/>
    </xf>
    <xf numFmtId="0" fontId="102" fillId="0" borderId="110" xfId="1" applyFont="1" applyBorder="1" applyAlignment="1">
      <alignment horizontal="left" vertical="center" wrapText="1"/>
    </xf>
    <xf numFmtId="0" fontId="91" fillId="0" borderId="118" xfId="1" applyFont="1" applyBorder="1" applyAlignment="1">
      <alignment horizontal="left" vertical="center" wrapText="1"/>
    </xf>
    <xf numFmtId="0" fontId="91" fillId="0" borderId="276" xfId="1" applyFont="1" applyBorder="1" applyAlignment="1">
      <alignment horizontal="left" vertical="center" wrapText="1"/>
    </xf>
    <xf numFmtId="0" fontId="93" fillId="0" borderId="111" xfId="1" applyFont="1" applyBorder="1" applyAlignment="1">
      <alignment horizontal="center" vertical="center"/>
    </xf>
    <xf numFmtId="0" fontId="87" fillId="0" borderId="63" xfId="1" applyFont="1" applyBorder="1" applyAlignment="1"/>
    <xf numFmtId="0" fontId="87" fillId="0" borderId="101" xfId="1" applyFont="1" applyBorder="1" applyAlignment="1"/>
    <xf numFmtId="0" fontId="91" fillId="0" borderId="112" xfId="1" applyFont="1" applyBorder="1" applyAlignment="1">
      <alignment horizontal="center" vertical="center"/>
    </xf>
    <xf numFmtId="0" fontId="91" fillId="0" borderId="67" xfId="1" applyFont="1" applyBorder="1" applyAlignment="1">
      <alignment horizontal="center" vertical="center"/>
    </xf>
    <xf numFmtId="0" fontId="91" fillId="0" borderId="268" xfId="1" applyFont="1" applyBorder="1" applyAlignment="1">
      <alignment horizontal="center" vertical="center"/>
    </xf>
    <xf numFmtId="0" fontId="94" fillId="9" borderId="116" xfId="1" applyFont="1" applyFill="1" applyBorder="1" applyAlignment="1">
      <alignment horizontal="center" vertical="center"/>
    </xf>
    <xf numFmtId="0" fontId="94" fillId="9" borderId="119" xfId="1" applyFont="1" applyFill="1" applyBorder="1" applyAlignment="1">
      <alignment horizontal="center" vertical="center"/>
    </xf>
    <xf numFmtId="0" fontId="94" fillId="9" borderId="264" xfId="1" applyFont="1" applyFill="1" applyBorder="1" applyAlignment="1">
      <alignment horizontal="center" vertical="center"/>
    </xf>
    <xf numFmtId="0" fontId="96" fillId="6" borderId="273" xfId="1" applyFont="1" applyFill="1" applyBorder="1" applyAlignment="1">
      <alignment horizontal="center" vertical="center" wrapText="1"/>
    </xf>
    <xf numFmtId="0" fontId="96" fillId="6" borderId="151" xfId="1" applyFont="1" applyFill="1" applyBorder="1" applyAlignment="1">
      <alignment horizontal="center" vertical="center" wrapText="1"/>
    </xf>
    <xf numFmtId="0" fontId="96" fillId="7" borderId="265" xfId="1" applyFont="1" applyFill="1" applyBorder="1" applyAlignment="1">
      <alignment horizontal="center" vertical="center" wrapText="1"/>
    </xf>
    <xf numFmtId="0" fontId="96" fillId="7" borderId="265" xfId="1" applyFont="1" applyFill="1" applyBorder="1" applyAlignment="1">
      <alignment horizontal="center" vertical="center"/>
    </xf>
    <xf numFmtId="0" fontId="96" fillId="7" borderId="266" xfId="1" applyFont="1" applyFill="1" applyBorder="1" applyAlignment="1">
      <alignment horizontal="center" vertical="center"/>
    </xf>
    <xf numFmtId="0" fontId="93" fillId="6" borderId="274" xfId="1" applyFont="1" applyFill="1" applyBorder="1" applyAlignment="1">
      <alignment horizontal="center" vertical="center" wrapText="1"/>
    </xf>
    <xf numFmtId="0" fontId="93" fillId="6" borderId="273" xfId="1" applyFont="1" applyFill="1" applyBorder="1" applyAlignment="1">
      <alignment horizontal="center" vertical="center" wrapText="1"/>
    </xf>
    <xf numFmtId="0" fontId="93" fillId="6" borderId="291" xfId="1" applyFont="1" applyFill="1" applyBorder="1" applyAlignment="1">
      <alignment horizontal="center" vertical="center" wrapText="1"/>
    </xf>
    <xf numFmtId="0" fontId="93" fillId="7" borderId="275" xfId="1" applyFont="1" applyFill="1" applyBorder="1" applyAlignment="1">
      <alignment horizontal="center" vertical="center"/>
    </xf>
    <xf numFmtId="0" fontId="93" fillId="7" borderId="265" xfId="1" applyFont="1" applyFill="1" applyBorder="1" applyAlignment="1">
      <alignment horizontal="center" vertical="center"/>
    </xf>
    <xf numFmtId="0" fontId="93" fillId="7" borderId="299" xfId="1" applyFont="1" applyFill="1" applyBorder="1" applyAlignment="1">
      <alignment horizontal="center" vertical="center"/>
    </xf>
    <xf numFmtId="0" fontId="84" fillId="0" borderId="108" xfId="1" applyFont="1" applyBorder="1" applyAlignment="1">
      <alignment horizontal="center" vertical="center"/>
    </xf>
    <xf numFmtId="0" fontId="87" fillId="0" borderId="92" xfId="1" applyFont="1" applyBorder="1" applyAlignment="1"/>
    <xf numFmtId="0" fontId="87" fillId="0" borderId="262" xfId="1" applyFont="1" applyBorder="1" applyAlignment="1"/>
    <xf numFmtId="0" fontId="84" fillId="0" borderId="87" xfId="1" applyFont="1" applyBorder="1" applyAlignment="1">
      <alignment horizontal="center" vertical="center"/>
    </xf>
    <xf numFmtId="0" fontId="84" fillId="0" borderId="193" xfId="1" applyFont="1" applyBorder="1" applyAlignment="1">
      <alignment horizontal="center" vertical="center"/>
    </xf>
    <xf numFmtId="0" fontId="84" fillId="0" borderId="309" xfId="1" applyFont="1" applyBorder="1" applyAlignment="1">
      <alignment horizontal="center" vertical="center"/>
    </xf>
    <xf numFmtId="0" fontId="84" fillId="0" borderId="109" xfId="1" applyFont="1" applyBorder="1" applyAlignment="1">
      <alignment horizontal="center" vertical="center"/>
    </xf>
    <xf numFmtId="0" fontId="84" fillId="0" borderId="117" xfId="1" applyFont="1" applyBorder="1" applyAlignment="1">
      <alignment horizontal="center" vertical="center"/>
    </xf>
    <xf numFmtId="0" fontId="84" fillId="0" borderId="267" xfId="1" applyFont="1" applyBorder="1" applyAlignment="1">
      <alignment horizontal="center" vertical="center"/>
    </xf>
    <xf numFmtId="0" fontId="91" fillId="0" borderId="110" xfId="1" applyFont="1" applyBorder="1" applyAlignment="1">
      <alignment horizontal="center" vertical="center"/>
    </xf>
    <xf numFmtId="0" fontId="91" fillId="0" borderId="118" xfId="1" applyFont="1" applyBorder="1" applyAlignment="1">
      <alignment horizontal="center" vertical="center"/>
    </xf>
    <xf numFmtId="0" fontId="91" fillId="0" borderId="276" xfId="1" applyFont="1" applyBorder="1" applyAlignment="1">
      <alignment horizontal="center" vertical="center"/>
    </xf>
    <xf numFmtId="0" fontId="91" fillId="0" borderId="109" xfId="1" applyFont="1" applyBorder="1" applyAlignment="1">
      <alignment horizontal="center" vertical="center"/>
    </xf>
    <xf numFmtId="0" fontId="91" fillId="0" borderId="117" xfId="1" applyFont="1" applyBorder="1" applyAlignment="1">
      <alignment horizontal="center" vertical="center"/>
    </xf>
    <xf numFmtId="0" fontId="91" fillId="0" borderId="267" xfId="1" applyFont="1" applyBorder="1" applyAlignment="1">
      <alignment horizontal="center" vertical="center"/>
    </xf>
    <xf numFmtId="180" fontId="102" fillId="0" borderId="112" xfId="1" applyNumberFormat="1" applyFont="1" applyBorder="1" applyAlignment="1">
      <alignment horizontal="center" vertical="center" wrapText="1"/>
    </xf>
    <xf numFmtId="180" fontId="91" fillId="0" borderId="67" xfId="1" applyNumberFormat="1" applyFont="1" applyBorder="1" applyAlignment="1">
      <alignment horizontal="center" vertical="center"/>
    </xf>
    <xf numFmtId="180" fontId="91" fillId="0" borderId="268" xfId="1" applyNumberFormat="1" applyFont="1" applyBorder="1" applyAlignment="1">
      <alignment horizontal="center" vertical="center"/>
    </xf>
    <xf numFmtId="0" fontId="91" fillId="0" borderId="100" xfId="1" applyFont="1" applyBorder="1" applyAlignment="1">
      <alignment horizontal="left" vertical="center" wrapText="1"/>
    </xf>
    <xf numFmtId="0" fontId="91" fillId="0" borderId="102" xfId="1" applyFont="1" applyBorder="1" applyAlignment="1">
      <alignment horizontal="center" vertical="center"/>
    </xf>
    <xf numFmtId="0" fontId="94" fillId="9" borderId="107" xfId="1" applyFont="1" applyFill="1" applyBorder="1" applyAlignment="1">
      <alignment horizontal="center" vertical="center"/>
    </xf>
    <xf numFmtId="0" fontId="93" fillId="6" borderId="143" xfId="1" applyFont="1" applyFill="1" applyBorder="1" applyAlignment="1">
      <alignment horizontal="center" vertical="center" wrapText="1"/>
    </xf>
    <xf numFmtId="0" fontId="93" fillId="7" borderId="142" xfId="1" applyFont="1" applyFill="1" applyBorder="1" applyAlignment="1">
      <alignment horizontal="center" vertical="center"/>
    </xf>
    <xf numFmtId="0" fontId="87" fillId="0" borderId="122" xfId="1" applyFont="1" applyBorder="1" applyAlignment="1"/>
    <xf numFmtId="0" fontId="84" fillId="0" borderId="88" xfId="1" applyFont="1" applyBorder="1" applyAlignment="1">
      <alignment horizontal="center" vertical="center"/>
    </xf>
    <xf numFmtId="0" fontId="84" fillId="0" borderId="99" xfId="1" applyFont="1" applyBorder="1" applyAlignment="1">
      <alignment horizontal="center" vertical="center"/>
    </xf>
    <xf numFmtId="0" fontId="91" fillId="0" borderId="231" xfId="1" applyFont="1" applyBorder="1" applyAlignment="1">
      <alignment horizontal="center" vertical="center"/>
    </xf>
    <xf numFmtId="0" fontId="91" fillId="0" borderId="230" xfId="1" applyFont="1" applyBorder="1" applyAlignment="1">
      <alignment horizontal="center" vertical="center"/>
    </xf>
    <xf numFmtId="180" fontId="102" fillId="0" borderId="281" xfId="1" applyNumberFormat="1" applyFont="1" applyBorder="1" applyAlignment="1">
      <alignment horizontal="center" vertical="center" wrapText="1"/>
    </xf>
    <xf numFmtId="180" fontId="91" fillId="0" borderId="102" xfId="1" applyNumberFormat="1" applyFont="1" applyBorder="1" applyAlignment="1">
      <alignment horizontal="center" vertical="center"/>
    </xf>
    <xf numFmtId="180" fontId="102" fillId="0" borderId="67" xfId="1" applyNumberFormat="1" applyFont="1" applyBorder="1" applyAlignment="1">
      <alignment horizontal="center" vertical="center" wrapText="1"/>
    </xf>
    <xf numFmtId="180" fontId="91" fillId="0" borderId="67" xfId="1" applyNumberFormat="1" applyFont="1" applyBorder="1" applyAlignment="1">
      <alignment horizontal="center" vertical="center" wrapText="1"/>
    </xf>
    <xf numFmtId="180" fontId="91" fillId="0" borderId="233" xfId="1" applyNumberFormat="1" applyFont="1" applyBorder="1" applyAlignment="1">
      <alignment horizontal="center" vertical="center" wrapText="1"/>
    </xf>
    <xf numFmtId="0" fontId="91" fillId="0" borderId="110" xfId="1" applyFont="1" applyBorder="1" applyAlignment="1">
      <alignment horizontal="left" vertical="center" wrapText="1"/>
    </xf>
    <xf numFmtId="0" fontId="91" fillId="0" borderId="231" xfId="1" applyFont="1" applyBorder="1" applyAlignment="1">
      <alignment horizontal="left" vertical="center" wrapText="1"/>
    </xf>
    <xf numFmtId="0" fontId="94" fillId="9" borderId="238" xfId="1" applyFont="1" applyFill="1" applyBorder="1" applyAlignment="1">
      <alignment horizontal="center" vertical="center"/>
    </xf>
    <xf numFmtId="0" fontId="93" fillId="6" borderId="301" xfId="1" applyFont="1" applyFill="1" applyBorder="1" applyAlignment="1">
      <alignment horizontal="center" vertical="center" wrapText="1"/>
    </xf>
    <xf numFmtId="0" fontId="93" fillId="7" borderId="302" xfId="1" applyFont="1" applyFill="1" applyBorder="1" applyAlignment="1">
      <alignment horizontal="center" vertical="center"/>
    </xf>
    <xf numFmtId="0" fontId="84" fillId="0" borderId="230" xfId="1" applyFont="1" applyBorder="1" applyAlignment="1">
      <alignment horizontal="center" vertical="center"/>
    </xf>
    <xf numFmtId="180" fontId="91" fillId="0" borderId="112" xfId="1" applyNumberFormat="1" applyFont="1" applyBorder="1" applyAlignment="1">
      <alignment horizontal="center" vertical="center" wrapText="1"/>
    </xf>
    <xf numFmtId="180" fontId="91" fillId="0" borderId="233" xfId="1" applyNumberFormat="1" applyFont="1" applyBorder="1" applyAlignment="1">
      <alignment horizontal="center" vertical="center"/>
    </xf>
    <xf numFmtId="0" fontId="102" fillId="0" borderId="118" xfId="1" applyFont="1" applyBorder="1" applyAlignment="1">
      <alignment horizontal="left" vertical="center" wrapText="1"/>
    </xf>
    <xf numFmtId="0" fontId="84" fillId="0" borderId="92" xfId="1" applyFont="1" applyBorder="1" applyAlignment="1">
      <alignment horizontal="center" vertical="center"/>
    </xf>
    <xf numFmtId="180" fontId="91" fillId="0" borderId="268" xfId="1" applyNumberFormat="1" applyFont="1" applyBorder="1" applyAlignment="1">
      <alignment horizontal="center" vertical="center" wrapText="1"/>
    </xf>
    <xf numFmtId="0" fontId="91" fillId="0" borderId="233" xfId="1" applyFont="1" applyBorder="1" applyAlignment="1">
      <alignment horizontal="center" vertical="center"/>
    </xf>
    <xf numFmtId="180" fontId="91" fillId="0" borderId="281" xfId="1" applyNumberFormat="1" applyFont="1" applyBorder="1" applyAlignment="1">
      <alignment horizontal="center" vertical="center" wrapText="1"/>
    </xf>
    <xf numFmtId="0" fontId="93" fillId="6" borderId="47" xfId="1" applyFont="1" applyFill="1" applyBorder="1" applyAlignment="1">
      <alignment horizontal="center" vertical="center" wrapText="1"/>
    </xf>
    <xf numFmtId="0" fontId="87" fillId="0" borderId="47" xfId="1" applyFont="1" applyBorder="1" applyAlignment="1"/>
    <xf numFmtId="0" fontId="87" fillId="0" borderId="123" xfId="1" applyFont="1" applyBorder="1" applyAlignment="1"/>
    <xf numFmtId="0" fontId="87" fillId="0" borderId="270" xfId="1" applyFont="1" applyBorder="1" applyAlignment="1"/>
    <xf numFmtId="180" fontId="91" fillId="0" borderId="112" xfId="1" applyNumberFormat="1" applyFont="1" applyBorder="1" applyAlignment="1">
      <alignment horizontal="center" vertical="center"/>
    </xf>
    <xf numFmtId="0" fontId="87" fillId="0" borderId="235" xfId="1" applyFont="1" applyBorder="1" applyAlignment="1"/>
    <xf numFmtId="180" fontId="91" fillId="0" borderId="102" xfId="1" applyNumberFormat="1" applyFont="1" applyBorder="1" applyAlignment="1">
      <alignment horizontal="center" vertical="center" wrapText="1"/>
    </xf>
    <xf numFmtId="0" fontId="97" fillId="0" borderId="67" xfId="1" applyFont="1" applyBorder="1" applyAlignment="1"/>
    <xf numFmtId="0" fontId="97" fillId="0" borderId="233" xfId="1" applyFont="1" applyBorder="1" applyAlignment="1"/>
    <xf numFmtId="0" fontId="87" fillId="10" borderId="119" xfId="1" applyFont="1" applyFill="1" applyBorder="1" applyAlignment="1"/>
    <xf numFmtId="0" fontId="87" fillId="10" borderId="107" xfId="1" applyFont="1" applyFill="1" applyBorder="1" applyAlignment="1"/>
    <xf numFmtId="0" fontId="96" fillId="6" borderId="47" xfId="1" applyFont="1" applyFill="1" applyBorder="1" applyAlignment="1">
      <alignment horizontal="center" vertical="center" wrapText="1"/>
    </xf>
    <xf numFmtId="0" fontId="87" fillId="0" borderId="120" xfId="1" applyFont="1" applyBorder="1" applyAlignment="1"/>
    <xf numFmtId="0" fontId="96" fillId="7" borderId="48" xfId="1" applyFont="1" applyFill="1" applyBorder="1" applyAlignment="1">
      <alignment horizontal="center" vertical="center" wrapText="1"/>
    </xf>
    <xf numFmtId="0" fontId="87" fillId="0" borderId="48" xfId="1" applyFont="1" applyBorder="1" applyAlignment="1"/>
    <xf numFmtId="0" fontId="87" fillId="0" borderId="121" xfId="1" applyFont="1" applyBorder="1" applyAlignment="1"/>
    <xf numFmtId="0" fontId="93" fillId="7" borderId="48" xfId="1" applyFont="1" applyFill="1" applyBorder="1" applyAlignment="1">
      <alignment horizontal="center" vertical="center"/>
    </xf>
    <xf numFmtId="0" fontId="87" fillId="0" borderId="86" xfId="1" applyFont="1" applyBorder="1" applyAlignment="1"/>
    <xf numFmtId="0" fontId="84" fillId="0" borderId="303" xfId="1" applyFont="1" applyBorder="1" applyAlignment="1">
      <alignment horizontal="center" vertical="center"/>
    </xf>
    <xf numFmtId="0" fontId="87" fillId="0" borderId="67" xfId="1" applyFont="1" applyBorder="1" applyAlignment="1"/>
    <xf numFmtId="0" fontId="87" fillId="0" borderId="102" xfId="1" applyFont="1" applyBorder="1" applyAlignment="1"/>
    <xf numFmtId="0" fontId="91" fillId="0" borderId="70" xfId="1" applyFont="1" applyBorder="1" applyAlignment="1">
      <alignment horizontal="left" vertical="center" wrapText="1"/>
    </xf>
    <xf numFmtId="0" fontId="87" fillId="0" borderId="70" xfId="1" applyFont="1" applyBorder="1" applyAlignment="1"/>
    <xf numFmtId="0" fontId="87" fillId="0" borderId="103" xfId="1" applyFont="1" applyBorder="1" applyAlignment="1"/>
    <xf numFmtId="0" fontId="91" fillId="0" borderId="281" xfId="1" applyFont="1" applyBorder="1" applyAlignment="1">
      <alignment horizontal="center" vertical="center"/>
    </xf>
    <xf numFmtId="0" fontId="97" fillId="0" borderId="268" xfId="1" applyFont="1" applyBorder="1" applyAlignment="1"/>
    <xf numFmtId="0" fontId="87" fillId="10" borderId="264" xfId="1" applyFont="1" applyFill="1" applyBorder="1" applyAlignment="1"/>
    <xf numFmtId="0" fontId="87" fillId="0" borderId="272" xfId="1" applyFont="1" applyBorder="1" applyAlignment="1"/>
    <xf numFmtId="0" fontId="84" fillId="0" borderId="308" xfId="1" applyFont="1" applyBorder="1" applyAlignment="1">
      <alignment horizontal="center" vertical="center"/>
    </xf>
    <xf numFmtId="0" fontId="87" fillId="0" borderId="268" xfId="1" applyFont="1" applyBorder="1" applyAlignment="1"/>
    <xf numFmtId="0" fontId="91" fillId="0" borderId="68" xfId="1" applyFont="1" applyBorder="1" applyAlignment="1">
      <alignment horizontal="left" vertical="center" wrapText="1"/>
    </xf>
    <xf numFmtId="0" fontId="87" fillId="0" borderId="269" xfId="1" applyFont="1" applyBorder="1" applyAlignment="1"/>
    <xf numFmtId="0" fontId="84" fillId="0" borderId="284" xfId="1" applyFont="1" applyBorder="1" applyAlignment="1">
      <alignment horizontal="center" vertical="center"/>
    </xf>
    <xf numFmtId="0" fontId="87" fillId="0" borderId="237" xfId="1" applyFont="1" applyBorder="1" applyAlignment="1"/>
    <xf numFmtId="0" fontId="87" fillId="10" borderId="238" xfId="1" applyFont="1" applyFill="1" applyBorder="1" applyAlignment="1"/>
    <xf numFmtId="0" fontId="87" fillId="0" borderId="233" xfId="1" applyFont="1" applyBorder="1" applyAlignment="1"/>
    <xf numFmtId="0" fontId="87" fillId="0" borderId="234" xfId="1" applyFont="1" applyBorder="1" applyAlignment="1"/>
    <xf numFmtId="0" fontId="91" fillId="0" borderId="288" xfId="1" applyFont="1" applyBorder="1" applyAlignment="1">
      <alignment horizontal="left" vertical="center" wrapText="1"/>
    </xf>
    <xf numFmtId="0" fontId="94" fillId="9" borderId="306" xfId="1" applyFont="1" applyFill="1" applyBorder="1" applyAlignment="1">
      <alignment horizontal="center" vertical="center"/>
    </xf>
    <xf numFmtId="0" fontId="96" fillId="7" borderId="266" xfId="1" applyFont="1" applyFill="1" applyBorder="1" applyAlignment="1">
      <alignment horizontal="center" vertical="center" wrapText="1"/>
    </xf>
    <xf numFmtId="0" fontId="87" fillId="0" borderId="193" xfId="1" applyFont="1" applyBorder="1" applyAlignment="1"/>
    <xf numFmtId="0" fontId="87" fillId="0" borderId="303" xfId="1" applyFont="1" applyBorder="1" applyAlignment="1"/>
    <xf numFmtId="0" fontId="97" fillId="0" borderId="67" xfId="1" applyFont="1" applyBorder="1" applyAlignment="1">
      <alignment vertical="center"/>
    </xf>
    <xf numFmtId="0" fontId="97" fillId="0" borderId="233" xfId="1" applyFont="1" applyBorder="1" applyAlignment="1">
      <alignment vertical="center"/>
    </xf>
    <xf numFmtId="0" fontId="87" fillId="10" borderId="119" xfId="1" applyFont="1" applyFill="1" applyBorder="1" applyAlignment="1">
      <alignment vertical="center"/>
    </xf>
    <xf numFmtId="0" fontId="87" fillId="10" borderId="238" xfId="1" applyFont="1" applyFill="1" applyBorder="1" applyAlignment="1">
      <alignment vertical="center"/>
    </xf>
    <xf numFmtId="0" fontId="87" fillId="0" borderId="47" xfId="1" applyFont="1" applyBorder="1" applyAlignment="1">
      <alignment vertical="center"/>
    </xf>
    <xf numFmtId="0" fontId="87" fillId="0" borderId="120" xfId="1" applyFont="1" applyBorder="1" applyAlignment="1">
      <alignment vertical="center"/>
    </xf>
    <xf numFmtId="0" fontId="87" fillId="0" borderId="48" xfId="1" applyFont="1" applyBorder="1" applyAlignment="1">
      <alignment vertical="center"/>
    </xf>
    <xf numFmtId="0" fontId="87" fillId="0" borderId="121" xfId="1" applyFont="1" applyBorder="1" applyAlignment="1">
      <alignment vertical="center"/>
    </xf>
    <xf numFmtId="0" fontId="87" fillId="0" borderId="235" xfId="1" applyFont="1" applyBorder="1" applyAlignment="1">
      <alignment vertical="center"/>
    </xf>
    <xf numFmtId="0" fontId="93" fillId="7" borderId="294" xfId="1" applyFont="1" applyFill="1" applyBorder="1" applyAlignment="1">
      <alignment horizontal="center" vertical="center"/>
    </xf>
    <xf numFmtId="0" fontId="93" fillId="7" borderId="295" xfId="1" applyFont="1" applyFill="1" applyBorder="1" applyAlignment="1">
      <alignment horizontal="center" vertical="center"/>
    </xf>
    <xf numFmtId="0" fontId="87" fillId="0" borderId="295" xfId="1" applyFont="1" applyBorder="1" applyAlignment="1">
      <alignment vertical="center"/>
    </xf>
    <xf numFmtId="0" fontId="87" fillId="0" borderId="304" xfId="1" applyFont="1" applyBorder="1" applyAlignment="1">
      <alignment vertical="center"/>
    </xf>
    <xf numFmtId="0" fontId="87" fillId="0" borderId="193" xfId="1" applyFont="1" applyBorder="1" applyAlignment="1">
      <alignment vertical="center"/>
    </xf>
    <xf numFmtId="0" fontId="87" fillId="0" borderId="303" xfId="1" applyFont="1" applyBorder="1" applyAlignment="1">
      <alignment vertical="center"/>
    </xf>
    <xf numFmtId="0" fontId="87" fillId="0" borderId="67" xfId="1" applyFont="1" applyBorder="1" applyAlignment="1">
      <alignment vertical="center"/>
    </xf>
    <xf numFmtId="0" fontId="87" fillId="0" borderId="233" xfId="1" applyFont="1" applyBorder="1" applyAlignment="1">
      <alignment vertical="center"/>
    </xf>
    <xf numFmtId="0" fontId="87" fillId="0" borderId="70" xfId="1" applyFont="1" applyBorder="1" applyAlignment="1">
      <alignment vertical="center"/>
    </xf>
    <xf numFmtId="0" fontId="87" fillId="0" borderId="234" xfId="1" applyFont="1" applyBorder="1" applyAlignment="1">
      <alignment vertical="center"/>
    </xf>
    <xf numFmtId="0" fontId="97" fillId="0" borderId="102" xfId="1" applyFont="1" applyBorder="1" applyAlignment="1"/>
    <xf numFmtId="0" fontId="87" fillId="10" borderId="107" xfId="1" applyFont="1" applyFill="1" applyBorder="1" applyAlignment="1">
      <alignment vertical="center"/>
    </xf>
    <xf numFmtId="0" fontId="87" fillId="0" borderId="123" xfId="1" applyFont="1" applyBorder="1" applyAlignment="1">
      <alignment vertical="center"/>
    </xf>
    <xf numFmtId="0" fontId="87" fillId="0" borderId="296" xfId="1" applyFont="1" applyBorder="1" applyAlignment="1">
      <alignment vertical="center"/>
    </xf>
    <xf numFmtId="0" fontId="87" fillId="0" borderId="102" xfId="1" applyFont="1" applyBorder="1" applyAlignment="1">
      <alignment vertical="center"/>
    </xf>
    <xf numFmtId="0" fontId="87" fillId="0" borderId="103" xfId="1" applyFont="1" applyBorder="1" applyAlignment="1">
      <alignment vertical="center"/>
    </xf>
    <xf numFmtId="0" fontId="87" fillId="0" borderId="86" xfId="1" applyFont="1" applyBorder="1" applyAlignment="1">
      <alignment vertical="center"/>
    </xf>
    <xf numFmtId="0" fontId="97" fillId="0" borderId="268" xfId="1" applyFont="1" applyBorder="1" applyAlignment="1">
      <alignment vertical="center"/>
    </xf>
    <xf numFmtId="0" fontId="87" fillId="10" borderId="264" xfId="1" applyFont="1" applyFill="1" applyBorder="1" applyAlignment="1">
      <alignment vertical="center"/>
    </xf>
    <xf numFmtId="0" fontId="87" fillId="0" borderId="270" xfId="1" applyFont="1" applyBorder="1" applyAlignment="1">
      <alignment vertical="center"/>
    </xf>
    <xf numFmtId="0" fontId="87" fillId="0" borderId="297" xfId="1" applyFont="1" applyBorder="1" applyAlignment="1">
      <alignment vertical="center"/>
    </xf>
    <xf numFmtId="0" fontId="87" fillId="0" borderId="309" xfId="1" applyFont="1" applyBorder="1" applyAlignment="1">
      <alignment vertical="center"/>
    </xf>
    <xf numFmtId="0" fontId="87" fillId="0" borderId="268" xfId="1" applyFont="1" applyBorder="1" applyAlignment="1">
      <alignment vertical="center"/>
    </xf>
    <xf numFmtId="0" fontId="87" fillId="0" borderId="269" xfId="1" applyFont="1" applyBorder="1" applyAlignment="1">
      <alignment vertical="center"/>
    </xf>
    <xf numFmtId="0" fontId="87" fillId="0" borderId="272" xfId="1" applyFont="1" applyBorder="1" applyAlignment="1">
      <alignment vertical="center"/>
    </xf>
    <xf numFmtId="0" fontId="87" fillId="0" borderId="237" xfId="1" applyFont="1" applyBorder="1" applyAlignment="1">
      <alignment vertical="center"/>
    </xf>
    <xf numFmtId="0" fontId="87" fillId="0" borderId="232" xfId="1" applyFont="1" applyBorder="1" applyAlignment="1"/>
    <xf numFmtId="0" fontId="96" fillId="7" borderId="48" xfId="1" applyFont="1" applyFill="1" applyBorder="1" applyAlignment="1">
      <alignment horizontal="center" vertical="center"/>
    </xf>
    <xf numFmtId="0" fontId="87" fillId="0" borderId="229" xfId="1" applyFont="1" applyBorder="1" applyAlignment="1"/>
    <xf numFmtId="0" fontId="87" fillId="0" borderId="117" xfId="1" applyFont="1" applyBorder="1" applyAlignment="1"/>
    <xf numFmtId="0" fontId="87" fillId="0" borderId="230" xfId="1" applyFont="1" applyBorder="1" applyAlignment="1"/>
    <xf numFmtId="0" fontId="87" fillId="0" borderId="118" xfId="1" applyFont="1" applyBorder="1" applyAlignment="1"/>
    <xf numFmtId="0" fontId="87" fillId="0" borderId="231" xfId="1" applyFont="1" applyBorder="1" applyAlignment="1"/>
    <xf numFmtId="0" fontId="87" fillId="0" borderId="88" xfId="1" applyFont="1" applyBorder="1" applyAlignment="1"/>
    <xf numFmtId="0" fontId="87" fillId="0" borderId="99" xfId="1" applyFont="1" applyBorder="1" applyAlignment="1"/>
    <xf numFmtId="0" fontId="87" fillId="0" borderId="100" xfId="1" applyFont="1" applyBorder="1" applyAlignment="1"/>
    <xf numFmtId="0" fontId="93" fillId="0" borderId="63" xfId="1" applyFont="1" applyBorder="1" applyAlignment="1">
      <alignment horizontal="center" vertical="center"/>
    </xf>
    <xf numFmtId="0" fontId="87" fillId="0" borderId="263" xfId="1" applyFont="1" applyBorder="1" applyAlignment="1"/>
    <xf numFmtId="0" fontId="87" fillId="0" borderId="309" xfId="1" applyFont="1" applyBorder="1" applyAlignment="1"/>
    <xf numFmtId="0" fontId="87" fillId="0" borderId="267" xfId="1" applyFont="1" applyBorder="1" applyAlignment="1"/>
    <xf numFmtId="0" fontId="87" fillId="0" borderId="276" xfId="1" applyFont="1" applyBorder="1" applyAlignment="1"/>
    <xf numFmtId="0" fontId="93" fillId="6" borderId="260" xfId="1" applyFont="1" applyFill="1" applyBorder="1" applyAlignment="1">
      <alignment horizontal="center" vertical="center" wrapText="1"/>
    </xf>
    <xf numFmtId="0" fontId="93" fillId="7" borderId="261" xfId="1" applyFont="1" applyFill="1" applyBorder="1" applyAlignment="1">
      <alignment horizontal="center" vertical="center"/>
    </xf>
    <xf numFmtId="0" fontId="87" fillId="0" borderId="47" xfId="1" applyFont="1" applyBorder="1" applyAlignment="1">
      <alignment wrapText="1"/>
    </xf>
    <xf numFmtId="0" fontId="87" fillId="0" borderId="120" xfId="1" applyFont="1" applyBorder="1" applyAlignment="1">
      <alignment wrapText="1"/>
    </xf>
    <xf numFmtId="0" fontId="96" fillId="7" borderId="278" xfId="1" applyFont="1" applyFill="1" applyBorder="1" applyAlignment="1">
      <alignment horizontal="center" vertical="center" wrapText="1" shrinkToFit="1"/>
    </xf>
    <xf numFmtId="0" fontId="96" fillId="7" borderId="279" xfId="1" applyFont="1" applyFill="1" applyBorder="1" applyAlignment="1">
      <alignment horizontal="center" vertical="center" wrapText="1" shrinkToFit="1"/>
    </xf>
    <xf numFmtId="0" fontId="93" fillId="7" borderId="290" xfId="1" applyFont="1" applyFill="1" applyBorder="1" applyAlignment="1">
      <alignment horizontal="center" vertical="center" wrapText="1"/>
    </xf>
    <xf numFmtId="0" fontId="93" fillId="7" borderId="278" xfId="1" applyFont="1" applyFill="1" applyBorder="1" applyAlignment="1">
      <alignment horizontal="center" vertical="center" wrapText="1"/>
    </xf>
    <xf numFmtId="0" fontId="93" fillId="7" borderId="310" xfId="1" applyFont="1" applyFill="1" applyBorder="1" applyAlignment="1">
      <alignment horizontal="center" vertical="center" wrapText="1"/>
    </xf>
    <xf numFmtId="0" fontId="84" fillId="0" borderId="284" xfId="1" applyFont="1" applyBorder="1" applyAlignment="1">
      <alignment horizontal="center" vertical="center" wrapText="1"/>
    </xf>
    <xf numFmtId="0" fontId="87" fillId="0" borderId="117" xfId="1" applyFont="1" applyBorder="1" applyAlignment="1">
      <alignment wrapText="1"/>
    </xf>
    <xf numFmtId="0" fontId="87" fillId="0" borderId="230" xfId="1" applyFont="1" applyBorder="1" applyAlignment="1">
      <alignment wrapText="1"/>
    </xf>
    <xf numFmtId="180" fontId="91" fillId="0" borderId="281" xfId="1" applyNumberFormat="1" applyFont="1" applyBorder="1" applyAlignment="1">
      <alignment horizontal="center" vertical="center"/>
    </xf>
    <xf numFmtId="0" fontId="96" fillId="7" borderId="278" xfId="1" applyFont="1" applyFill="1" applyBorder="1" applyAlignment="1">
      <alignment horizontal="center" vertical="center" wrapText="1"/>
    </xf>
    <xf numFmtId="0" fontId="96" fillId="7" borderId="279" xfId="1" applyFont="1" applyFill="1" applyBorder="1" applyAlignment="1">
      <alignment horizontal="center" vertical="center" wrapText="1"/>
    </xf>
    <xf numFmtId="0" fontId="87" fillId="0" borderId="70" xfId="1" applyFont="1" applyBorder="1" applyAlignment="1">
      <alignment wrapText="1"/>
    </xf>
    <xf numFmtId="0" fontId="87" fillId="0" borderId="234" xfId="1" applyFont="1" applyBorder="1" applyAlignment="1">
      <alignment wrapText="1"/>
    </xf>
    <xf numFmtId="0" fontId="87" fillId="0" borderId="278" xfId="1" applyFont="1" applyBorder="1" applyAlignment="1">
      <alignment wrapText="1"/>
    </xf>
    <xf numFmtId="0" fontId="87" fillId="0" borderId="279" xfId="1" applyFont="1" applyBorder="1" applyAlignment="1">
      <alignment wrapText="1"/>
    </xf>
    <xf numFmtId="0" fontId="87" fillId="0" borderId="235" xfId="1" applyFont="1" applyBorder="1" applyAlignment="1">
      <alignment wrapText="1"/>
    </xf>
    <xf numFmtId="0" fontId="93" fillId="7" borderId="204" xfId="1" applyFont="1" applyFill="1" applyBorder="1" applyAlignment="1">
      <alignment horizontal="center" vertical="center" wrapText="1"/>
    </xf>
    <xf numFmtId="0" fontId="87" fillId="0" borderId="204" xfId="1" applyFont="1" applyBorder="1" applyAlignment="1">
      <alignment wrapText="1"/>
    </xf>
    <xf numFmtId="0" fontId="87" fillId="0" borderId="215" xfId="1" applyFont="1" applyBorder="1" applyAlignment="1">
      <alignment wrapText="1"/>
    </xf>
    <xf numFmtId="0" fontId="96" fillId="7" borderId="204" xfId="1" applyFont="1" applyFill="1" applyBorder="1" applyAlignment="1">
      <alignment horizontal="center" vertical="center" wrapText="1"/>
    </xf>
    <xf numFmtId="0" fontId="87" fillId="0" borderId="289" xfId="1" applyFont="1" applyBorder="1" applyAlignment="1">
      <alignment wrapText="1"/>
    </xf>
    <xf numFmtId="0" fontId="84" fillId="0" borderId="117" xfId="1" applyFont="1" applyBorder="1" applyAlignment="1">
      <alignment horizontal="center" vertical="center" wrapText="1"/>
    </xf>
    <xf numFmtId="0" fontId="87" fillId="0" borderId="270" xfId="1" applyFont="1" applyBorder="1" applyAlignment="1">
      <alignment wrapText="1"/>
    </xf>
    <xf numFmtId="0" fontId="87" fillId="0" borderId="3" xfId="1" applyFont="1" applyBorder="1" applyAlignment="1">
      <alignment wrapText="1"/>
    </xf>
    <xf numFmtId="0" fontId="87" fillId="0" borderId="267" xfId="1" applyFont="1" applyBorder="1" applyAlignment="1">
      <alignment wrapText="1"/>
    </xf>
    <xf numFmtId="0" fontId="91" fillId="0" borderId="282" xfId="1" applyFont="1" applyBorder="1" applyAlignment="1">
      <alignment horizontal="left" vertical="center" wrapText="1"/>
    </xf>
    <xf numFmtId="180" fontId="91" fillId="7" borderId="283" xfId="1" applyNumberFormat="1" applyFont="1" applyFill="1" applyBorder="1" applyAlignment="1">
      <alignment horizontal="left" vertical="center" wrapText="1"/>
    </xf>
    <xf numFmtId="180" fontId="91" fillId="7" borderId="80" xfId="1" applyNumberFormat="1" applyFont="1" applyFill="1" applyBorder="1" applyAlignment="1">
      <alignment horizontal="left" vertical="center" wrapText="1"/>
    </xf>
    <xf numFmtId="0" fontId="96" fillId="7" borderId="311" xfId="1" applyFont="1" applyFill="1" applyBorder="1" applyAlignment="1">
      <alignment horizontal="center" vertical="center" wrapText="1"/>
    </xf>
    <xf numFmtId="0" fontId="87" fillId="0" borderId="311" xfId="1" applyFont="1" applyBorder="1" applyAlignment="1">
      <alignment wrapText="1"/>
    </xf>
    <xf numFmtId="0" fontId="87" fillId="0" borderId="245" xfId="1" applyFont="1" applyBorder="1" applyAlignment="1">
      <alignment wrapText="1"/>
    </xf>
    <xf numFmtId="0" fontId="93" fillId="7" borderId="0" xfId="1" applyFont="1" applyFill="1" applyBorder="1" applyAlignment="1">
      <alignment horizontal="center" vertical="center" wrapText="1"/>
    </xf>
    <xf numFmtId="0" fontId="87" fillId="0" borderId="0" xfId="1" applyFont="1" applyBorder="1" applyAlignment="1">
      <alignment wrapText="1"/>
    </xf>
    <xf numFmtId="0" fontId="87" fillId="0" borderId="2" xfId="1" applyFont="1" applyBorder="1" applyAlignment="1">
      <alignment wrapText="1"/>
    </xf>
    <xf numFmtId="0" fontId="84" fillId="0" borderId="109" xfId="1" applyFont="1" applyBorder="1" applyAlignment="1">
      <alignment horizontal="center" vertical="center" wrapText="1"/>
    </xf>
    <xf numFmtId="0" fontId="87" fillId="0" borderId="67" xfId="1" applyFont="1" applyBorder="1" applyAlignment="1">
      <alignment wrapText="1"/>
    </xf>
    <xf numFmtId="0" fontId="87" fillId="0" borderId="268" xfId="1" applyFont="1" applyBorder="1" applyAlignment="1">
      <alignment wrapText="1"/>
    </xf>
    <xf numFmtId="180" fontId="91" fillId="7" borderId="292" xfId="1" applyNumberFormat="1" applyFont="1" applyFill="1" applyBorder="1" applyAlignment="1">
      <alignment horizontal="left" vertical="center" wrapText="1"/>
    </xf>
    <xf numFmtId="0" fontId="96" fillId="7" borderId="245" xfId="1" applyFont="1" applyFill="1" applyBorder="1" applyAlignment="1">
      <alignment horizontal="center" vertical="center" wrapText="1"/>
    </xf>
    <xf numFmtId="0" fontId="87" fillId="0" borderId="207" xfId="1" applyFont="1" applyBorder="1" applyAlignment="1">
      <alignment wrapText="1"/>
    </xf>
    <xf numFmtId="0" fontId="98" fillId="0" borderId="0" xfId="1" applyFont="1" applyAlignment="1">
      <alignment horizontal="left" vertical="center" wrapText="1"/>
    </xf>
    <xf numFmtId="0" fontId="98" fillId="0" borderId="0" xfId="1" applyFont="1" applyAlignment="1">
      <alignment horizontal="left" vertical="center"/>
    </xf>
    <xf numFmtId="0" fontId="87" fillId="0" borderId="233" xfId="1" applyFont="1" applyBorder="1" applyAlignment="1">
      <alignment wrapText="1"/>
    </xf>
    <xf numFmtId="0" fontId="93" fillId="7" borderId="311" xfId="1" applyFont="1" applyFill="1" applyBorder="1" applyAlignment="1">
      <alignment horizontal="center" vertical="center" wrapText="1"/>
    </xf>
    <xf numFmtId="180" fontId="91" fillId="7" borderId="228" xfId="1" applyNumberFormat="1" applyFont="1" applyFill="1" applyBorder="1" applyAlignment="1">
      <alignment horizontal="left" vertical="center" wrapText="1"/>
    </xf>
    <xf numFmtId="0" fontId="87" fillId="0" borderId="70" xfId="1" applyFont="1" applyBorder="1" applyAlignment="1">
      <alignment horizontal="left"/>
    </xf>
    <xf numFmtId="0" fontId="87" fillId="0" borderId="234" xfId="1" applyFont="1" applyBorder="1" applyAlignment="1">
      <alignment horizontal="left"/>
    </xf>
    <xf numFmtId="0" fontId="91" fillId="0" borderId="67" xfId="1" applyFont="1" applyBorder="1" applyAlignment="1">
      <alignment horizontal="center" vertical="center" wrapText="1"/>
    </xf>
    <xf numFmtId="0" fontId="91" fillId="0" borderId="233" xfId="1" applyFont="1" applyBorder="1" applyAlignment="1">
      <alignment horizontal="center" vertical="center" wrapText="1"/>
    </xf>
    <xf numFmtId="0" fontId="91" fillId="0" borderId="268" xfId="1" applyFont="1" applyBorder="1" applyAlignment="1">
      <alignment horizontal="center" vertical="center" wrapText="1"/>
    </xf>
    <xf numFmtId="0" fontId="91" fillId="0" borderId="118" xfId="1" applyFont="1" applyBorder="1" applyAlignment="1">
      <alignment horizontal="center" vertical="center" wrapText="1"/>
    </xf>
    <xf numFmtId="0" fontId="91" fillId="0" borderId="110" xfId="1" applyFont="1" applyBorder="1" applyAlignment="1">
      <alignment horizontal="center" vertical="center" wrapText="1"/>
    </xf>
    <xf numFmtId="0" fontId="85" fillId="3" borderId="42" xfId="1" applyFont="1" applyFill="1" applyBorder="1" applyAlignment="1">
      <alignment horizontal="center" vertical="center"/>
    </xf>
    <xf numFmtId="0" fontId="87" fillId="0" borderId="35" xfId="1" applyFont="1" applyBorder="1" applyAlignment="1"/>
    <xf numFmtId="0" fontId="87" fillId="0" borderId="38" xfId="1" applyFont="1" applyBorder="1" applyAlignment="1"/>
    <xf numFmtId="0" fontId="85" fillId="3" borderId="35" xfId="1" applyFont="1" applyFill="1" applyBorder="1" applyAlignment="1">
      <alignment horizontal="center" vertical="center"/>
    </xf>
    <xf numFmtId="0" fontId="87" fillId="0" borderId="91" xfId="1" applyFont="1" applyBorder="1" applyAlignment="1"/>
    <xf numFmtId="0" fontId="85" fillId="3" borderId="93" xfId="1" applyFont="1" applyFill="1" applyBorder="1" applyAlignment="1">
      <alignment horizontal="center" vertical="center"/>
    </xf>
    <xf numFmtId="0" fontId="85" fillId="3" borderId="94" xfId="1" applyFont="1" applyFill="1" applyBorder="1" applyAlignment="1">
      <alignment horizontal="center" vertical="center"/>
    </xf>
    <xf numFmtId="0" fontId="85" fillId="3" borderId="95" xfId="1" applyFont="1" applyFill="1" applyBorder="1" applyAlignment="1">
      <alignment horizontal="center" vertical="center"/>
    </xf>
    <xf numFmtId="0" fontId="85" fillId="3" borderId="96" xfId="1" applyFont="1" applyFill="1" applyBorder="1" applyAlignment="1">
      <alignment horizontal="center" vertical="center"/>
    </xf>
    <xf numFmtId="0" fontId="81" fillId="0" borderId="0" xfId="1" applyFont="1" applyAlignment="1">
      <alignment horizontal="center" vertical="center"/>
    </xf>
    <xf numFmtId="0" fontId="82" fillId="0" borderId="0" xfId="1" applyFont="1" applyAlignment="1">
      <alignment horizontal="center" vertical="center"/>
    </xf>
    <xf numFmtId="0" fontId="81" fillId="0" borderId="74" xfId="1" applyFont="1" applyBorder="1" applyAlignment="1">
      <alignment horizontal="center"/>
    </xf>
    <xf numFmtId="0" fontId="85" fillId="0" borderId="57" xfId="1" applyFont="1" applyBorder="1" applyAlignment="1">
      <alignment horizontal="left" vertical="center"/>
    </xf>
    <xf numFmtId="179" fontId="85" fillId="0" borderId="57" xfId="1" applyNumberFormat="1" applyFont="1" applyBorder="1" applyAlignment="1">
      <alignment horizontal="right" vertical="center"/>
    </xf>
    <xf numFmtId="179" fontId="85" fillId="0" borderId="71" xfId="1" applyNumberFormat="1" applyFont="1" applyBorder="1" applyAlignment="1">
      <alignment horizontal="right" vertical="center"/>
    </xf>
    <xf numFmtId="0" fontId="86" fillId="0" borderId="54" xfId="1" applyFont="1" applyBorder="1" applyAlignment="1">
      <alignment horizontal="center" vertical="center"/>
    </xf>
    <xf numFmtId="0" fontId="87" fillId="0" borderId="52" xfId="1" applyFont="1" applyBorder="1" applyAlignment="1"/>
    <xf numFmtId="0" fontId="87" fillId="0" borderId="53" xfId="1" applyFont="1" applyBorder="1" applyAlignment="1"/>
    <xf numFmtId="0" fontId="88" fillId="0" borderId="54" xfId="1" applyFont="1" applyBorder="1" applyAlignment="1">
      <alignment horizontal="center" vertical="center"/>
    </xf>
    <xf numFmtId="0" fontId="85" fillId="3" borderId="97" xfId="1" applyFont="1" applyFill="1" applyBorder="1" applyAlignment="1">
      <alignment horizontal="center" vertical="center"/>
    </xf>
    <xf numFmtId="0" fontId="89" fillId="4" borderId="49" xfId="1" applyFont="1" applyFill="1" applyBorder="1" applyAlignment="1">
      <alignment horizontal="center" vertical="center"/>
    </xf>
    <xf numFmtId="0" fontId="87" fillId="0" borderId="95" xfId="1" applyFont="1" applyBorder="1" applyAlignment="1"/>
    <xf numFmtId="0" fontId="89" fillId="5" borderId="97" xfId="1" applyFont="1" applyFill="1" applyBorder="1" applyAlignment="1">
      <alignment horizontal="center" vertical="center"/>
    </xf>
    <xf numFmtId="0" fontId="87" fillId="0" borderId="50" xfId="1" applyFont="1" applyBorder="1" applyAlignment="1"/>
    <xf numFmtId="0" fontId="85" fillId="3" borderId="93" xfId="1" applyFont="1" applyFill="1" applyBorder="1" applyAlignment="1">
      <alignment horizontal="center" vertical="center" wrapText="1"/>
    </xf>
    <xf numFmtId="0" fontId="90" fillId="3" borderId="98" xfId="1" applyFont="1" applyFill="1" applyBorder="1" applyAlignment="1">
      <alignment horizontal="center" vertical="center" wrapText="1"/>
    </xf>
    <xf numFmtId="0" fontId="87" fillId="0" borderId="107" xfId="1" applyFont="1" applyBorder="1" applyAlignment="1"/>
    <xf numFmtId="0" fontId="85" fillId="3" borderId="90" xfId="1" applyFont="1" applyFill="1" applyBorder="1" applyAlignment="1">
      <alignment horizontal="center" vertical="center"/>
    </xf>
    <xf numFmtId="0" fontId="85" fillId="3" borderId="90" xfId="1" applyFont="1" applyFill="1" applyBorder="1" applyAlignment="1">
      <alignment horizontal="center" vertical="center" wrapText="1"/>
    </xf>
    <xf numFmtId="0" fontId="84" fillId="3" borderId="35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20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08" xfId="1" applyFont="1" applyFill="1" applyBorder="1" applyAlignment="1">
      <alignment horizontal="center" vertical="center"/>
    </xf>
    <xf numFmtId="0" fontId="12" fillId="0" borderId="219" xfId="1" applyFont="1" applyFill="1" applyBorder="1" applyAlignment="1">
      <alignment horizontal="center" vertical="center"/>
    </xf>
    <xf numFmtId="0" fontId="12" fillId="0" borderId="209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206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10" xfId="1" applyNumberFormat="1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9" xfId="0" applyFont="1" applyFill="1" applyBorder="1" applyAlignment="1">
      <alignment horizontal="center" vertical="center"/>
    </xf>
    <xf numFmtId="0" fontId="3" fillId="0" borderId="221" xfId="0" applyFont="1" applyFill="1" applyBorder="1" applyAlignment="1">
      <alignment horizontal="center" vertical="center"/>
    </xf>
    <xf numFmtId="0" fontId="3" fillId="0" borderId="210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206" xfId="0" applyFont="1" applyFill="1" applyBorder="1" applyAlignment="1">
      <alignment horizontal="center" vertical="center"/>
    </xf>
    <xf numFmtId="0" fontId="3" fillId="0" borderId="207" xfId="0" applyFont="1" applyFill="1" applyBorder="1" applyAlignment="1">
      <alignment horizontal="center" vertical="center"/>
    </xf>
    <xf numFmtId="0" fontId="3" fillId="0" borderId="208" xfId="0" applyFont="1" applyFill="1" applyBorder="1" applyAlignment="1">
      <alignment horizontal="center" vertical="center"/>
    </xf>
    <xf numFmtId="0" fontId="11" fillId="0" borderId="209" xfId="0" applyFont="1" applyFill="1" applyBorder="1" applyAlignment="1">
      <alignment horizontal="center" vertical="center"/>
    </xf>
    <xf numFmtId="0" fontId="11" fillId="0" borderId="221" xfId="0" applyFont="1" applyFill="1" applyBorder="1" applyAlignment="1">
      <alignment horizontal="center" vertical="center"/>
    </xf>
    <xf numFmtId="0" fontId="11" fillId="0" borderId="210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206" xfId="0" applyFont="1" applyFill="1" applyBorder="1" applyAlignment="1">
      <alignment horizontal="center" vertical="center"/>
    </xf>
    <xf numFmtId="0" fontId="11" fillId="0" borderId="207" xfId="0" applyFont="1" applyFill="1" applyBorder="1" applyAlignment="1">
      <alignment horizontal="center" vertical="center"/>
    </xf>
    <xf numFmtId="0" fontId="11" fillId="0" borderId="208" xfId="0" applyFont="1" applyFill="1" applyBorder="1" applyAlignment="1">
      <alignment horizontal="center" vertical="center"/>
    </xf>
    <xf numFmtId="0" fontId="0" fillId="0" borderId="209" xfId="0" applyFont="1" applyBorder="1" applyAlignment="1">
      <alignment horizontal="center" vertical="center"/>
    </xf>
    <xf numFmtId="0" fontId="3" fillId="0" borderId="221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208" xfId="0" applyFont="1" applyBorder="1" applyAlignment="1">
      <alignment horizontal="center" vertical="center"/>
    </xf>
    <xf numFmtId="0" fontId="3" fillId="0" borderId="209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23" fillId="8" borderId="81" xfId="1" applyFont="1" applyFill="1" applyBorder="1" applyAlignment="1">
      <alignment horizontal="center" vertical="center"/>
    </xf>
    <xf numFmtId="0" fontId="14" fillId="0" borderId="132" xfId="1" applyFont="1" applyBorder="1" applyAlignment="1"/>
    <xf numFmtId="0" fontId="23" fillId="8" borderId="133" xfId="1" applyFont="1" applyFill="1" applyBorder="1" applyAlignment="1">
      <alignment horizontal="center" vertical="center" wrapText="1"/>
    </xf>
    <xf numFmtId="0" fontId="23" fillId="8" borderId="133" xfId="1" applyFont="1" applyFill="1" applyBorder="1" applyAlignment="1">
      <alignment horizontal="center" vertical="center"/>
    </xf>
    <xf numFmtId="0" fontId="14" fillId="0" borderId="81" xfId="1" applyFont="1" applyBorder="1" applyAlignment="1"/>
    <xf numFmtId="179" fontId="22" fillId="8" borderId="81" xfId="1" applyNumberFormat="1" applyFont="1" applyFill="1" applyBorder="1" applyAlignment="1">
      <alignment horizontal="left" vertical="center"/>
    </xf>
    <xf numFmtId="179" fontId="22" fillId="8" borderId="156" xfId="1" applyNumberFormat="1" applyFont="1" applyFill="1" applyBorder="1" applyAlignment="1">
      <alignment horizontal="left" vertical="center"/>
    </xf>
    <xf numFmtId="0" fontId="14" fillId="0" borderId="156" xfId="1" applyFont="1" applyBorder="1" applyAlignment="1"/>
    <xf numFmtId="0" fontId="18" fillId="0" borderId="0" xfId="1" applyFont="1" applyAlignment="1">
      <alignment horizontal="center" vertical="center"/>
    </xf>
    <xf numFmtId="0" fontId="19" fillId="8" borderId="129" xfId="1" applyFont="1" applyFill="1" applyBorder="1" applyAlignment="1">
      <alignment horizontal="center" vertical="center" wrapText="1"/>
    </xf>
    <xf numFmtId="0" fontId="14" fillId="0" borderId="135" xfId="1" applyFont="1" applyBorder="1" applyAlignment="1"/>
    <xf numFmtId="0" fontId="19" fillId="8" borderId="130" xfId="1" applyFont="1" applyFill="1" applyBorder="1" applyAlignment="1">
      <alignment horizontal="center" vertical="center" wrapText="1"/>
    </xf>
    <xf numFmtId="0" fontId="14" fillId="0" borderId="136" xfId="1" applyFont="1" applyBorder="1" applyAlignment="1"/>
    <xf numFmtId="0" fontId="19" fillId="8" borderId="90" xfId="1" applyFont="1" applyFill="1" applyBorder="1" applyAlignment="1">
      <alignment horizontal="center" vertical="center" wrapText="1"/>
    </xf>
    <xf numFmtId="0" fontId="14" fillId="0" borderId="129" xfId="1" applyFont="1" applyBorder="1" applyAlignment="1"/>
    <xf numFmtId="0" fontId="14" fillId="0" borderId="125" xfId="1" applyFont="1" applyBorder="1" applyAlignment="1"/>
    <xf numFmtId="0" fontId="20" fillId="8" borderId="131" xfId="1" applyFont="1" applyFill="1" applyBorder="1" applyAlignment="1">
      <alignment horizontal="center" vertical="center"/>
    </xf>
    <xf numFmtId="0" fontId="20" fillId="8" borderId="133" xfId="1" applyFont="1" applyFill="1" applyBorder="1" applyAlignment="1">
      <alignment horizontal="center" vertical="center"/>
    </xf>
    <xf numFmtId="0" fontId="21" fillId="0" borderId="137" xfId="1" applyFont="1" applyBorder="1" applyAlignment="1">
      <alignment horizontal="center" vertical="center"/>
    </xf>
    <xf numFmtId="0" fontId="106" fillId="0" borderId="138" xfId="1" applyFont="1" applyBorder="1" applyAlignment="1"/>
    <xf numFmtId="0" fontId="21" fillId="0" borderId="139" xfId="1" applyFont="1" applyBorder="1" applyAlignment="1">
      <alignment horizontal="center" vertical="center"/>
    </xf>
    <xf numFmtId="0" fontId="19" fillId="8" borderId="135" xfId="1" applyFont="1" applyFill="1" applyBorder="1" applyAlignment="1">
      <alignment horizontal="center" vertical="center"/>
    </xf>
    <xf numFmtId="0" fontId="19" fillId="8" borderId="130" xfId="1" applyFont="1" applyFill="1" applyBorder="1" applyAlignment="1">
      <alignment horizontal="center" vertical="center"/>
    </xf>
    <xf numFmtId="0" fontId="19" fillId="8" borderId="129" xfId="1" applyFont="1" applyFill="1" applyBorder="1" applyAlignment="1">
      <alignment horizontal="center" vertical="center"/>
    </xf>
    <xf numFmtId="0" fontId="22" fillId="0" borderId="137" xfId="1" applyFont="1" applyBorder="1" applyAlignment="1">
      <alignment horizontal="center" vertical="center"/>
    </xf>
    <xf numFmtId="0" fontId="14" fillId="0" borderId="138" xfId="1" applyFont="1" applyBorder="1" applyAlignment="1"/>
    <xf numFmtId="0" fontId="22" fillId="0" borderId="139" xfId="1" applyFont="1" applyBorder="1" applyAlignment="1">
      <alignment horizontal="center" vertical="center"/>
    </xf>
    <xf numFmtId="0" fontId="104" fillId="8" borderId="129" xfId="1" applyFont="1" applyFill="1" applyBorder="1" applyAlignment="1">
      <alignment horizontal="center" vertical="center" wrapText="1"/>
    </xf>
    <xf numFmtId="0" fontId="105" fillId="0" borderId="135" xfId="1" applyFont="1" applyBorder="1" applyAlignment="1"/>
    <xf numFmtId="0" fontId="17" fillId="0" borderId="20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202" xfId="0" applyFont="1" applyBorder="1" applyAlignment="1">
      <alignment horizontal="center" vertical="center"/>
    </xf>
    <xf numFmtId="0" fontId="17" fillId="0" borderId="205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6" fillId="0" borderId="157" xfId="1" applyFont="1" applyBorder="1" applyAlignment="1">
      <alignment horizontal="center"/>
    </xf>
    <xf numFmtId="0" fontId="14" fillId="0" borderId="66" xfId="1" applyFont="1" applyBorder="1" applyAlignment="1"/>
    <xf numFmtId="0" fontId="16" fillId="0" borderId="164" xfId="1" applyFont="1" applyBorder="1" applyAlignment="1">
      <alignment horizontal="center"/>
    </xf>
    <xf numFmtId="0" fontId="14" fillId="0" borderId="165" xfId="1" applyFont="1" applyBorder="1" applyAlignment="1"/>
    <xf numFmtId="0" fontId="13" fillId="0" borderId="90" xfId="1" applyFont="1" applyBorder="1" applyAlignment="1">
      <alignment horizontal="center"/>
    </xf>
    <xf numFmtId="0" fontId="14" fillId="0" borderId="40" xfId="1" applyFont="1" applyBorder="1" applyAlignment="1"/>
    <xf numFmtId="0" fontId="14" fillId="0" borderId="92" xfId="1" applyFont="1" applyBorder="1" applyAlignment="1"/>
    <xf numFmtId="0" fontId="12" fillId="0" borderId="0" xfId="1" applyFont="1" applyBorder="1" applyAlignment="1">
      <alignment vertical="center"/>
    </xf>
    <xf numFmtId="0" fontId="15" fillId="0" borderId="40" xfId="1" applyFont="1" applyBorder="1" applyAlignment="1">
      <alignment horizontal="center"/>
    </xf>
    <xf numFmtId="0" fontId="14" fillId="0" borderId="158" xfId="1" applyFont="1" applyBorder="1" applyAlignment="1"/>
    <xf numFmtId="0" fontId="16" fillId="8" borderId="113" xfId="1" applyFont="1" applyFill="1" applyBorder="1" applyAlignment="1">
      <alignment horizontal="center"/>
    </xf>
    <xf numFmtId="0" fontId="14" fillId="0" borderId="69" xfId="1" applyFont="1" applyBorder="1" applyAlignment="1"/>
    <xf numFmtId="0" fontId="16" fillId="8" borderId="157" xfId="1" applyFont="1" applyFill="1" applyBorder="1" applyAlignment="1">
      <alignment horizontal="center"/>
    </xf>
    <xf numFmtId="0" fontId="16" fillId="8" borderId="160" xfId="1" applyFont="1" applyFill="1" applyBorder="1" applyAlignment="1">
      <alignment horizontal="center"/>
    </xf>
    <xf numFmtId="0" fontId="14" fillId="0" borderId="161" xfId="1" applyFont="1" applyBorder="1" applyAlignment="1"/>
    <xf numFmtId="0" fontId="16" fillId="8" borderId="127" xfId="1" applyFont="1" applyFill="1" applyBorder="1" applyAlignment="1">
      <alignment horizontal="center" vertical="center"/>
    </xf>
    <xf numFmtId="0" fontId="14" fillId="0" borderId="128" xfId="1" applyFont="1" applyBorder="1" applyAlignment="1">
      <alignment vertical="center"/>
    </xf>
    <xf numFmtId="0" fontId="12" fillId="0" borderId="57" xfId="1" applyFont="1" applyBorder="1" applyAlignment="1">
      <alignment horizontal="center" vertical="center"/>
    </xf>
    <xf numFmtId="0" fontId="16" fillId="8" borderId="166" xfId="1" applyFont="1" applyFill="1" applyBorder="1" applyAlignment="1">
      <alignment horizontal="center"/>
    </xf>
    <xf numFmtId="0" fontId="14" fillId="0" borderId="65" xfId="1" applyFont="1" applyBorder="1" applyAlignment="1"/>
    <xf numFmtId="0" fontId="14" fillId="0" borderId="167" xfId="1" applyFont="1" applyBorder="1" applyAlignment="1"/>
    <xf numFmtId="0" fontId="16" fillId="8" borderId="89" xfId="1" applyFont="1" applyFill="1" applyBorder="1" applyAlignment="1">
      <alignment horizontal="center" vertical="center"/>
    </xf>
    <xf numFmtId="0" fontId="14" fillId="0" borderId="89" xfId="1" applyFont="1" applyBorder="1" applyAlignment="1">
      <alignment vertical="center"/>
    </xf>
    <xf numFmtId="0" fontId="14" fillId="0" borderId="194" xfId="1" applyFont="1" applyBorder="1" applyAlignment="1">
      <alignment vertical="center"/>
    </xf>
    <xf numFmtId="0" fontId="16" fillId="8" borderId="87" xfId="1" applyFont="1" applyFill="1" applyBorder="1" applyAlignment="1">
      <alignment horizontal="center" vertical="center" wrapText="1"/>
    </xf>
    <xf numFmtId="0" fontId="14" fillId="0" borderId="88" xfId="1" applyFont="1" applyBorder="1" applyAlignment="1">
      <alignment vertical="center"/>
    </xf>
    <xf numFmtId="0" fontId="16" fillId="8" borderId="109" xfId="1" applyFont="1" applyFill="1" applyBorder="1" applyAlignment="1">
      <alignment horizontal="center" vertical="center" wrapText="1"/>
    </xf>
    <xf numFmtId="0" fontId="14" fillId="0" borderId="99" xfId="1" applyFont="1" applyBorder="1" applyAlignment="1">
      <alignment vertical="center"/>
    </xf>
    <xf numFmtId="0" fontId="16" fillId="8" borderId="168" xfId="1" applyFont="1" applyFill="1" applyBorder="1" applyAlignment="1">
      <alignment horizontal="center" vertical="center"/>
    </xf>
    <xf numFmtId="0" fontId="14" fillId="0" borderId="169" xfId="1" applyFont="1" applyBorder="1" applyAlignment="1">
      <alignment vertical="center"/>
    </xf>
    <xf numFmtId="0" fontId="14" fillId="0" borderId="170" xfId="1" applyFont="1" applyBorder="1" applyAlignment="1">
      <alignment vertical="center"/>
    </xf>
    <xf numFmtId="0" fontId="14" fillId="0" borderId="171" xfId="1" applyFont="1" applyBorder="1" applyAlignment="1">
      <alignment vertical="center"/>
    </xf>
    <xf numFmtId="0" fontId="12" fillId="0" borderId="85" xfId="1" applyFont="1" applyBorder="1" applyAlignment="1">
      <alignment horizontal="center" vertical="center"/>
    </xf>
    <xf numFmtId="0" fontId="12" fillId="0" borderId="218" xfId="1" applyFont="1" applyBorder="1" applyAlignment="1">
      <alignment horizontal="center" vertical="center"/>
    </xf>
    <xf numFmtId="0" fontId="66" fillId="0" borderId="8" xfId="0" applyFont="1" applyBorder="1" applyAlignment="1">
      <alignment horizontal="center" vertical="center"/>
    </xf>
    <xf numFmtId="0" fontId="66" fillId="0" borderId="9" xfId="0" applyFont="1" applyBorder="1" applyAlignment="1">
      <alignment horizontal="center" vertical="center"/>
    </xf>
    <xf numFmtId="0" fontId="66" fillId="0" borderId="32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17" xfId="0" applyFont="1" applyBorder="1" applyAlignment="1">
      <alignment horizontal="center" vertical="center"/>
    </xf>
    <xf numFmtId="0" fontId="6" fillId="0" borderId="2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20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03" xfId="0" applyFont="1" applyBorder="1" applyAlignment="1">
      <alignment horizontal="center" vertical="center"/>
    </xf>
    <xf numFmtId="0" fontId="3" fillId="0" borderId="21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02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3" fillId="0" borderId="215" xfId="0" applyFont="1" applyBorder="1" applyAlignment="1">
      <alignment horizontal="center" vertical="center"/>
    </xf>
    <xf numFmtId="0" fontId="3" fillId="0" borderId="214" xfId="0" applyFont="1" applyBorder="1" applyAlignment="1">
      <alignment horizontal="center" vertical="center"/>
    </xf>
    <xf numFmtId="0" fontId="3" fillId="0" borderId="213" xfId="0" applyFont="1" applyBorder="1" applyAlignment="1">
      <alignment horizontal="center" vertical="center"/>
    </xf>
    <xf numFmtId="0" fontId="6" fillId="0" borderId="21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9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177" fontId="11" fillId="0" borderId="13" xfId="0" applyNumberFormat="1" applyFont="1" applyBorder="1" applyAlignment="1">
      <alignment horizontal="center" vertical="center"/>
    </xf>
    <xf numFmtId="177" fontId="11" fillId="0" borderId="14" xfId="0" applyNumberFormat="1" applyFont="1" applyBorder="1" applyAlignment="1">
      <alignment horizontal="center" vertical="center"/>
    </xf>
    <xf numFmtId="177" fontId="11" fillId="0" borderId="15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22" fillId="8" borderId="84" xfId="1" applyFont="1" applyFill="1" applyBorder="1" applyAlignment="1">
      <alignment vertical="center" wrapText="1"/>
    </xf>
    <xf numFmtId="0" fontId="22" fillId="0" borderId="114" xfId="1" applyFont="1" applyBorder="1" applyAlignment="1">
      <alignment vertical="center" wrapText="1"/>
    </xf>
    <xf numFmtId="0" fontId="2" fillId="0" borderId="0" xfId="1" applyFont="1" applyAlignment="1">
      <alignment horizontal="center"/>
    </xf>
    <xf numFmtId="0" fontId="22" fillId="8" borderId="83" xfId="1" applyNumberFormat="1" applyFont="1" applyFill="1" applyBorder="1" applyAlignment="1">
      <alignment vertical="center"/>
    </xf>
    <xf numFmtId="0" fontId="22" fillId="0" borderId="138" xfId="1" applyFont="1" applyBorder="1" applyAlignment="1">
      <alignment horizontal="center" vertical="center"/>
    </xf>
    <xf numFmtId="0" fontId="22" fillId="0" borderId="84" xfId="1" applyFont="1" applyBorder="1" applyAlignment="1">
      <alignment vertical="center" wrapText="1"/>
    </xf>
    <xf numFmtId="180" fontId="22" fillId="0" borderId="146" xfId="1" applyNumberFormat="1" applyFont="1" applyBorder="1" applyAlignment="1">
      <alignment vertical="top" wrapText="1"/>
    </xf>
    <xf numFmtId="0" fontId="22" fillId="0" borderId="148" xfId="1" applyNumberFormat="1" applyFont="1" applyBorder="1" applyAlignment="1">
      <alignment vertical="center"/>
    </xf>
  </cellXfs>
  <cellStyles count="2">
    <cellStyle name="표준" xfId="0" builtinId="0"/>
    <cellStyle name="표준 2" xfId="1" xr:uid="{F3178685-F19C-46F3-83A6-055F5CE3861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2464</xdr:row>
      <xdr:rowOff>215148</xdr:rowOff>
    </xdr:from>
    <xdr:to>
      <xdr:col>11</xdr:col>
      <xdr:colOff>413893</xdr:colOff>
      <xdr:row>2466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2470</xdr:row>
      <xdr:rowOff>36208</xdr:rowOff>
    </xdr:from>
    <xdr:to>
      <xdr:col>4</xdr:col>
      <xdr:colOff>394447</xdr:colOff>
      <xdr:row>2471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206188</xdr:colOff>
      <xdr:row>5</xdr:row>
      <xdr:rowOff>35860</xdr:rowOff>
    </xdr:from>
    <xdr:to>
      <xdr:col>11</xdr:col>
      <xdr:colOff>358588</xdr:colOff>
      <xdr:row>8</xdr:row>
      <xdr:rowOff>170331</xdr:rowOff>
    </xdr:to>
    <xdr:sp macro="" textlink="">
      <xdr:nvSpPr>
        <xdr:cNvPr id="81" name="직사각형 80">
          <a:extLst>
            <a:ext uri="{FF2B5EF4-FFF2-40B4-BE49-F238E27FC236}">
              <a16:creationId xmlns:a16="http://schemas.microsoft.com/office/drawing/2014/main" id="{EFC2F0DD-ED01-4363-8DB3-F93ED1AA4693}"/>
            </a:ext>
          </a:extLst>
        </xdr:cNvPr>
        <xdr:cNvSpPr/>
      </xdr:nvSpPr>
      <xdr:spPr>
        <a:xfrm>
          <a:off x="1168213" y="978835"/>
          <a:ext cx="7038975" cy="791696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510985</xdr:colOff>
      <xdr:row>4</xdr:row>
      <xdr:rowOff>188260</xdr:rowOff>
    </xdr:from>
    <xdr:to>
      <xdr:col>9</xdr:col>
      <xdr:colOff>8966</xdr:colOff>
      <xdr:row>8</xdr:row>
      <xdr:rowOff>44824</xdr:rowOff>
    </xdr:to>
    <xdr:sp macro="" textlink="">
      <xdr:nvSpPr>
        <xdr:cNvPr id="83" name="Text Box 1">
          <a:extLst>
            <a:ext uri="{FF2B5EF4-FFF2-40B4-BE49-F238E27FC236}">
              <a16:creationId xmlns:a16="http://schemas.microsoft.com/office/drawing/2014/main" id="{E075231A-1BDC-4D28-9709-D037C72ADFDE}"/>
            </a:ext>
          </a:extLst>
        </xdr:cNvPr>
        <xdr:cNvSpPr txBox="1">
          <a:spLocks noChangeArrowheads="1"/>
        </xdr:cNvSpPr>
      </xdr:nvSpPr>
      <xdr:spPr bwMode="auto">
        <a:xfrm>
          <a:off x="2711260" y="912160"/>
          <a:ext cx="3803281" cy="7328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215151</xdr:colOff>
      <xdr:row>9</xdr:row>
      <xdr:rowOff>7172</xdr:rowOff>
    </xdr:from>
    <xdr:to>
      <xdr:col>11</xdr:col>
      <xdr:colOff>367551</xdr:colOff>
      <xdr:row>11</xdr:row>
      <xdr:rowOff>10758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1274F5C9-B4F4-46D9-AB5D-10C90A2BF243}"/>
            </a:ext>
          </a:extLst>
        </xdr:cNvPr>
        <xdr:cNvSpPr/>
      </xdr:nvSpPr>
      <xdr:spPr>
        <a:xfrm>
          <a:off x="1177176" y="1826447"/>
          <a:ext cx="7038975" cy="441736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17930</xdr:colOff>
      <xdr:row>9</xdr:row>
      <xdr:rowOff>46618</xdr:rowOff>
    </xdr:from>
    <xdr:to>
      <xdr:col>10</xdr:col>
      <xdr:colOff>313765</xdr:colOff>
      <xdr:row>10</xdr:row>
      <xdr:rowOff>186468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35E1EDC1-1DA0-4307-9831-8451C9DC5A89}"/>
            </a:ext>
          </a:extLst>
        </xdr:cNvPr>
        <xdr:cNvSpPr txBox="1"/>
      </xdr:nvSpPr>
      <xdr:spPr>
        <a:xfrm>
          <a:off x="1761005" y="1865893"/>
          <a:ext cx="5791760" cy="358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/>
            <a:t>메뉴</a:t>
          </a:r>
          <a:r>
            <a:rPr lang="en-US" altLang="ko-KR" sz="1100" b="1"/>
            <a:t>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		GAME</a:t>
          </a:r>
          <a:endParaRPr lang="ko-KR" altLang="en-US" sz="1100" b="1"/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4F2CCC3F-491C-402A-ADD9-4621D574BAF4}"/>
            </a:ext>
          </a:extLst>
        </xdr:cNvPr>
        <xdr:cNvSpPr txBox="1"/>
      </xdr:nvSpPr>
      <xdr:spPr>
        <a:xfrm>
          <a:off x="7597588" y="1461807"/>
          <a:ext cx="573741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</xdr:col>
      <xdr:colOff>233082</xdr:colOff>
      <xdr:row>11</xdr:row>
      <xdr:rowOff>58272</xdr:rowOff>
    </xdr:from>
    <xdr:to>
      <xdr:col>4</xdr:col>
      <xdr:colOff>403412</xdr:colOff>
      <xdr:row>12</xdr:row>
      <xdr:rowOff>138954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177F4EFB-CBAB-49DF-87DB-36301E3900BC}"/>
            </a:ext>
          </a:extLst>
        </xdr:cNvPr>
        <xdr:cNvSpPr txBox="1"/>
      </xdr:nvSpPr>
      <xdr:spPr>
        <a:xfrm>
          <a:off x="1196788" y="2366684"/>
          <a:ext cx="1414183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아이디</a:t>
          </a:r>
        </a:p>
      </xdr:txBody>
    </xdr:sp>
    <xdr:clientData/>
  </xdr:twoCellAnchor>
  <xdr:twoCellAnchor>
    <xdr:from>
      <xdr:col>4</xdr:col>
      <xdr:colOff>444650</xdr:colOff>
      <xdr:row>11</xdr:row>
      <xdr:rowOff>58272</xdr:rowOff>
    </xdr:from>
    <xdr:to>
      <xdr:col>5</xdr:col>
      <xdr:colOff>839097</xdr:colOff>
      <xdr:row>12</xdr:row>
      <xdr:rowOff>138954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4B48DE99-0DCD-43D6-82CA-6AB6BFA41FBB}"/>
            </a:ext>
          </a:extLst>
        </xdr:cNvPr>
        <xdr:cNvSpPr txBox="1"/>
      </xdr:nvSpPr>
      <xdr:spPr>
        <a:xfrm>
          <a:off x="2652209" y="2366684"/>
          <a:ext cx="1402976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패스워드</a:t>
          </a:r>
        </a:p>
      </xdr:txBody>
    </xdr:sp>
    <xdr:clientData/>
  </xdr:twoCellAnchor>
  <xdr:twoCellAnchor>
    <xdr:from>
      <xdr:col>5</xdr:col>
      <xdr:colOff>880335</xdr:colOff>
      <xdr:row>11</xdr:row>
      <xdr:rowOff>58272</xdr:rowOff>
    </xdr:from>
    <xdr:to>
      <xdr:col>6</xdr:col>
      <xdr:colOff>620360</xdr:colOff>
      <xdr:row>12</xdr:row>
      <xdr:rowOff>138954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623B8D6C-FF7A-430B-9605-FD8A4E5CAD86}"/>
            </a:ext>
          </a:extLst>
        </xdr:cNvPr>
        <xdr:cNvSpPr txBox="1"/>
      </xdr:nvSpPr>
      <xdr:spPr>
        <a:xfrm>
          <a:off x="4096423" y="2366684"/>
          <a:ext cx="647702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로그인</a:t>
          </a:r>
        </a:p>
      </xdr:txBody>
    </xdr:sp>
    <xdr:clientData/>
  </xdr:twoCellAnchor>
  <xdr:twoCellAnchor>
    <xdr:from>
      <xdr:col>7</xdr:col>
      <xdr:colOff>34069</xdr:colOff>
      <xdr:row>11</xdr:row>
      <xdr:rowOff>58272</xdr:rowOff>
    </xdr:from>
    <xdr:to>
      <xdr:col>8</xdr:col>
      <xdr:colOff>240257</xdr:colOff>
      <xdr:row>12</xdr:row>
      <xdr:rowOff>138954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4A3EEC3C-C051-4FD4-B7F4-6290EFAA8F88}"/>
            </a:ext>
          </a:extLst>
        </xdr:cNvPr>
        <xdr:cNvSpPr txBox="1"/>
      </xdr:nvSpPr>
      <xdr:spPr>
        <a:xfrm>
          <a:off x="4785363" y="2366684"/>
          <a:ext cx="833718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35857</xdr:colOff>
      <xdr:row>6</xdr:row>
      <xdr:rowOff>107577</xdr:rowOff>
    </xdr:from>
    <xdr:to>
      <xdr:col>10</xdr:col>
      <xdr:colOff>395857</xdr:colOff>
      <xdr:row>8</xdr:row>
      <xdr:rowOff>19342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6CF4B193-3F28-41EE-809C-DFEA69D1EB21}"/>
            </a:ext>
          </a:extLst>
        </xdr:cNvPr>
        <xdr:cNvSpPr/>
      </xdr:nvSpPr>
      <xdr:spPr>
        <a:xfrm>
          <a:off x="6669739" y="129540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9000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528277</xdr:colOff>
      <xdr:row>12</xdr:row>
      <xdr:rowOff>78764</xdr:rowOff>
    </xdr:from>
    <xdr:to>
      <xdr:col>8</xdr:col>
      <xdr:colOff>260747</xdr:colOff>
      <xdr:row>13</xdr:row>
      <xdr:rowOff>214646</xdr:rowOff>
    </xdr:to>
    <xdr:sp macro="" textlink="">
      <xdr:nvSpPr>
        <xdr:cNvPr id="100" name="타원 99">
          <a:extLst>
            <a:ext uri="{FF2B5EF4-FFF2-40B4-BE49-F238E27FC236}">
              <a16:creationId xmlns:a16="http://schemas.microsoft.com/office/drawing/2014/main" id="{72518400-B552-4D34-AEC3-BEE59C74AF02}"/>
            </a:ext>
          </a:extLst>
        </xdr:cNvPr>
        <xdr:cNvSpPr/>
      </xdr:nvSpPr>
      <xdr:spPr>
        <a:xfrm>
          <a:off x="5279571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3</xdr:col>
      <xdr:colOff>430304</xdr:colOff>
      <xdr:row>12</xdr:row>
      <xdr:rowOff>78764</xdr:rowOff>
    </xdr:from>
    <xdr:to>
      <xdr:col>4</xdr:col>
      <xdr:colOff>330863</xdr:colOff>
      <xdr:row>13</xdr:row>
      <xdr:rowOff>214646</xdr:rowOff>
    </xdr:to>
    <xdr:sp macro="" textlink="">
      <xdr:nvSpPr>
        <xdr:cNvPr id="101" name="타원 100">
          <a:extLst>
            <a:ext uri="{FF2B5EF4-FFF2-40B4-BE49-F238E27FC236}">
              <a16:creationId xmlns:a16="http://schemas.microsoft.com/office/drawing/2014/main" id="{445331B2-5FF6-4E35-9A0A-C9AAFDEDB945}"/>
            </a:ext>
          </a:extLst>
        </xdr:cNvPr>
        <xdr:cNvSpPr/>
      </xdr:nvSpPr>
      <xdr:spPr>
        <a:xfrm>
          <a:off x="2178422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CDE96074-DA28-48FA-9F94-58ABF63EFCB5}"/>
            </a:ext>
          </a:extLst>
        </xdr:cNvPr>
        <xdr:cNvSpPr/>
      </xdr:nvSpPr>
      <xdr:spPr>
        <a:xfrm>
          <a:off x="1150284" y="13888570"/>
          <a:ext cx="7101728" cy="51502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61C0345-BD9B-4210-9BE1-162D3EB39C3F}"/>
            </a:ext>
          </a:extLst>
        </xdr:cNvPr>
        <xdr:cNvSpPr txBox="1"/>
      </xdr:nvSpPr>
      <xdr:spPr>
        <a:xfrm>
          <a:off x="2523004" y="15641171"/>
          <a:ext cx="4224618" cy="491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60E8BDE7-C0F1-433B-B34B-FA6DE12E9C87}"/>
            </a:ext>
          </a:extLst>
        </xdr:cNvPr>
        <xdr:cNvSpPr txBox="1"/>
      </xdr:nvSpPr>
      <xdr:spPr>
        <a:xfrm>
          <a:off x="2531969" y="16226678"/>
          <a:ext cx="4224618" cy="4919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9BF99411-DAC5-4A26-90BB-8FFBEF6EACB0}"/>
            </a:ext>
          </a:extLst>
        </xdr:cNvPr>
        <xdr:cNvSpPr txBox="1"/>
      </xdr:nvSpPr>
      <xdr:spPr>
        <a:xfrm>
          <a:off x="2531970" y="16839079"/>
          <a:ext cx="2275914" cy="518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EFEF1B2-E072-46D0-8C39-0F4819D8285F}"/>
            </a:ext>
          </a:extLst>
        </xdr:cNvPr>
        <xdr:cNvSpPr txBox="1"/>
      </xdr:nvSpPr>
      <xdr:spPr>
        <a:xfrm>
          <a:off x="4969249" y="16848044"/>
          <a:ext cx="1778373" cy="5188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569258</xdr:colOff>
      <xdr:row>72</xdr:row>
      <xdr:rowOff>170330</xdr:rowOff>
    </xdr:from>
    <xdr:to>
      <xdr:col>9</xdr:col>
      <xdr:colOff>301729</xdr:colOff>
      <xdr:row>74</xdr:row>
      <xdr:rowOff>82095</xdr:rowOff>
    </xdr:to>
    <xdr:sp macro="" textlink="">
      <xdr:nvSpPr>
        <xdr:cNvPr id="107" name="타원 106">
          <a:extLst>
            <a:ext uri="{FF2B5EF4-FFF2-40B4-BE49-F238E27FC236}">
              <a16:creationId xmlns:a16="http://schemas.microsoft.com/office/drawing/2014/main" id="{367ACD7D-A759-49D6-8C1F-7C3B9F04E0FD}"/>
            </a:ext>
          </a:extLst>
        </xdr:cNvPr>
        <xdr:cNvSpPr/>
      </xdr:nvSpPr>
      <xdr:spPr>
        <a:xfrm>
          <a:off x="5948082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569258</xdr:colOff>
      <xdr:row>75</xdr:row>
      <xdr:rowOff>107576</xdr:rowOff>
    </xdr:from>
    <xdr:to>
      <xdr:col>9</xdr:col>
      <xdr:colOff>301729</xdr:colOff>
      <xdr:row>77</xdr:row>
      <xdr:rowOff>19341</xdr:rowOff>
    </xdr:to>
    <xdr:sp macro="" textlink="">
      <xdr:nvSpPr>
        <xdr:cNvPr id="108" name="타원 107">
          <a:extLst>
            <a:ext uri="{FF2B5EF4-FFF2-40B4-BE49-F238E27FC236}">
              <a16:creationId xmlns:a16="http://schemas.microsoft.com/office/drawing/2014/main" id="{3DA02B51-1AE9-45FE-AE46-03900E9088C2}"/>
            </a:ext>
          </a:extLst>
        </xdr:cNvPr>
        <xdr:cNvSpPr/>
      </xdr:nvSpPr>
      <xdr:spPr>
        <a:xfrm>
          <a:off x="5948082" y="166026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215153</xdr:colOff>
      <xdr:row>124</xdr:row>
      <xdr:rowOff>116542</xdr:rowOff>
    </xdr:from>
    <xdr:to>
      <xdr:col>11</xdr:col>
      <xdr:colOff>430306</xdr:colOff>
      <xdr:row>148</xdr:row>
      <xdr:rowOff>8965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4CA1746B-BD73-4748-AA81-17C66D551E17}"/>
            </a:ext>
          </a:extLst>
        </xdr:cNvPr>
        <xdr:cNvSpPr/>
      </xdr:nvSpPr>
      <xdr:spPr>
        <a:xfrm>
          <a:off x="1177178" y="26900842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259976</xdr:colOff>
      <xdr:row>126</xdr:row>
      <xdr:rowOff>1</xdr:rowOff>
    </xdr:from>
    <xdr:to>
      <xdr:col>9</xdr:col>
      <xdr:colOff>179294</xdr:colOff>
      <xdr:row>127</xdr:row>
      <xdr:rowOff>125083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1F2E93C5-BAE9-4390-B4F7-11F5F1A87C88}"/>
            </a:ext>
          </a:extLst>
        </xdr:cNvPr>
        <xdr:cNvSpPr txBox="1"/>
      </xdr:nvSpPr>
      <xdr:spPr>
        <a:xfrm>
          <a:off x="2467535" y="27768177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259976</xdr:colOff>
      <xdr:row>127</xdr:row>
      <xdr:rowOff>204396</xdr:rowOff>
    </xdr:from>
    <xdr:to>
      <xdr:col>9</xdr:col>
      <xdr:colOff>179294</xdr:colOff>
      <xdr:row>129</xdr:row>
      <xdr:rowOff>105361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26E7D81-50EE-4DBE-9B54-D6BCD63A1481}"/>
            </a:ext>
          </a:extLst>
        </xdr:cNvPr>
        <xdr:cNvSpPr txBox="1"/>
      </xdr:nvSpPr>
      <xdr:spPr>
        <a:xfrm>
          <a:off x="2467535" y="28196690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259976</xdr:colOff>
      <xdr:row>129</xdr:row>
      <xdr:rowOff>184674</xdr:rowOff>
    </xdr:from>
    <xdr:to>
      <xdr:col>9</xdr:col>
      <xdr:colOff>179294</xdr:colOff>
      <xdr:row>131</xdr:row>
      <xdr:rowOff>85638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3E72061E-7AC6-45A8-A2FA-4F9FC0C23C8E}"/>
            </a:ext>
          </a:extLst>
        </xdr:cNvPr>
        <xdr:cNvSpPr txBox="1"/>
      </xdr:nvSpPr>
      <xdr:spPr>
        <a:xfrm>
          <a:off x="2467535" y="28625203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재입력</a:t>
          </a:r>
        </a:p>
      </xdr:txBody>
    </xdr:sp>
    <xdr:clientData/>
  </xdr:twoCellAnchor>
  <xdr:twoCellAnchor>
    <xdr:from>
      <xdr:col>4</xdr:col>
      <xdr:colOff>259976</xdr:colOff>
      <xdr:row>131</xdr:row>
      <xdr:rowOff>164951</xdr:rowOff>
    </xdr:from>
    <xdr:to>
      <xdr:col>9</xdr:col>
      <xdr:colOff>179294</xdr:colOff>
      <xdr:row>133</xdr:row>
      <xdr:rowOff>65916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6864591D-1514-4FD0-B754-F88FA522D2FB}"/>
            </a:ext>
          </a:extLst>
        </xdr:cNvPr>
        <xdr:cNvSpPr txBox="1"/>
      </xdr:nvSpPr>
      <xdr:spPr>
        <a:xfrm>
          <a:off x="2467535" y="29053716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이름</a:t>
          </a:r>
        </a:p>
      </xdr:txBody>
    </xdr:sp>
    <xdr:clientData/>
  </xdr:twoCellAnchor>
  <xdr:twoCellAnchor>
    <xdr:from>
      <xdr:col>4</xdr:col>
      <xdr:colOff>259976</xdr:colOff>
      <xdr:row>133</xdr:row>
      <xdr:rowOff>145229</xdr:rowOff>
    </xdr:from>
    <xdr:to>
      <xdr:col>9</xdr:col>
      <xdr:colOff>179294</xdr:colOff>
      <xdr:row>135</xdr:row>
      <xdr:rowOff>46194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F0CB3D04-375D-4738-BAE4-8E2240B82224}"/>
            </a:ext>
          </a:extLst>
        </xdr:cNvPr>
        <xdr:cNvSpPr txBox="1"/>
      </xdr:nvSpPr>
      <xdr:spPr>
        <a:xfrm>
          <a:off x="2467535" y="29482229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나이</a:t>
          </a:r>
        </a:p>
      </xdr:txBody>
    </xdr:sp>
    <xdr:clientData/>
  </xdr:twoCellAnchor>
  <xdr:twoCellAnchor>
    <xdr:from>
      <xdr:col>4</xdr:col>
      <xdr:colOff>259976</xdr:colOff>
      <xdr:row>135</xdr:row>
      <xdr:rowOff>125507</xdr:rowOff>
    </xdr:from>
    <xdr:to>
      <xdr:col>9</xdr:col>
      <xdr:colOff>179294</xdr:colOff>
      <xdr:row>137</xdr:row>
      <xdr:rowOff>26471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A29E06C-BF9B-4E15-9AAA-0E6B58E359E2}"/>
            </a:ext>
          </a:extLst>
        </xdr:cNvPr>
        <xdr:cNvSpPr txBox="1"/>
      </xdr:nvSpPr>
      <xdr:spPr>
        <a:xfrm>
          <a:off x="2467535" y="29910742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성별</a:t>
          </a:r>
        </a:p>
      </xdr:txBody>
    </xdr:sp>
    <xdr:clientData/>
  </xdr:twoCellAnchor>
  <xdr:twoCellAnchor>
    <xdr:from>
      <xdr:col>4</xdr:col>
      <xdr:colOff>259976</xdr:colOff>
      <xdr:row>137</xdr:row>
      <xdr:rowOff>105784</xdr:rowOff>
    </xdr:from>
    <xdr:to>
      <xdr:col>9</xdr:col>
      <xdr:colOff>179294</xdr:colOff>
      <xdr:row>139</xdr:row>
      <xdr:rowOff>6749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417A6A4-5A4F-4776-AFEF-C6BDB25597DA}"/>
            </a:ext>
          </a:extLst>
        </xdr:cNvPr>
        <xdr:cNvSpPr txBox="1"/>
      </xdr:nvSpPr>
      <xdr:spPr>
        <a:xfrm>
          <a:off x="2467535" y="30339255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4</xdr:col>
      <xdr:colOff>259976</xdr:colOff>
      <xdr:row>139</xdr:row>
      <xdr:rowOff>86062</xdr:rowOff>
    </xdr:from>
    <xdr:to>
      <xdr:col>9</xdr:col>
      <xdr:colOff>179294</xdr:colOff>
      <xdr:row>140</xdr:row>
      <xdr:rowOff>211144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A380C622-B5D3-4AF9-8A79-3E33ACA7E9A5}"/>
            </a:ext>
          </a:extLst>
        </xdr:cNvPr>
        <xdr:cNvSpPr txBox="1"/>
      </xdr:nvSpPr>
      <xdr:spPr>
        <a:xfrm>
          <a:off x="2467535" y="30767768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259976</xdr:colOff>
      <xdr:row>141</xdr:row>
      <xdr:rowOff>66340</xdr:rowOff>
    </xdr:from>
    <xdr:to>
      <xdr:col>9</xdr:col>
      <xdr:colOff>179294</xdr:colOff>
      <xdr:row>142</xdr:row>
      <xdr:rowOff>191422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501476D8-F8E9-4B9B-AA73-222E880D5463}"/>
            </a:ext>
          </a:extLst>
        </xdr:cNvPr>
        <xdr:cNvSpPr txBox="1"/>
      </xdr:nvSpPr>
      <xdr:spPr>
        <a:xfrm>
          <a:off x="2467535" y="31196281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질문</a:t>
          </a:r>
        </a:p>
      </xdr:txBody>
    </xdr:sp>
    <xdr:clientData/>
  </xdr:twoCellAnchor>
  <xdr:twoCellAnchor>
    <xdr:from>
      <xdr:col>4</xdr:col>
      <xdr:colOff>259976</xdr:colOff>
      <xdr:row>143</xdr:row>
      <xdr:rowOff>46618</xdr:rowOff>
    </xdr:from>
    <xdr:to>
      <xdr:col>9</xdr:col>
      <xdr:colOff>179294</xdr:colOff>
      <xdr:row>144</xdr:row>
      <xdr:rowOff>171700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7DA38F06-B78C-4261-ACFE-650E5080AB13}"/>
            </a:ext>
          </a:extLst>
        </xdr:cNvPr>
        <xdr:cNvSpPr txBox="1"/>
      </xdr:nvSpPr>
      <xdr:spPr>
        <a:xfrm>
          <a:off x="2467535" y="31624794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답</a:t>
          </a:r>
        </a:p>
      </xdr:txBody>
    </xdr:sp>
    <xdr:clientData/>
  </xdr:twoCellAnchor>
  <xdr:twoCellAnchor>
    <xdr:from>
      <xdr:col>5</xdr:col>
      <xdr:colOff>437988</xdr:colOff>
      <xdr:row>12</xdr:row>
      <xdr:rowOff>78764</xdr:rowOff>
    </xdr:from>
    <xdr:to>
      <xdr:col>5</xdr:col>
      <xdr:colOff>797988</xdr:colOff>
      <xdr:row>13</xdr:row>
      <xdr:rowOff>214646</xdr:rowOff>
    </xdr:to>
    <xdr:sp macro="" textlink="">
      <xdr:nvSpPr>
        <xdr:cNvPr id="120" name="타원 119">
          <a:extLst>
            <a:ext uri="{FF2B5EF4-FFF2-40B4-BE49-F238E27FC236}">
              <a16:creationId xmlns:a16="http://schemas.microsoft.com/office/drawing/2014/main" id="{F6EBE8DC-AEB1-4DD5-8103-AB2BF116B71D}"/>
            </a:ext>
          </a:extLst>
        </xdr:cNvPr>
        <xdr:cNvSpPr/>
      </xdr:nvSpPr>
      <xdr:spPr>
        <a:xfrm>
          <a:off x="3654076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6</xdr:col>
      <xdr:colOff>325930</xdr:colOff>
      <xdr:row>12</xdr:row>
      <xdr:rowOff>78764</xdr:rowOff>
    </xdr:from>
    <xdr:to>
      <xdr:col>7</xdr:col>
      <xdr:colOff>58401</xdr:colOff>
      <xdr:row>13</xdr:row>
      <xdr:rowOff>214646</xdr:rowOff>
    </xdr:to>
    <xdr:sp macro="" textlink="">
      <xdr:nvSpPr>
        <xdr:cNvPr id="121" name="타원 120">
          <a:extLst>
            <a:ext uri="{FF2B5EF4-FFF2-40B4-BE49-F238E27FC236}">
              <a16:creationId xmlns:a16="http://schemas.microsoft.com/office/drawing/2014/main" id="{216EC5D6-5ABA-4D7F-B68B-5AA9C735B29E}"/>
            </a:ext>
          </a:extLst>
        </xdr:cNvPr>
        <xdr:cNvSpPr/>
      </xdr:nvSpPr>
      <xdr:spPr>
        <a:xfrm>
          <a:off x="4449695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825200</xdr:colOff>
      <xdr:row>78</xdr:row>
      <xdr:rowOff>89645</xdr:rowOff>
    </xdr:from>
    <xdr:to>
      <xdr:col>6</xdr:col>
      <xdr:colOff>277523</xdr:colOff>
      <xdr:row>80</xdr:row>
      <xdr:rowOff>1410</xdr:rowOff>
    </xdr:to>
    <xdr:sp macro="" textlink="">
      <xdr:nvSpPr>
        <xdr:cNvPr id="122" name="타원 121">
          <a:extLst>
            <a:ext uri="{FF2B5EF4-FFF2-40B4-BE49-F238E27FC236}">
              <a16:creationId xmlns:a16="http://schemas.microsoft.com/office/drawing/2014/main" id="{B07187BB-63DE-485B-8808-7F136F874C52}"/>
            </a:ext>
          </a:extLst>
        </xdr:cNvPr>
        <xdr:cNvSpPr/>
      </xdr:nvSpPr>
      <xdr:spPr>
        <a:xfrm>
          <a:off x="4041288" y="1725705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569258</xdr:colOff>
      <xdr:row>78</xdr:row>
      <xdr:rowOff>89646</xdr:rowOff>
    </xdr:from>
    <xdr:to>
      <xdr:col>9</xdr:col>
      <xdr:colOff>301729</xdr:colOff>
      <xdr:row>80</xdr:row>
      <xdr:rowOff>1411</xdr:rowOff>
    </xdr:to>
    <xdr:sp macro="" textlink="">
      <xdr:nvSpPr>
        <xdr:cNvPr id="123" name="타원 122">
          <a:extLst>
            <a:ext uri="{FF2B5EF4-FFF2-40B4-BE49-F238E27FC236}">
              <a16:creationId xmlns:a16="http://schemas.microsoft.com/office/drawing/2014/main" id="{DE994137-F8AA-48EE-B07B-3B9DAE73EA4A}"/>
            </a:ext>
          </a:extLst>
        </xdr:cNvPr>
        <xdr:cNvSpPr/>
      </xdr:nvSpPr>
      <xdr:spPr>
        <a:xfrm>
          <a:off x="5948082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186F956D-5779-4331-AD4E-8DC9C50F8760}"/>
            </a:ext>
          </a:extLst>
        </xdr:cNvPr>
        <xdr:cNvSpPr txBox="1"/>
      </xdr:nvSpPr>
      <xdr:spPr>
        <a:xfrm>
          <a:off x="2531970" y="17429629"/>
          <a:ext cx="2275914" cy="321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6</xdr:col>
      <xdr:colOff>277523</xdr:colOff>
      <xdr:row>82</xdr:row>
      <xdr:rowOff>153810</xdr:rowOff>
    </xdr:to>
    <xdr:sp macro="" textlink="">
      <xdr:nvSpPr>
        <xdr:cNvPr id="125" name="타원 124">
          <a:extLst>
            <a:ext uri="{FF2B5EF4-FFF2-40B4-BE49-F238E27FC236}">
              <a16:creationId xmlns:a16="http://schemas.microsoft.com/office/drawing/2014/main" id="{AFFD22A2-ED08-405C-8C34-635549C5D0CE}"/>
            </a:ext>
          </a:extLst>
        </xdr:cNvPr>
        <xdr:cNvSpPr/>
      </xdr:nvSpPr>
      <xdr:spPr>
        <a:xfrm>
          <a:off x="4041288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DE42DFD9-13DB-43BA-AE6A-A08ED31A7A6E}"/>
            </a:ext>
          </a:extLst>
        </xdr:cNvPr>
        <xdr:cNvSpPr txBox="1"/>
      </xdr:nvSpPr>
      <xdr:spPr>
        <a:xfrm>
          <a:off x="4960285" y="17438594"/>
          <a:ext cx="1778373" cy="3216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127" name="타원 126">
          <a:extLst>
            <a:ext uri="{FF2B5EF4-FFF2-40B4-BE49-F238E27FC236}">
              <a16:creationId xmlns:a16="http://schemas.microsoft.com/office/drawing/2014/main" id="{18BAD522-51EE-44BC-A769-582EF538B4F4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125</xdr:row>
      <xdr:rowOff>188259</xdr:rowOff>
    </xdr:from>
    <xdr:to>
      <xdr:col>9</xdr:col>
      <xdr:colOff>37271</xdr:colOff>
      <xdr:row>127</xdr:row>
      <xdr:rowOff>100024</xdr:rowOff>
    </xdr:to>
    <xdr:sp macro="" textlink="">
      <xdr:nvSpPr>
        <xdr:cNvPr id="128" name="타원 127">
          <a:extLst>
            <a:ext uri="{FF2B5EF4-FFF2-40B4-BE49-F238E27FC236}">
              <a16:creationId xmlns:a16="http://schemas.microsoft.com/office/drawing/2014/main" id="{43A45743-1D92-451D-A5C1-6EC703E30D7B}"/>
            </a:ext>
          </a:extLst>
        </xdr:cNvPr>
        <xdr:cNvSpPr/>
      </xdr:nvSpPr>
      <xdr:spPr>
        <a:xfrm>
          <a:off x="5683624" y="277323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127</xdr:row>
      <xdr:rowOff>173916</xdr:rowOff>
    </xdr:from>
    <xdr:to>
      <xdr:col>9</xdr:col>
      <xdr:colOff>37271</xdr:colOff>
      <xdr:row>129</xdr:row>
      <xdr:rowOff>85681</xdr:rowOff>
    </xdr:to>
    <xdr:sp macro="" textlink="">
      <xdr:nvSpPr>
        <xdr:cNvPr id="129" name="타원 128">
          <a:extLst>
            <a:ext uri="{FF2B5EF4-FFF2-40B4-BE49-F238E27FC236}">
              <a16:creationId xmlns:a16="http://schemas.microsoft.com/office/drawing/2014/main" id="{60DB71F4-9DF8-487C-8518-81DF0C472A93}"/>
            </a:ext>
          </a:extLst>
        </xdr:cNvPr>
        <xdr:cNvSpPr/>
      </xdr:nvSpPr>
      <xdr:spPr>
        <a:xfrm>
          <a:off x="5683624" y="281662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129</xdr:row>
      <xdr:rowOff>159573</xdr:rowOff>
    </xdr:from>
    <xdr:to>
      <xdr:col>9</xdr:col>
      <xdr:colOff>37271</xdr:colOff>
      <xdr:row>131</xdr:row>
      <xdr:rowOff>71337</xdr:rowOff>
    </xdr:to>
    <xdr:sp macro="" textlink="">
      <xdr:nvSpPr>
        <xdr:cNvPr id="130" name="타원 129">
          <a:extLst>
            <a:ext uri="{FF2B5EF4-FFF2-40B4-BE49-F238E27FC236}">
              <a16:creationId xmlns:a16="http://schemas.microsoft.com/office/drawing/2014/main" id="{B1E4B9DB-52DE-439A-B3E6-FCEC3F813591}"/>
            </a:ext>
          </a:extLst>
        </xdr:cNvPr>
        <xdr:cNvSpPr/>
      </xdr:nvSpPr>
      <xdr:spPr>
        <a:xfrm>
          <a:off x="5683624" y="2860010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131</xdr:row>
      <xdr:rowOff>145229</xdr:rowOff>
    </xdr:from>
    <xdr:to>
      <xdr:col>9</xdr:col>
      <xdr:colOff>37271</xdr:colOff>
      <xdr:row>133</xdr:row>
      <xdr:rowOff>56994</xdr:rowOff>
    </xdr:to>
    <xdr:sp macro="" textlink="">
      <xdr:nvSpPr>
        <xdr:cNvPr id="131" name="타원 130">
          <a:extLst>
            <a:ext uri="{FF2B5EF4-FFF2-40B4-BE49-F238E27FC236}">
              <a16:creationId xmlns:a16="http://schemas.microsoft.com/office/drawing/2014/main" id="{DC5A19AC-BA5F-413A-BB2B-D02CEC4EAEAD}"/>
            </a:ext>
          </a:extLst>
        </xdr:cNvPr>
        <xdr:cNvSpPr/>
      </xdr:nvSpPr>
      <xdr:spPr>
        <a:xfrm>
          <a:off x="5683624" y="2903399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133</xdr:row>
      <xdr:rowOff>130886</xdr:rowOff>
    </xdr:from>
    <xdr:to>
      <xdr:col>9</xdr:col>
      <xdr:colOff>37271</xdr:colOff>
      <xdr:row>135</xdr:row>
      <xdr:rowOff>42651</xdr:rowOff>
    </xdr:to>
    <xdr:sp macro="" textlink="">
      <xdr:nvSpPr>
        <xdr:cNvPr id="132" name="타원 131">
          <a:extLst>
            <a:ext uri="{FF2B5EF4-FFF2-40B4-BE49-F238E27FC236}">
              <a16:creationId xmlns:a16="http://schemas.microsoft.com/office/drawing/2014/main" id="{6D838040-618C-4B51-BADE-352DBA854BA9}"/>
            </a:ext>
          </a:extLst>
        </xdr:cNvPr>
        <xdr:cNvSpPr/>
      </xdr:nvSpPr>
      <xdr:spPr>
        <a:xfrm>
          <a:off x="5683624" y="2946788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135</xdr:row>
      <xdr:rowOff>116543</xdr:rowOff>
    </xdr:from>
    <xdr:to>
      <xdr:col>9</xdr:col>
      <xdr:colOff>37271</xdr:colOff>
      <xdr:row>137</xdr:row>
      <xdr:rowOff>28307</xdr:rowOff>
    </xdr:to>
    <xdr:sp macro="" textlink="">
      <xdr:nvSpPr>
        <xdr:cNvPr id="133" name="타원 132">
          <a:extLst>
            <a:ext uri="{FF2B5EF4-FFF2-40B4-BE49-F238E27FC236}">
              <a16:creationId xmlns:a16="http://schemas.microsoft.com/office/drawing/2014/main" id="{4BC15E8A-D39A-4EE7-A05E-28AA83C4F560}"/>
            </a:ext>
          </a:extLst>
        </xdr:cNvPr>
        <xdr:cNvSpPr/>
      </xdr:nvSpPr>
      <xdr:spPr>
        <a:xfrm>
          <a:off x="5683624" y="2990177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137</xdr:row>
      <xdr:rowOff>102199</xdr:rowOff>
    </xdr:from>
    <xdr:to>
      <xdr:col>9</xdr:col>
      <xdr:colOff>37271</xdr:colOff>
      <xdr:row>139</xdr:row>
      <xdr:rowOff>13964</xdr:rowOff>
    </xdr:to>
    <xdr:sp macro="" textlink="">
      <xdr:nvSpPr>
        <xdr:cNvPr id="134" name="타원 133">
          <a:extLst>
            <a:ext uri="{FF2B5EF4-FFF2-40B4-BE49-F238E27FC236}">
              <a16:creationId xmlns:a16="http://schemas.microsoft.com/office/drawing/2014/main" id="{077B8F52-804B-4ABA-A9FB-11CA792D233B}"/>
            </a:ext>
          </a:extLst>
        </xdr:cNvPr>
        <xdr:cNvSpPr/>
      </xdr:nvSpPr>
      <xdr:spPr>
        <a:xfrm>
          <a:off x="5683624" y="3033567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139</xdr:row>
      <xdr:rowOff>87856</xdr:rowOff>
    </xdr:from>
    <xdr:to>
      <xdr:col>9</xdr:col>
      <xdr:colOff>37271</xdr:colOff>
      <xdr:row>140</xdr:row>
      <xdr:rowOff>223738</xdr:rowOff>
    </xdr:to>
    <xdr:sp macro="" textlink="">
      <xdr:nvSpPr>
        <xdr:cNvPr id="135" name="타원 134">
          <a:extLst>
            <a:ext uri="{FF2B5EF4-FFF2-40B4-BE49-F238E27FC236}">
              <a16:creationId xmlns:a16="http://schemas.microsoft.com/office/drawing/2014/main" id="{838F3823-3ADE-4E6F-AD18-8DF3BC2A49EB}"/>
            </a:ext>
          </a:extLst>
        </xdr:cNvPr>
        <xdr:cNvSpPr/>
      </xdr:nvSpPr>
      <xdr:spPr>
        <a:xfrm>
          <a:off x="5683624" y="3076956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141</xdr:row>
      <xdr:rowOff>73513</xdr:rowOff>
    </xdr:from>
    <xdr:to>
      <xdr:col>9</xdr:col>
      <xdr:colOff>37271</xdr:colOff>
      <xdr:row>142</xdr:row>
      <xdr:rowOff>209395</xdr:rowOff>
    </xdr:to>
    <xdr:sp macro="" textlink="">
      <xdr:nvSpPr>
        <xdr:cNvPr id="136" name="타원 135">
          <a:extLst>
            <a:ext uri="{FF2B5EF4-FFF2-40B4-BE49-F238E27FC236}">
              <a16:creationId xmlns:a16="http://schemas.microsoft.com/office/drawing/2014/main" id="{2FFF3223-CFAC-4275-895C-DFC7EA6B553E}"/>
            </a:ext>
          </a:extLst>
        </xdr:cNvPr>
        <xdr:cNvSpPr/>
      </xdr:nvSpPr>
      <xdr:spPr>
        <a:xfrm>
          <a:off x="5683624" y="312034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8</xdr:col>
      <xdr:colOff>304800</xdr:colOff>
      <xdr:row>143</xdr:row>
      <xdr:rowOff>59170</xdr:rowOff>
    </xdr:from>
    <xdr:to>
      <xdr:col>9</xdr:col>
      <xdr:colOff>37271</xdr:colOff>
      <xdr:row>144</xdr:row>
      <xdr:rowOff>195052</xdr:rowOff>
    </xdr:to>
    <xdr:sp macro="" textlink="">
      <xdr:nvSpPr>
        <xdr:cNvPr id="137" name="타원 136">
          <a:extLst>
            <a:ext uri="{FF2B5EF4-FFF2-40B4-BE49-F238E27FC236}">
              <a16:creationId xmlns:a16="http://schemas.microsoft.com/office/drawing/2014/main" id="{A4150768-318A-4DD4-AFB2-D9D308B09FC0}"/>
            </a:ext>
          </a:extLst>
        </xdr:cNvPr>
        <xdr:cNvSpPr/>
      </xdr:nvSpPr>
      <xdr:spPr>
        <a:xfrm>
          <a:off x="5683624" y="316373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4</xdr:col>
      <xdr:colOff>259976</xdr:colOff>
      <xdr:row>145</xdr:row>
      <xdr:rowOff>26893</xdr:rowOff>
    </xdr:from>
    <xdr:to>
      <xdr:col>9</xdr:col>
      <xdr:colOff>179294</xdr:colOff>
      <xdr:row>146</xdr:row>
      <xdr:rowOff>151976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371C984-7AF9-4DD0-B687-B06941A0306F}"/>
            </a:ext>
          </a:extLst>
        </xdr:cNvPr>
        <xdr:cNvSpPr txBox="1"/>
      </xdr:nvSpPr>
      <xdr:spPr>
        <a:xfrm>
          <a:off x="2467535" y="32053305"/>
          <a:ext cx="3718112" cy="349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304800</xdr:colOff>
      <xdr:row>145</xdr:row>
      <xdr:rowOff>44822</xdr:rowOff>
    </xdr:from>
    <xdr:to>
      <xdr:col>9</xdr:col>
      <xdr:colOff>37271</xdr:colOff>
      <xdr:row>146</xdr:row>
      <xdr:rowOff>180705</xdr:rowOff>
    </xdr:to>
    <xdr:sp macro="" textlink="">
      <xdr:nvSpPr>
        <xdr:cNvPr id="139" name="타원 138">
          <a:extLst>
            <a:ext uri="{FF2B5EF4-FFF2-40B4-BE49-F238E27FC236}">
              <a16:creationId xmlns:a16="http://schemas.microsoft.com/office/drawing/2014/main" id="{A009CCE8-FEB2-407A-BA4D-8CC01E50B82D}"/>
            </a:ext>
          </a:extLst>
        </xdr:cNvPr>
        <xdr:cNvSpPr/>
      </xdr:nvSpPr>
      <xdr:spPr>
        <a:xfrm>
          <a:off x="5683624" y="32071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1B46B4F8-3589-4207-84BC-E8C84D49FB27}"/>
            </a:ext>
          </a:extLst>
        </xdr:cNvPr>
        <xdr:cNvSpPr/>
      </xdr:nvSpPr>
      <xdr:spPr>
        <a:xfrm>
          <a:off x="1114425" y="39975865"/>
          <a:ext cx="7101728" cy="515022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281495</xdr:colOff>
      <xdr:row>11</xdr:row>
      <xdr:rowOff>58272</xdr:rowOff>
    </xdr:from>
    <xdr:to>
      <xdr:col>9</xdr:col>
      <xdr:colOff>505612</xdr:colOff>
      <xdr:row>12</xdr:row>
      <xdr:rowOff>138954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F25891E-556C-4C92-B853-36F4B880C42A}"/>
            </a:ext>
          </a:extLst>
        </xdr:cNvPr>
        <xdr:cNvSpPr txBox="1"/>
      </xdr:nvSpPr>
      <xdr:spPr>
        <a:xfrm>
          <a:off x="5660319" y="2366684"/>
          <a:ext cx="851646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아이디 찾기</a:t>
          </a:r>
        </a:p>
      </xdr:txBody>
    </xdr:sp>
    <xdr:clientData/>
  </xdr:twoCellAnchor>
  <xdr:twoCellAnchor>
    <xdr:from>
      <xdr:col>9</xdr:col>
      <xdr:colOff>147916</xdr:colOff>
      <xdr:row>12</xdr:row>
      <xdr:rowOff>78764</xdr:rowOff>
    </xdr:from>
    <xdr:to>
      <xdr:col>9</xdr:col>
      <xdr:colOff>507916</xdr:colOff>
      <xdr:row>13</xdr:row>
      <xdr:rowOff>214646</xdr:rowOff>
    </xdr:to>
    <xdr:sp macro="" textlink="">
      <xdr:nvSpPr>
        <xdr:cNvPr id="142" name="타원 141">
          <a:extLst>
            <a:ext uri="{FF2B5EF4-FFF2-40B4-BE49-F238E27FC236}">
              <a16:creationId xmlns:a16="http://schemas.microsoft.com/office/drawing/2014/main" id="{FB0AB729-F846-4E4E-B5D4-626D5BEB18FF}"/>
            </a:ext>
          </a:extLst>
        </xdr:cNvPr>
        <xdr:cNvSpPr/>
      </xdr:nvSpPr>
      <xdr:spPr>
        <a:xfrm>
          <a:off x="6154269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546848</xdr:colOff>
      <xdr:row>11</xdr:row>
      <xdr:rowOff>58272</xdr:rowOff>
    </xdr:from>
    <xdr:to>
      <xdr:col>11</xdr:col>
      <xdr:colOff>340659</xdr:colOff>
      <xdr:row>12</xdr:row>
      <xdr:rowOff>138954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3FE0ECD5-91D0-47D7-BAF3-92534B541F96}"/>
            </a:ext>
          </a:extLst>
        </xdr:cNvPr>
        <xdr:cNvSpPr txBox="1"/>
      </xdr:nvSpPr>
      <xdr:spPr>
        <a:xfrm>
          <a:off x="6553201" y="2366684"/>
          <a:ext cx="959223" cy="3047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/>
            <a:t>패스워드</a:t>
          </a:r>
          <a:r>
            <a:rPr lang="ko-KR" altLang="en-US" sz="900" baseline="0"/>
            <a:t> 찾기</a:t>
          </a:r>
          <a:endParaRPr lang="ko-KR" altLang="en-US" sz="900"/>
        </a:p>
      </xdr:txBody>
    </xdr:sp>
    <xdr:clientData/>
  </xdr:twoCellAnchor>
  <xdr:twoCellAnchor>
    <xdr:from>
      <xdr:col>10</xdr:col>
      <xdr:colOff>470004</xdr:colOff>
      <xdr:row>12</xdr:row>
      <xdr:rowOff>78764</xdr:rowOff>
    </xdr:from>
    <xdr:to>
      <xdr:col>11</xdr:col>
      <xdr:colOff>292121</xdr:colOff>
      <xdr:row>13</xdr:row>
      <xdr:rowOff>214646</xdr:rowOff>
    </xdr:to>
    <xdr:sp macro="" textlink="">
      <xdr:nvSpPr>
        <xdr:cNvPr id="144" name="타원 143">
          <a:extLst>
            <a:ext uri="{FF2B5EF4-FFF2-40B4-BE49-F238E27FC236}">
              <a16:creationId xmlns:a16="http://schemas.microsoft.com/office/drawing/2014/main" id="{68C663DC-9847-48E0-97B0-ED2AB9DEB477}"/>
            </a:ext>
          </a:extLst>
        </xdr:cNvPr>
        <xdr:cNvSpPr/>
      </xdr:nvSpPr>
      <xdr:spPr>
        <a:xfrm>
          <a:off x="7103886" y="26112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E23CD02C-FCA0-466A-9FF2-2E1BDECF56D0}"/>
            </a:ext>
          </a:extLst>
        </xdr:cNvPr>
        <xdr:cNvSpPr txBox="1"/>
      </xdr:nvSpPr>
      <xdr:spPr>
        <a:xfrm>
          <a:off x="2298888" y="41674677"/>
          <a:ext cx="4224618" cy="5855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206831</xdr:colOff>
      <xdr:row>192</xdr:row>
      <xdr:rowOff>197224</xdr:rowOff>
    </xdr:from>
    <xdr:to>
      <xdr:col>8</xdr:col>
      <xdr:colOff>566831</xdr:colOff>
      <xdr:row>194</xdr:row>
      <xdr:rowOff>108989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CDADBF14-0E95-4427-8FB2-FB43187C39D5}"/>
            </a:ext>
          </a:extLst>
        </xdr:cNvPr>
        <xdr:cNvSpPr/>
      </xdr:nvSpPr>
      <xdr:spPr>
        <a:xfrm>
          <a:off x="5585655" y="426002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511FF888-54B2-4E41-B031-620F9B9B3AD5}"/>
            </a:ext>
          </a:extLst>
        </xdr:cNvPr>
        <xdr:cNvSpPr txBox="1"/>
      </xdr:nvSpPr>
      <xdr:spPr>
        <a:xfrm>
          <a:off x="2316818" y="42385691"/>
          <a:ext cx="4197722" cy="420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566831</xdr:colOff>
      <xdr:row>197</xdr:row>
      <xdr:rowOff>80174</xdr:rowOff>
    </xdr:to>
    <xdr:sp macro="" textlink="">
      <xdr:nvSpPr>
        <xdr:cNvPr id="148" name="타원 147">
          <a:extLst>
            <a:ext uri="{FF2B5EF4-FFF2-40B4-BE49-F238E27FC236}">
              <a16:creationId xmlns:a16="http://schemas.microsoft.com/office/drawing/2014/main" id="{93CFB0BE-8006-472B-8D4D-332498B3AF45}"/>
            </a:ext>
          </a:extLst>
        </xdr:cNvPr>
        <xdr:cNvSpPr/>
      </xdr:nvSpPr>
      <xdr:spPr>
        <a:xfrm>
          <a:off x="5585655" y="432438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A69A9269-7DAD-419E-80DD-EF1658A25419}"/>
            </a:ext>
          </a:extLst>
        </xdr:cNvPr>
        <xdr:cNvSpPr/>
      </xdr:nvSpPr>
      <xdr:spPr>
        <a:xfrm>
          <a:off x="1136196" y="52976690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A6C91BDE-09E0-4B3E-8709-CA907681BAA2}"/>
            </a:ext>
          </a:extLst>
        </xdr:cNvPr>
        <xdr:cNvSpPr/>
      </xdr:nvSpPr>
      <xdr:spPr>
        <a:xfrm>
          <a:off x="1147083" y="66006889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3679C182-C0E0-4D4C-8E72-EF6996B633D0}"/>
            </a:ext>
          </a:extLst>
        </xdr:cNvPr>
        <xdr:cNvSpPr/>
      </xdr:nvSpPr>
      <xdr:spPr>
        <a:xfrm>
          <a:off x="1125311" y="79047975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0BBCA13-8DF6-4D14-8B13-E5609EC8D917}"/>
            </a:ext>
          </a:extLst>
        </xdr:cNvPr>
        <xdr:cNvSpPr txBox="1"/>
      </xdr:nvSpPr>
      <xdr:spPr>
        <a:xfrm>
          <a:off x="2755446" y="54948366"/>
          <a:ext cx="3284123" cy="402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49436</xdr:colOff>
      <xdr:row>255</xdr:row>
      <xdr:rowOff>42394</xdr:rowOff>
    </xdr:to>
    <xdr:sp macro="" textlink="">
      <xdr:nvSpPr>
        <xdr:cNvPr id="153" name="타원 152">
          <a:extLst>
            <a:ext uri="{FF2B5EF4-FFF2-40B4-BE49-F238E27FC236}">
              <a16:creationId xmlns:a16="http://schemas.microsoft.com/office/drawing/2014/main" id="{7998D0DC-FB56-4841-B09C-5C11AA2B00F9}"/>
            </a:ext>
          </a:extLst>
        </xdr:cNvPr>
        <xdr:cNvSpPr/>
      </xdr:nvSpPr>
      <xdr:spPr>
        <a:xfrm>
          <a:off x="5068260" y="5603677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B80C372-5710-4236-AC17-7357851CBB6A}"/>
            </a:ext>
          </a:extLst>
        </xdr:cNvPr>
        <xdr:cNvSpPr txBox="1"/>
      </xdr:nvSpPr>
      <xdr:spPr>
        <a:xfrm>
          <a:off x="3562349" y="55616478"/>
          <a:ext cx="1892113" cy="402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361280</xdr:colOff>
      <xdr:row>258</xdr:row>
      <xdr:rowOff>64166</xdr:rowOff>
    </xdr:to>
    <xdr:sp macro="" textlink="">
      <xdr:nvSpPr>
        <xdr:cNvPr id="155" name="타원 154">
          <a:extLst>
            <a:ext uri="{FF2B5EF4-FFF2-40B4-BE49-F238E27FC236}">
              <a16:creationId xmlns:a16="http://schemas.microsoft.com/office/drawing/2014/main" id="{885E8BFF-2343-4D92-A84F-AB1052496D2C}"/>
            </a:ext>
          </a:extLst>
        </xdr:cNvPr>
        <xdr:cNvSpPr/>
      </xdr:nvSpPr>
      <xdr:spPr>
        <a:xfrm>
          <a:off x="4752574" y="5673090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D583C49-8887-4B20-A2BD-39881C72E8F8}"/>
            </a:ext>
          </a:extLst>
        </xdr:cNvPr>
        <xdr:cNvSpPr txBox="1"/>
      </xdr:nvSpPr>
      <xdr:spPr>
        <a:xfrm>
          <a:off x="2548618" y="68110554"/>
          <a:ext cx="4224618" cy="4022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임시 비밀번호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125638</xdr:colOff>
      <xdr:row>315</xdr:row>
      <xdr:rowOff>190310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D5BD278E-663F-4047-B667-B18C083EDB14}"/>
            </a:ext>
          </a:extLst>
        </xdr:cNvPr>
        <xdr:cNvSpPr/>
      </xdr:nvSpPr>
      <xdr:spPr>
        <a:xfrm>
          <a:off x="5771991" y="6947486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9B7173CA-2FC4-4383-B6D9-A95C9ADFB188}"/>
            </a:ext>
          </a:extLst>
        </xdr:cNvPr>
        <xdr:cNvSpPr txBox="1"/>
      </xdr:nvSpPr>
      <xdr:spPr>
        <a:xfrm>
          <a:off x="2548618" y="68668448"/>
          <a:ext cx="4224618" cy="4022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125638</xdr:colOff>
      <xdr:row>318</xdr:row>
      <xdr:rowOff>85936</xdr:rowOff>
    </xdr:to>
    <xdr:sp macro="" textlink="">
      <xdr:nvSpPr>
        <xdr:cNvPr id="159" name="타원 158">
          <a:extLst>
            <a:ext uri="{FF2B5EF4-FFF2-40B4-BE49-F238E27FC236}">
              <a16:creationId xmlns:a16="http://schemas.microsoft.com/office/drawing/2014/main" id="{F97A2E51-E821-4F45-A3B6-0091F7D04C5D}"/>
            </a:ext>
          </a:extLst>
        </xdr:cNvPr>
        <xdr:cNvSpPr/>
      </xdr:nvSpPr>
      <xdr:spPr>
        <a:xfrm>
          <a:off x="5771991" y="700428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E529D62-0173-44FB-80B6-60FF8D1CAD33}"/>
            </a:ext>
          </a:extLst>
        </xdr:cNvPr>
        <xdr:cNvSpPr txBox="1"/>
      </xdr:nvSpPr>
      <xdr:spPr>
        <a:xfrm>
          <a:off x="1351189" y="80264454"/>
          <a:ext cx="1839685" cy="1709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829367</xdr:colOff>
      <xdr:row>372</xdr:row>
      <xdr:rowOff>168540</xdr:rowOff>
    </xdr:to>
    <xdr:sp macro="" textlink="">
      <xdr:nvSpPr>
        <xdr:cNvPr id="161" name="타원 160">
          <a:extLst>
            <a:ext uri="{FF2B5EF4-FFF2-40B4-BE49-F238E27FC236}">
              <a16:creationId xmlns:a16="http://schemas.microsoft.com/office/drawing/2014/main" id="{BD65858F-261D-4A2D-9953-33C688AA69AA}"/>
            </a:ext>
          </a:extLst>
        </xdr:cNvPr>
        <xdr:cNvSpPr/>
      </xdr:nvSpPr>
      <xdr:spPr>
        <a:xfrm>
          <a:off x="2676926" y="8207092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C32464DE-D627-4EDD-8BD3-DE57636EEF36}"/>
            </a:ext>
          </a:extLst>
        </xdr:cNvPr>
        <xdr:cNvSpPr txBox="1"/>
      </xdr:nvSpPr>
      <xdr:spPr>
        <a:xfrm>
          <a:off x="1460048" y="82203473"/>
          <a:ext cx="1611084" cy="4009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A352EC80-9E9E-4217-9E29-0C90C4C379CF}"/>
            </a:ext>
          </a:extLst>
        </xdr:cNvPr>
        <xdr:cNvSpPr txBox="1"/>
      </xdr:nvSpPr>
      <xdr:spPr>
        <a:xfrm>
          <a:off x="3867151" y="80537959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1D38C2DD-AF99-4AD1-B7EF-DD94C30B91B7}"/>
            </a:ext>
          </a:extLst>
        </xdr:cNvPr>
        <xdr:cNvSpPr txBox="1"/>
      </xdr:nvSpPr>
      <xdr:spPr>
        <a:xfrm>
          <a:off x="3867151" y="81238727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623048</xdr:colOff>
      <xdr:row>379</xdr:row>
      <xdr:rowOff>10245</xdr:rowOff>
    </xdr:from>
    <xdr:to>
      <xdr:col>4</xdr:col>
      <xdr:colOff>983048</xdr:colOff>
      <xdr:row>380</xdr:row>
      <xdr:rowOff>146127</xdr:rowOff>
    </xdr:to>
    <xdr:sp macro="" textlink="">
      <xdr:nvSpPr>
        <xdr:cNvPr id="165" name="타원 164">
          <a:extLst>
            <a:ext uri="{FF2B5EF4-FFF2-40B4-BE49-F238E27FC236}">
              <a16:creationId xmlns:a16="http://schemas.microsoft.com/office/drawing/2014/main" id="{982D7048-F536-4637-A861-E0E1EF099C33}"/>
            </a:ext>
          </a:extLst>
        </xdr:cNvPr>
        <xdr:cNvSpPr/>
      </xdr:nvSpPr>
      <xdr:spPr>
        <a:xfrm>
          <a:off x="2830607" y="8384145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254986</xdr:colOff>
      <xdr:row>373</xdr:row>
      <xdr:rowOff>64167</xdr:rowOff>
    </xdr:to>
    <xdr:sp macro="" textlink="">
      <xdr:nvSpPr>
        <xdr:cNvPr id="166" name="타원 165">
          <a:extLst>
            <a:ext uri="{FF2B5EF4-FFF2-40B4-BE49-F238E27FC236}">
              <a16:creationId xmlns:a16="http://schemas.microsoft.com/office/drawing/2014/main" id="{1B80649B-783B-46DA-998C-3BA249E89247}"/>
            </a:ext>
          </a:extLst>
        </xdr:cNvPr>
        <xdr:cNvSpPr/>
      </xdr:nvSpPr>
      <xdr:spPr>
        <a:xfrm>
          <a:off x="5901339" y="8219066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254985</xdr:colOff>
      <xdr:row>376</xdr:row>
      <xdr:rowOff>96822</xdr:rowOff>
    </xdr:to>
    <xdr:sp macro="" textlink="">
      <xdr:nvSpPr>
        <xdr:cNvPr id="167" name="타원 166">
          <a:extLst>
            <a:ext uri="{FF2B5EF4-FFF2-40B4-BE49-F238E27FC236}">
              <a16:creationId xmlns:a16="http://schemas.microsoft.com/office/drawing/2014/main" id="{1B2552B1-6D63-40BD-A51A-1A5F8E2DF5BC}"/>
            </a:ext>
          </a:extLst>
        </xdr:cNvPr>
        <xdr:cNvSpPr/>
      </xdr:nvSpPr>
      <xdr:spPr>
        <a:xfrm>
          <a:off x="5901338" y="8289567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A47F4AB-A220-48A6-AC73-26F4A7CD371A}"/>
            </a:ext>
          </a:extLst>
        </xdr:cNvPr>
        <xdr:cNvSpPr txBox="1"/>
      </xdr:nvSpPr>
      <xdr:spPr>
        <a:xfrm>
          <a:off x="6410324" y="82783138"/>
          <a:ext cx="1111704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447086</xdr:colOff>
      <xdr:row>383</xdr:row>
      <xdr:rowOff>85936</xdr:rowOff>
    </xdr:to>
    <xdr:sp macro="" textlink="">
      <xdr:nvSpPr>
        <xdr:cNvPr id="169" name="타원 168">
          <a:extLst>
            <a:ext uri="{FF2B5EF4-FFF2-40B4-BE49-F238E27FC236}">
              <a16:creationId xmlns:a16="http://schemas.microsoft.com/office/drawing/2014/main" id="{E12A5092-F764-40FC-95AA-C91A1301C391}"/>
            </a:ext>
          </a:extLst>
        </xdr:cNvPr>
        <xdr:cNvSpPr/>
      </xdr:nvSpPr>
      <xdr:spPr>
        <a:xfrm>
          <a:off x="6720968" y="8445361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AC13B2A4-2229-4677-9D98-683498C9B685}"/>
            </a:ext>
          </a:extLst>
        </xdr:cNvPr>
        <xdr:cNvSpPr/>
      </xdr:nvSpPr>
      <xdr:spPr>
        <a:xfrm>
          <a:off x="1136197" y="92078175"/>
          <a:ext cx="7101728" cy="515022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381F310-F6BD-47D2-8699-C6893B80F6C2}"/>
            </a:ext>
          </a:extLst>
        </xdr:cNvPr>
        <xdr:cNvSpPr txBox="1"/>
      </xdr:nvSpPr>
      <xdr:spPr>
        <a:xfrm>
          <a:off x="1362075" y="93294654"/>
          <a:ext cx="1839685" cy="17090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172" name="타원 171">
          <a:extLst>
            <a:ext uri="{FF2B5EF4-FFF2-40B4-BE49-F238E27FC236}">
              <a16:creationId xmlns:a16="http://schemas.microsoft.com/office/drawing/2014/main" id="{5AD0330E-2274-4F69-8176-1FE354D8F709}"/>
            </a:ext>
          </a:extLst>
        </xdr:cNvPr>
        <xdr:cNvSpPr/>
      </xdr:nvSpPr>
      <xdr:spPr>
        <a:xfrm>
          <a:off x="2680528" y="93491957"/>
          <a:ext cx="385483" cy="39196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66E1F22-9E0E-49AA-AF48-A05ECEAECC36}"/>
            </a:ext>
          </a:extLst>
        </xdr:cNvPr>
        <xdr:cNvSpPr txBox="1"/>
      </xdr:nvSpPr>
      <xdr:spPr>
        <a:xfrm>
          <a:off x="1470934" y="95233674"/>
          <a:ext cx="1611084" cy="400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CC7DC25C-8F61-4F53-ABAD-D3807A958B65}"/>
            </a:ext>
          </a:extLst>
        </xdr:cNvPr>
        <xdr:cNvSpPr txBox="1"/>
      </xdr:nvSpPr>
      <xdr:spPr>
        <a:xfrm>
          <a:off x="3878037" y="93568159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90A597C1-41DC-4D1D-8EB3-1E1D0D6C37D1}"/>
            </a:ext>
          </a:extLst>
        </xdr:cNvPr>
        <xdr:cNvSpPr txBox="1"/>
      </xdr:nvSpPr>
      <xdr:spPr>
        <a:xfrm>
          <a:off x="3878037" y="94268927"/>
          <a:ext cx="3052081" cy="470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176" name="타원 175">
          <a:extLst>
            <a:ext uri="{FF2B5EF4-FFF2-40B4-BE49-F238E27FC236}">
              <a16:creationId xmlns:a16="http://schemas.microsoft.com/office/drawing/2014/main" id="{CF23C90E-5D1E-499F-91EB-C2E995D2F677}"/>
            </a:ext>
          </a:extLst>
        </xdr:cNvPr>
        <xdr:cNvSpPr/>
      </xdr:nvSpPr>
      <xdr:spPr>
        <a:xfrm>
          <a:off x="2789385" y="95244558"/>
          <a:ext cx="385483" cy="39196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177" name="타원 176">
          <a:extLst>
            <a:ext uri="{FF2B5EF4-FFF2-40B4-BE49-F238E27FC236}">
              <a16:creationId xmlns:a16="http://schemas.microsoft.com/office/drawing/2014/main" id="{C2B02BFB-EA45-4674-937B-A5546A589337}"/>
            </a:ext>
          </a:extLst>
        </xdr:cNvPr>
        <xdr:cNvSpPr/>
      </xdr:nvSpPr>
      <xdr:spPr>
        <a:xfrm>
          <a:off x="6410326" y="93611702"/>
          <a:ext cx="393648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178" name="타원 177">
          <a:extLst>
            <a:ext uri="{FF2B5EF4-FFF2-40B4-BE49-F238E27FC236}">
              <a16:creationId xmlns:a16="http://schemas.microsoft.com/office/drawing/2014/main" id="{CF77F6A0-D907-4D5C-8277-F8322546CAA7}"/>
            </a:ext>
          </a:extLst>
        </xdr:cNvPr>
        <xdr:cNvSpPr/>
      </xdr:nvSpPr>
      <xdr:spPr>
        <a:xfrm>
          <a:off x="6410325" y="94301582"/>
          <a:ext cx="393648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A2838D1-47A1-4ED5-898C-F613B29B09D4}"/>
            </a:ext>
          </a:extLst>
        </xdr:cNvPr>
        <xdr:cNvSpPr txBox="1"/>
      </xdr:nvSpPr>
      <xdr:spPr>
        <a:xfrm>
          <a:off x="6421210" y="95813338"/>
          <a:ext cx="1111704" cy="4381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180" name="타원 179">
          <a:extLst>
            <a:ext uri="{FF2B5EF4-FFF2-40B4-BE49-F238E27FC236}">
              <a16:creationId xmlns:a16="http://schemas.microsoft.com/office/drawing/2014/main" id="{7524EFE5-D31A-43CA-B9BD-766065EB9E40}"/>
            </a:ext>
          </a:extLst>
        </xdr:cNvPr>
        <xdr:cNvSpPr/>
      </xdr:nvSpPr>
      <xdr:spPr>
        <a:xfrm>
          <a:off x="7336972" y="95824221"/>
          <a:ext cx="385483" cy="3933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181" name="사각형: 둥근 모서리 214">
          <a:extLst>
            <a:ext uri="{FF2B5EF4-FFF2-40B4-BE49-F238E27FC236}">
              <a16:creationId xmlns:a16="http://schemas.microsoft.com/office/drawing/2014/main" id="{46162B1D-684A-4565-9B0D-320C7466192B}"/>
            </a:ext>
          </a:extLst>
        </xdr:cNvPr>
        <xdr:cNvSpPr/>
      </xdr:nvSpPr>
      <xdr:spPr>
        <a:xfrm>
          <a:off x="1038224" y="144713325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182" name="사각형: 둥근 모서리 112">
          <a:extLst>
            <a:ext uri="{FF2B5EF4-FFF2-40B4-BE49-F238E27FC236}">
              <a16:creationId xmlns:a16="http://schemas.microsoft.com/office/drawing/2014/main" id="{89D9EE32-2173-4744-A0AF-E9AE1D2AD4AD}"/>
            </a:ext>
          </a:extLst>
        </xdr:cNvPr>
        <xdr:cNvSpPr/>
      </xdr:nvSpPr>
      <xdr:spPr>
        <a:xfrm>
          <a:off x="3562349" y="118643400"/>
          <a:ext cx="15144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183" name="사각형: 둥근 모서리 18">
          <a:extLst>
            <a:ext uri="{FF2B5EF4-FFF2-40B4-BE49-F238E27FC236}">
              <a16:creationId xmlns:a16="http://schemas.microsoft.com/office/drawing/2014/main" id="{B5AF5E3F-A4DA-4C1C-A733-95E03C1AA01B}"/>
            </a:ext>
          </a:extLst>
        </xdr:cNvPr>
        <xdr:cNvSpPr/>
      </xdr:nvSpPr>
      <xdr:spPr>
        <a:xfrm>
          <a:off x="3562349" y="105622725"/>
          <a:ext cx="15144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184" name="사각형: 둥근 모서리 17">
          <a:extLst>
            <a:ext uri="{FF2B5EF4-FFF2-40B4-BE49-F238E27FC236}">
              <a16:creationId xmlns:a16="http://schemas.microsoft.com/office/drawing/2014/main" id="{F0EAB74F-7560-41FE-B0D3-9A243E6C75E3}"/>
            </a:ext>
          </a:extLst>
        </xdr:cNvPr>
        <xdr:cNvSpPr/>
      </xdr:nvSpPr>
      <xdr:spPr>
        <a:xfrm>
          <a:off x="2200274" y="105622725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185" name="사각형: 둥근 모서리 13">
          <a:extLst>
            <a:ext uri="{FF2B5EF4-FFF2-40B4-BE49-F238E27FC236}">
              <a16:creationId xmlns:a16="http://schemas.microsoft.com/office/drawing/2014/main" id="{F31FF2CC-E463-440C-9188-EF6B09058A9C}"/>
            </a:ext>
          </a:extLst>
        </xdr:cNvPr>
        <xdr:cNvSpPr/>
      </xdr:nvSpPr>
      <xdr:spPr>
        <a:xfrm>
          <a:off x="1028699" y="105622725"/>
          <a:ext cx="12096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446012AF-3FAF-4E13-B015-79B7912B7E5C}"/>
            </a:ext>
          </a:extLst>
        </xdr:cNvPr>
        <xdr:cNvSpPr/>
      </xdr:nvSpPr>
      <xdr:spPr>
        <a:xfrm>
          <a:off x="3800476" y="10501312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6EC1F31B-7CB0-44D3-AC18-FCF0059A8488}"/>
            </a:ext>
          </a:extLst>
        </xdr:cNvPr>
        <xdr:cNvSpPr/>
      </xdr:nvSpPr>
      <xdr:spPr>
        <a:xfrm>
          <a:off x="981075" y="110128050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CDD1DD13-1BEB-452C-8B04-8A20D800A658}"/>
            </a:ext>
          </a:extLst>
        </xdr:cNvPr>
        <xdr:cNvSpPr/>
      </xdr:nvSpPr>
      <xdr:spPr>
        <a:xfrm>
          <a:off x="1038225" y="105956099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D6AFC544-E97F-407A-AFBF-1E8BF904069A}"/>
            </a:ext>
          </a:extLst>
        </xdr:cNvPr>
        <xdr:cNvSpPr/>
      </xdr:nvSpPr>
      <xdr:spPr>
        <a:xfrm>
          <a:off x="1038224" y="106279950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0A87E9A0-A63C-43B3-9313-C13587E56ACA}"/>
            </a:ext>
          </a:extLst>
        </xdr:cNvPr>
        <xdr:cNvSpPr/>
      </xdr:nvSpPr>
      <xdr:spPr>
        <a:xfrm>
          <a:off x="5752273" y="106365675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191" name="직사각형 190">
          <a:extLst>
            <a:ext uri="{FF2B5EF4-FFF2-40B4-BE49-F238E27FC236}">
              <a16:creationId xmlns:a16="http://schemas.microsoft.com/office/drawing/2014/main" id="{F5DEE6F7-F7F2-4873-B731-D19D0934827F}"/>
            </a:ext>
          </a:extLst>
        </xdr:cNvPr>
        <xdr:cNvSpPr/>
      </xdr:nvSpPr>
      <xdr:spPr>
        <a:xfrm>
          <a:off x="1038224" y="1066323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192" name="직사각형 191">
          <a:extLst>
            <a:ext uri="{FF2B5EF4-FFF2-40B4-BE49-F238E27FC236}">
              <a16:creationId xmlns:a16="http://schemas.microsoft.com/office/drawing/2014/main" id="{73865ADE-0D38-4BD8-9413-D76A357853FF}"/>
            </a:ext>
          </a:extLst>
        </xdr:cNvPr>
        <xdr:cNvSpPr/>
      </xdr:nvSpPr>
      <xdr:spPr>
        <a:xfrm>
          <a:off x="1038224" y="1069657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2226E80E-082C-47C8-8CC2-1C0D39FB61E9}"/>
            </a:ext>
          </a:extLst>
        </xdr:cNvPr>
        <xdr:cNvSpPr/>
      </xdr:nvSpPr>
      <xdr:spPr>
        <a:xfrm>
          <a:off x="1038224" y="1072991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9D40A6E8-BA10-4032-8DA8-3A2C363A753B}"/>
            </a:ext>
          </a:extLst>
        </xdr:cNvPr>
        <xdr:cNvSpPr/>
      </xdr:nvSpPr>
      <xdr:spPr>
        <a:xfrm>
          <a:off x="1038224" y="1076325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195" name="직사각형 194">
          <a:extLst>
            <a:ext uri="{FF2B5EF4-FFF2-40B4-BE49-F238E27FC236}">
              <a16:creationId xmlns:a16="http://schemas.microsoft.com/office/drawing/2014/main" id="{B2EF5432-7174-46DA-8A8A-EC662A1179D0}"/>
            </a:ext>
          </a:extLst>
        </xdr:cNvPr>
        <xdr:cNvSpPr/>
      </xdr:nvSpPr>
      <xdr:spPr>
        <a:xfrm>
          <a:off x="5752273" y="106708575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196" name="직사각형 195">
          <a:extLst>
            <a:ext uri="{FF2B5EF4-FFF2-40B4-BE49-F238E27FC236}">
              <a16:creationId xmlns:a16="http://schemas.microsoft.com/office/drawing/2014/main" id="{9FADD137-30C3-4316-B621-E7D095CA434D}"/>
            </a:ext>
          </a:extLst>
        </xdr:cNvPr>
        <xdr:cNvSpPr/>
      </xdr:nvSpPr>
      <xdr:spPr>
        <a:xfrm>
          <a:off x="5752273" y="10704195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6FC88D7E-2034-40D7-B641-B038F197AFB4}"/>
            </a:ext>
          </a:extLst>
        </xdr:cNvPr>
        <xdr:cNvSpPr/>
      </xdr:nvSpPr>
      <xdr:spPr>
        <a:xfrm>
          <a:off x="5761798" y="10736580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D9D9C9FF-3FBA-4579-BF2D-4B4B58839669}"/>
            </a:ext>
          </a:extLst>
        </xdr:cNvPr>
        <xdr:cNvSpPr/>
      </xdr:nvSpPr>
      <xdr:spPr>
        <a:xfrm>
          <a:off x="5761798" y="107708700"/>
          <a:ext cx="21907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67D880E7-3D68-49A8-B803-6541B5B40C71}"/>
            </a:ext>
          </a:extLst>
        </xdr:cNvPr>
        <xdr:cNvSpPr/>
      </xdr:nvSpPr>
      <xdr:spPr>
        <a:xfrm>
          <a:off x="6991350" y="109689900"/>
          <a:ext cx="5905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1B3377F8-0C2B-472D-BCEA-2B83A07BBCE9}"/>
            </a:ext>
          </a:extLst>
        </xdr:cNvPr>
        <xdr:cNvSpPr/>
      </xdr:nvSpPr>
      <xdr:spPr>
        <a:xfrm>
          <a:off x="7696200" y="109689900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4A828AA8-5759-4908-87AA-0EFC50FD711A}"/>
            </a:ext>
          </a:extLst>
        </xdr:cNvPr>
        <xdr:cNvSpPr/>
      </xdr:nvSpPr>
      <xdr:spPr>
        <a:xfrm>
          <a:off x="7524751" y="1101566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497</xdr:row>
      <xdr:rowOff>74947</xdr:rowOff>
    </xdr:from>
    <xdr:to>
      <xdr:col>2</xdr:col>
      <xdr:colOff>158855</xdr:colOff>
      <xdr:row>498</xdr:row>
      <xdr:rowOff>210830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C4AF1AB6-BC44-4B70-9F98-614C798BBE22}"/>
            </a:ext>
          </a:extLst>
        </xdr:cNvPr>
        <xdr:cNvSpPr/>
      </xdr:nvSpPr>
      <xdr:spPr>
        <a:xfrm>
          <a:off x="1087531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342900</xdr:colOff>
      <xdr:row>497</xdr:row>
      <xdr:rowOff>74947</xdr:rowOff>
    </xdr:from>
    <xdr:to>
      <xdr:col>3</xdr:col>
      <xdr:colOff>243458</xdr:colOff>
      <xdr:row>498</xdr:row>
      <xdr:rowOff>210830</xdr:rowOff>
    </xdr:to>
    <xdr:sp macro="" textlink="">
      <xdr:nvSpPr>
        <xdr:cNvPr id="203" name="타원 202">
          <a:extLst>
            <a:ext uri="{FF2B5EF4-FFF2-40B4-BE49-F238E27FC236}">
              <a16:creationId xmlns:a16="http://schemas.microsoft.com/office/drawing/2014/main" id="{5025018C-F41F-4DA8-B5FC-8CC87213CA0E}"/>
            </a:ext>
          </a:extLst>
        </xdr:cNvPr>
        <xdr:cNvSpPr/>
      </xdr:nvSpPr>
      <xdr:spPr>
        <a:xfrm>
          <a:off x="1631576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908796</xdr:colOff>
      <xdr:row>497</xdr:row>
      <xdr:rowOff>74947</xdr:rowOff>
    </xdr:from>
    <xdr:to>
      <xdr:col>5</xdr:col>
      <xdr:colOff>260267</xdr:colOff>
      <xdr:row>498</xdr:row>
      <xdr:rowOff>210830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502C10F7-E508-4597-BB09-74BECDBE772D}"/>
            </a:ext>
          </a:extLst>
        </xdr:cNvPr>
        <xdr:cNvSpPr/>
      </xdr:nvSpPr>
      <xdr:spPr>
        <a:xfrm>
          <a:off x="3116355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89535</xdr:colOff>
      <xdr:row>485</xdr:row>
      <xdr:rowOff>216498</xdr:rowOff>
    </xdr:from>
    <xdr:to>
      <xdr:col>2</xdr:col>
      <xdr:colOff>124565</xdr:colOff>
      <xdr:row>487</xdr:row>
      <xdr:rowOff>128263</xdr:rowOff>
    </xdr:to>
    <xdr:sp macro="" textlink="">
      <xdr:nvSpPr>
        <xdr:cNvPr id="205" name="타원 204">
          <a:extLst>
            <a:ext uri="{FF2B5EF4-FFF2-40B4-BE49-F238E27FC236}">
              <a16:creationId xmlns:a16="http://schemas.microsoft.com/office/drawing/2014/main" id="{4646CCC8-FDC4-49B4-AD93-A16767163257}"/>
            </a:ext>
          </a:extLst>
        </xdr:cNvPr>
        <xdr:cNvSpPr/>
      </xdr:nvSpPr>
      <xdr:spPr>
        <a:xfrm>
          <a:off x="1053241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100965</xdr:colOff>
      <xdr:row>485</xdr:row>
      <xdr:rowOff>216498</xdr:rowOff>
    </xdr:from>
    <xdr:to>
      <xdr:col>4</xdr:col>
      <xdr:colOff>460965</xdr:colOff>
      <xdr:row>487</xdr:row>
      <xdr:rowOff>128263</xdr:rowOff>
    </xdr:to>
    <xdr:sp macro="" textlink="">
      <xdr:nvSpPr>
        <xdr:cNvPr id="206" name="타원 205">
          <a:extLst>
            <a:ext uri="{FF2B5EF4-FFF2-40B4-BE49-F238E27FC236}">
              <a16:creationId xmlns:a16="http://schemas.microsoft.com/office/drawing/2014/main" id="{2FBF4E83-005B-4F3D-9E2B-23FCD18C6BB5}"/>
            </a:ext>
          </a:extLst>
        </xdr:cNvPr>
        <xdr:cNvSpPr/>
      </xdr:nvSpPr>
      <xdr:spPr>
        <a:xfrm>
          <a:off x="2308524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160020</xdr:colOff>
      <xdr:row>485</xdr:row>
      <xdr:rowOff>216498</xdr:rowOff>
    </xdr:from>
    <xdr:to>
      <xdr:col>5</xdr:col>
      <xdr:colOff>520020</xdr:colOff>
      <xdr:row>487</xdr:row>
      <xdr:rowOff>128263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911F7B7A-89FE-4F38-9956-7A55FF8DF4D4}"/>
            </a:ext>
          </a:extLst>
        </xdr:cNvPr>
        <xdr:cNvSpPr/>
      </xdr:nvSpPr>
      <xdr:spPr>
        <a:xfrm>
          <a:off x="3376108" y="107490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311590</xdr:colOff>
      <xdr:row>485</xdr:row>
      <xdr:rowOff>193032</xdr:rowOff>
    </xdr:to>
    <xdr:sp macro="" textlink="">
      <xdr:nvSpPr>
        <xdr:cNvPr id="208" name="타원 207">
          <a:extLst>
            <a:ext uri="{FF2B5EF4-FFF2-40B4-BE49-F238E27FC236}">
              <a16:creationId xmlns:a16="http://schemas.microsoft.com/office/drawing/2014/main" id="{21A606CD-776B-4B0A-978C-3F7EEE3693BB}"/>
            </a:ext>
          </a:extLst>
        </xdr:cNvPr>
        <xdr:cNvSpPr/>
      </xdr:nvSpPr>
      <xdr:spPr>
        <a:xfrm>
          <a:off x="5330414" y="10710694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236220</xdr:colOff>
      <xdr:row>497</xdr:row>
      <xdr:rowOff>74947</xdr:rowOff>
    </xdr:from>
    <xdr:to>
      <xdr:col>7</xdr:col>
      <xdr:colOff>596220</xdr:colOff>
      <xdr:row>498</xdr:row>
      <xdr:rowOff>210830</xdr:rowOff>
    </xdr:to>
    <xdr:sp macro="" textlink="">
      <xdr:nvSpPr>
        <xdr:cNvPr id="209" name="타원 208">
          <a:extLst>
            <a:ext uri="{FF2B5EF4-FFF2-40B4-BE49-F238E27FC236}">
              <a16:creationId xmlns:a16="http://schemas.microsoft.com/office/drawing/2014/main" id="{188053FE-B66B-4C61-9FD7-BEA52630C851}"/>
            </a:ext>
          </a:extLst>
        </xdr:cNvPr>
        <xdr:cNvSpPr/>
      </xdr:nvSpPr>
      <xdr:spPr>
        <a:xfrm>
          <a:off x="4987514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267887</xdr:colOff>
      <xdr:row>505</xdr:row>
      <xdr:rowOff>213987</xdr:rowOff>
    </xdr:to>
    <xdr:sp macro="" textlink="">
      <xdr:nvSpPr>
        <xdr:cNvPr id="210" name="타원 209">
          <a:extLst>
            <a:ext uri="{FF2B5EF4-FFF2-40B4-BE49-F238E27FC236}">
              <a16:creationId xmlns:a16="http://schemas.microsoft.com/office/drawing/2014/main" id="{E1E7A53B-7E72-46F7-B5E0-83569D6106EE}"/>
            </a:ext>
          </a:extLst>
        </xdr:cNvPr>
        <xdr:cNvSpPr/>
      </xdr:nvSpPr>
      <xdr:spPr>
        <a:xfrm>
          <a:off x="7079652" y="1116102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9</xdr:col>
      <xdr:colOff>560070</xdr:colOff>
      <xdr:row>507</xdr:row>
      <xdr:rowOff>81914</xdr:rowOff>
    </xdr:from>
    <xdr:to>
      <xdr:col>10</xdr:col>
      <xdr:colOff>292541</xdr:colOff>
      <xdr:row>508</xdr:row>
      <xdr:rowOff>217796</xdr:rowOff>
    </xdr:to>
    <xdr:sp macro="" textlink="">
      <xdr:nvSpPr>
        <xdr:cNvPr id="211" name="타원 210">
          <a:extLst>
            <a:ext uri="{FF2B5EF4-FFF2-40B4-BE49-F238E27FC236}">
              <a16:creationId xmlns:a16="http://schemas.microsoft.com/office/drawing/2014/main" id="{038878D8-6E96-4938-83EF-3054DE2F5794}"/>
            </a:ext>
          </a:extLst>
        </xdr:cNvPr>
        <xdr:cNvSpPr/>
      </xdr:nvSpPr>
      <xdr:spPr>
        <a:xfrm>
          <a:off x="6566423" y="11228641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9</xdr:col>
      <xdr:colOff>342899</xdr:colOff>
      <xdr:row>504</xdr:row>
      <xdr:rowOff>78105</xdr:rowOff>
    </xdr:from>
    <xdr:to>
      <xdr:col>10</xdr:col>
      <xdr:colOff>75370</xdr:colOff>
      <xdr:row>505</xdr:row>
      <xdr:rowOff>213987</xdr:rowOff>
    </xdr:to>
    <xdr:sp macro="" textlink="">
      <xdr:nvSpPr>
        <xdr:cNvPr id="212" name="타원 211">
          <a:extLst>
            <a:ext uri="{FF2B5EF4-FFF2-40B4-BE49-F238E27FC236}">
              <a16:creationId xmlns:a16="http://schemas.microsoft.com/office/drawing/2014/main" id="{9927997A-3619-48CA-AA02-F8CEDC7EE3B2}"/>
            </a:ext>
          </a:extLst>
        </xdr:cNvPr>
        <xdr:cNvSpPr/>
      </xdr:nvSpPr>
      <xdr:spPr>
        <a:xfrm>
          <a:off x="6349252" y="1116102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213" name="사각형: 둥근 모서리 108">
          <a:extLst>
            <a:ext uri="{FF2B5EF4-FFF2-40B4-BE49-F238E27FC236}">
              <a16:creationId xmlns:a16="http://schemas.microsoft.com/office/drawing/2014/main" id="{00910F77-FD36-4CDB-891D-59078881AFBD}"/>
            </a:ext>
          </a:extLst>
        </xdr:cNvPr>
        <xdr:cNvSpPr/>
      </xdr:nvSpPr>
      <xdr:spPr>
        <a:xfrm>
          <a:off x="1028699" y="118643400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214" name="직사각형 213">
          <a:extLst>
            <a:ext uri="{FF2B5EF4-FFF2-40B4-BE49-F238E27FC236}">
              <a16:creationId xmlns:a16="http://schemas.microsoft.com/office/drawing/2014/main" id="{45A2CC73-FBE5-4CBF-84A1-67688DFC4770}"/>
            </a:ext>
          </a:extLst>
        </xdr:cNvPr>
        <xdr:cNvSpPr/>
      </xdr:nvSpPr>
      <xdr:spPr>
        <a:xfrm>
          <a:off x="3800476" y="118033800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215" name="사각형: 둥근 모서리 109">
          <a:extLst>
            <a:ext uri="{FF2B5EF4-FFF2-40B4-BE49-F238E27FC236}">
              <a16:creationId xmlns:a16="http://schemas.microsoft.com/office/drawing/2014/main" id="{9AB63734-9602-431E-9CBE-319571C96E4C}"/>
            </a:ext>
          </a:extLst>
        </xdr:cNvPr>
        <xdr:cNvSpPr/>
      </xdr:nvSpPr>
      <xdr:spPr>
        <a:xfrm>
          <a:off x="2200274" y="118643400"/>
          <a:ext cx="1409700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216" name="직사각형 215">
          <a:extLst>
            <a:ext uri="{FF2B5EF4-FFF2-40B4-BE49-F238E27FC236}">
              <a16:creationId xmlns:a16="http://schemas.microsoft.com/office/drawing/2014/main" id="{1B4A85BD-02C5-448F-8FF9-615AFCC5F2C4}"/>
            </a:ext>
          </a:extLst>
        </xdr:cNvPr>
        <xdr:cNvSpPr/>
      </xdr:nvSpPr>
      <xdr:spPr>
        <a:xfrm>
          <a:off x="981075" y="123148725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217" name="직사각형 216">
          <a:extLst>
            <a:ext uri="{FF2B5EF4-FFF2-40B4-BE49-F238E27FC236}">
              <a16:creationId xmlns:a16="http://schemas.microsoft.com/office/drawing/2014/main" id="{5727AEA8-C146-49E4-A8E8-A916F8127E8A}"/>
            </a:ext>
          </a:extLst>
        </xdr:cNvPr>
        <xdr:cNvSpPr/>
      </xdr:nvSpPr>
      <xdr:spPr>
        <a:xfrm>
          <a:off x="1038225" y="118976774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218" name="직사각형 217">
          <a:extLst>
            <a:ext uri="{FF2B5EF4-FFF2-40B4-BE49-F238E27FC236}">
              <a16:creationId xmlns:a16="http://schemas.microsoft.com/office/drawing/2014/main" id="{2F321F30-4987-43DE-B199-9CD5A3A415F9}"/>
            </a:ext>
          </a:extLst>
        </xdr:cNvPr>
        <xdr:cNvSpPr/>
      </xdr:nvSpPr>
      <xdr:spPr>
        <a:xfrm>
          <a:off x="1038224" y="119300625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219" name="직사각형 218">
          <a:extLst>
            <a:ext uri="{FF2B5EF4-FFF2-40B4-BE49-F238E27FC236}">
              <a16:creationId xmlns:a16="http://schemas.microsoft.com/office/drawing/2014/main" id="{2D47D337-C6F7-4E42-B71F-9AC05F30DEBA}"/>
            </a:ext>
          </a:extLst>
        </xdr:cNvPr>
        <xdr:cNvSpPr/>
      </xdr:nvSpPr>
      <xdr:spPr>
        <a:xfrm>
          <a:off x="1038224" y="1196530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220" name="직사각형 219">
          <a:extLst>
            <a:ext uri="{FF2B5EF4-FFF2-40B4-BE49-F238E27FC236}">
              <a16:creationId xmlns:a16="http://schemas.microsoft.com/office/drawing/2014/main" id="{D1398511-5FFC-4F81-901D-6A9399C22AE9}"/>
            </a:ext>
          </a:extLst>
        </xdr:cNvPr>
        <xdr:cNvSpPr/>
      </xdr:nvSpPr>
      <xdr:spPr>
        <a:xfrm>
          <a:off x="1038224" y="1199864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221" name="직사각형 220">
          <a:extLst>
            <a:ext uri="{FF2B5EF4-FFF2-40B4-BE49-F238E27FC236}">
              <a16:creationId xmlns:a16="http://schemas.microsoft.com/office/drawing/2014/main" id="{D2CB8158-3C11-42AC-A67E-B73EC98AF524}"/>
            </a:ext>
          </a:extLst>
        </xdr:cNvPr>
        <xdr:cNvSpPr/>
      </xdr:nvSpPr>
      <xdr:spPr>
        <a:xfrm>
          <a:off x="1038224" y="1203198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D9DCCABF-612F-43AB-9158-CB0EEB371E01}"/>
            </a:ext>
          </a:extLst>
        </xdr:cNvPr>
        <xdr:cNvSpPr/>
      </xdr:nvSpPr>
      <xdr:spPr>
        <a:xfrm>
          <a:off x="1038224" y="1206531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35807225-298F-4E74-947A-8C01DF29070D}"/>
            </a:ext>
          </a:extLst>
        </xdr:cNvPr>
        <xdr:cNvSpPr/>
      </xdr:nvSpPr>
      <xdr:spPr>
        <a:xfrm>
          <a:off x="7696200" y="122710575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A753D7C8-8D35-4DF4-88D1-77685FE14B4A}"/>
            </a:ext>
          </a:extLst>
        </xdr:cNvPr>
        <xdr:cNvSpPr/>
      </xdr:nvSpPr>
      <xdr:spPr>
        <a:xfrm>
          <a:off x="7524751" y="1231868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217730</xdr:rowOff>
    </xdr:from>
    <xdr:to>
      <xdr:col>2</xdr:col>
      <xdr:colOff>147425</xdr:colOff>
      <xdr:row>547</xdr:row>
      <xdr:rowOff>129494</xdr:rowOff>
    </xdr:to>
    <xdr:sp macro="" textlink="">
      <xdr:nvSpPr>
        <xdr:cNvPr id="225" name="타원 224">
          <a:extLst>
            <a:ext uri="{FF2B5EF4-FFF2-40B4-BE49-F238E27FC236}">
              <a16:creationId xmlns:a16="http://schemas.microsoft.com/office/drawing/2014/main" id="{FE708AC2-88F0-4C4F-84C9-D263A04DEE0D}"/>
            </a:ext>
          </a:extLst>
        </xdr:cNvPr>
        <xdr:cNvSpPr/>
      </xdr:nvSpPr>
      <xdr:spPr>
        <a:xfrm>
          <a:off x="1076101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217730</xdr:rowOff>
    </xdr:from>
    <xdr:to>
      <xdr:col>4</xdr:col>
      <xdr:colOff>407625</xdr:colOff>
      <xdr:row>547</xdr:row>
      <xdr:rowOff>129494</xdr:rowOff>
    </xdr:to>
    <xdr:sp macro="" textlink="">
      <xdr:nvSpPr>
        <xdr:cNvPr id="226" name="타원 225">
          <a:extLst>
            <a:ext uri="{FF2B5EF4-FFF2-40B4-BE49-F238E27FC236}">
              <a16:creationId xmlns:a16="http://schemas.microsoft.com/office/drawing/2014/main" id="{9D591C54-9743-4E27-9439-4849000765DB}"/>
            </a:ext>
          </a:extLst>
        </xdr:cNvPr>
        <xdr:cNvSpPr/>
      </xdr:nvSpPr>
      <xdr:spPr>
        <a:xfrm>
          <a:off x="2255184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220980</xdr:colOff>
      <xdr:row>545</xdr:row>
      <xdr:rowOff>217730</xdr:rowOff>
    </xdr:from>
    <xdr:to>
      <xdr:col>5</xdr:col>
      <xdr:colOff>580980</xdr:colOff>
      <xdr:row>547</xdr:row>
      <xdr:rowOff>129494</xdr:rowOff>
    </xdr:to>
    <xdr:sp macro="" textlink="">
      <xdr:nvSpPr>
        <xdr:cNvPr id="227" name="타원 226">
          <a:extLst>
            <a:ext uri="{FF2B5EF4-FFF2-40B4-BE49-F238E27FC236}">
              <a16:creationId xmlns:a16="http://schemas.microsoft.com/office/drawing/2014/main" id="{519E3EA6-4413-40F0-A183-4745A7E04DC4}"/>
            </a:ext>
          </a:extLst>
        </xdr:cNvPr>
        <xdr:cNvSpPr/>
      </xdr:nvSpPr>
      <xdr:spPr>
        <a:xfrm>
          <a:off x="3437068" y="12078181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609600</xdr:colOff>
      <xdr:row>544</xdr:row>
      <xdr:rowOff>26669</xdr:rowOff>
    </xdr:from>
    <xdr:to>
      <xdr:col>8</xdr:col>
      <xdr:colOff>342070</xdr:colOff>
      <xdr:row>545</xdr:row>
      <xdr:rowOff>162552</xdr:rowOff>
    </xdr:to>
    <xdr:sp macro="" textlink="">
      <xdr:nvSpPr>
        <xdr:cNvPr id="228" name="타원 227">
          <a:extLst>
            <a:ext uri="{FF2B5EF4-FFF2-40B4-BE49-F238E27FC236}">
              <a16:creationId xmlns:a16="http://schemas.microsoft.com/office/drawing/2014/main" id="{8253F0CC-CC2D-48C9-9283-665FBEB6BF53}"/>
            </a:ext>
          </a:extLst>
        </xdr:cNvPr>
        <xdr:cNvSpPr/>
      </xdr:nvSpPr>
      <xdr:spPr>
        <a:xfrm>
          <a:off x="5360894" y="1203666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22860</xdr:colOff>
      <xdr:row>557</xdr:row>
      <xdr:rowOff>127389</xdr:rowOff>
    </xdr:from>
    <xdr:to>
      <xdr:col>8</xdr:col>
      <xdr:colOff>382860</xdr:colOff>
      <xdr:row>559</xdr:row>
      <xdr:rowOff>39154</xdr:rowOff>
    </xdr:to>
    <xdr:sp macro="" textlink="">
      <xdr:nvSpPr>
        <xdr:cNvPr id="229" name="타원 228">
          <a:extLst>
            <a:ext uri="{FF2B5EF4-FFF2-40B4-BE49-F238E27FC236}">
              <a16:creationId xmlns:a16="http://schemas.microsoft.com/office/drawing/2014/main" id="{4A3E22EE-B1A1-420F-8864-F4C0BE75F3BF}"/>
            </a:ext>
          </a:extLst>
        </xdr:cNvPr>
        <xdr:cNvSpPr/>
      </xdr:nvSpPr>
      <xdr:spPr>
        <a:xfrm>
          <a:off x="5401684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114300</xdr:colOff>
      <xdr:row>557</xdr:row>
      <xdr:rowOff>127389</xdr:rowOff>
    </xdr:from>
    <xdr:to>
      <xdr:col>2</xdr:col>
      <xdr:colOff>149330</xdr:colOff>
      <xdr:row>559</xdr:row>
      <xdr:rowOff>39154</xdr:rowOff>
    </xdr:to>
    <xdr:sp macro="" textlink="">
      <xdr:nvSpPr>
        <xdr:cNvPr id="230" name="타원 229">
          <a:extLst>
            <a:ext uri="{FF2B5EF4-FFF2-40B4-BE49-F238E27FC236}">
              <a16:creationId xmlns:a16="http://schemas.microsoft.com/office/drawing/2014/main" id="{F39C9102-20C7-45ED-A833-20BCB58BC194}"/>
            </a:ext>
          </a:extLst>
        </xdr:cNvPr>
        <xdr:cNvSpPr/>
      </xdr:nvSpPr>
      <xdr:spPr>
        <a:xfrm>
          <a:off x="1078006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333375</xdr:colOff>
      <xdr:row>557</xdr:row>
      <xdr:rowOff>129910</xdr:rowOff>
    </xdr:from>
    <xdr:to>
      <xdr:col>3</xdr:col>
      <xdr:colOff>233933</xdr:colOff>
      <xdr:row>559</xdr:row>
      <xdr:rowOff>41675</xdr:rowOff>
    </xdr:to>
    <xdr:sp macro="" textlink="">
      <xdr:nvSpPr>
        <xdr:cNvPr id="231" name="타원 230">
          <a:extLst>
            <a:ext uri="{FF2B5EF4-FFF2-40B4-BE49-F238E27FC236}">
              <a16:creationId xmlns:a16="http://schemas.microsoft.com/office/drawing/2014/main" id="{2D1B854C-AF20-4E42-9C05-76329E70EBD7}"/>
            </a:ext>
          </a:extLst>
        </xdr:cNvPr>
        <xdr:cNvSpPr/>
      </xdr:nvSpPr>
      <xdr:spPr>
        <a:xfrm>
          <a:off x="1622051" y="12338341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668655</xdr:colOff>
      <xdr:row>557</xdr:row>
      <xdr:rowOff>127389</xdr:rowOff>
    </xdr:from>
    <xdr:to>
      <xdr:col>5</xdr:col>
      <xdr:colOff>20126</xdr:colOff>
      <xdr:row>559</xdr:row>
      <xdr:rowOff>39154</xdr:rowOff>
    </xdr:to>
    <xdr:sp macro="" textlink="">
      <xdr:nvSpPr>
        <xdr:cNvPr id="232" name="타원 231">
          <a:extLst>
            <a:ext uri="{FF2B5EF4-FFF2-40B4-BE49-F238E27FC236}">
              <a16:creationId xmlns:a16="http://schemas.microsoft.com/office/drawing/2014/main" id="{C6EF6E8A-52B1-4D05-ACCB-4297F301D675}"/>
            </a:ext>
          </a:extLst>
        </xdr:cNvPr>
        <xdr:cNvSpPr/>
      </xdr:nvSpPr>
      <xdr:spPr>
        <a:xfrm>
          <a:off x="2876214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1121</xdr:colOff>
      <xdr:row>567</xdr:row>
      <xdr:rowOff>100965</xdr:rowOff>
    </xdr:from>
    <xdr:to>
      <xdr:col>10</xdr:col>
      <xdr:colOff>361121</xdr:colOff>
      <xdr:row>569</xdr:row>
      <xdr:rowOff>12729</xdr:rowOff>
    </xdr:to>
    <xdr:sp macro="" textlink="">
      <xdr:nvSpPr>
        <xdr:cNvPr id="233" name="타원 232">
          <a:extLst>
            <a:ext uri="{FF2B5EF4-FFF2-40B4-BE49-F238E27FC236}">
              <a16:creationId xmlns:a16="http://schemas.microsoft.com/office/drawing/2014/main" id="{11EB1B18-590C-478F-8F72-AB20F2FD1AD8}"/>
            </a:ext>
          </a:extLst>
        </xdr:cNvPr>
        <xdr:cNvSpPr/>
      </xdr:nvSpPr>
      <xdr:spPr>
        <a:xfrm>
          <a:off x="6635003" y="1255956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234" name="직사각형 233">
          <a:extLst>
            <a:ext uri="{FF2B5EF4-FFF2-40B4-BE49-F238E27FC236}">
              <a16:creationId xmlns:a16="http://schemas.microsoft.com/office/drawing/2014/main" id="{45C7DB59-FFE2-4AEA-8A0C-CBA52382ABE6}"/>
            </a:ext>
          </a:extLst>
        </xdr:cNvPr>
        <xdr:cNvSpPr/>
      </xdr:nvSpPr>
      <xdr:spPr>
        <a:xfrm>
          <a:off x="5133976" y="122424825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235" name="사각형: 둥근 모서리 171">
          <a:extLst>
            <a:ext uri="{FF2B5EF4-FFF2-40B4-BE49-F238E27FC236}">
              <a16:creationId xmlns:a16="http://schemas.microsoft.com/office/drawing/2014/main" id="{AA2D4C61-A1C6-4888-B5C8-3EDBC3912684}"/>
            </a:ext>
          </a:extLst>
        </xdr:cNvPr>
        <xdr:cNvSpPr/>
      </xdr:nvSpPr>
      <xdr:spPr>
        <a:xfrm>
          <a:off x="1028699" y="131673600"/>
          <a:ext cx="1209675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236" name="사각형: 둥근 모서리 172">
          <a:extLst>
            <a:ext uri="{FF2B5EF4-FFF2-40B4-BE49-F238E27FC236}">
              <a16:creationId xmlns:a16="http://schemas.microsoft.com/office/drawing/2014/main" id="{019A1576-507F-4746-9428-D65B277AB42A}"/>
            </a:ext>
          </a:extLst>
        </xdr:cNvPr>
        <xdr:cNvSpPr/>
      </xdr:nvSpPr>
      <xdr:spPr>
        <a:xfrm>
          <a:off x="2200274" y="131673600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54FA05FC-58DB-4E50-BCDD-30B8102B1121}"/>
            </a:ext>
          </a:extLst>
        </xdr:cNvPr>
        <xdr:cNvSpPr/>
      </xdr:nvSpPr>
      <xdr:spPr>
        <a:xfrm>
          <a:off x="3800476" y="131064000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238" name="직사각형 237">
          <a:extLst>
            <a:ext uri="{FF2B5EF4-FFF2-40B4-BE49-F238E27FC236}">
              <a16:creationId xmlns:a16="http://schemas.microsoft.com/office/drawing/2014/main" id="{9FFEA2CD-19BF-4D82-BCF2-3EE624F9781E}"/>
            </a:ext>
          </a:extLst>
        </xdr:cNvPr>
        <xdr:cNvSpPr/>
      </xdr:nvSpPr>
      <xdr:spPr>
        <a:xfrm>
          <a:off x="981075" y="136178925"/>
          <a:ext cx="7400926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239" name="사각형: 둥근 모서리 175">
          <a:extLst>
            <a:ext uri="{FF2B5EF4-FFF2-40B4-BE49-F238E27FC236}">
              <a16:creationId xmlns:a16="http://schemas.microsoft.com/office/drawing/2014/main" id="{B07B0DC0-9848-4DD1-9642-D6709C64B24E}"/>
            </a:ext>
          </a:extLst>
        </xdr:cNvPr>
        <xdr:cNvSpPr/>
      </xdr:nvSpPr>
      <xdr:spPr>
        <a:xfrm>
          <a:off x="3562349" y="131673600"/>
          <a:ext cx="15144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B37724D5-A6B5-4E8C-8523-406A86E846B7}"/>
            </a:ext>
          </a:extLst>
        </xdr:cNvPr>
        <xdr:cNvSpPr/>
      </xdr:nvSpPr>
      <xdr:spPr>
        <a:xfrm>
          <a:off x="1038225" y="132006974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241" name="직사각형 240">
          <a:extLst>
            <a:ext uri="{FF2B5EF4-FFF2-40B4-BE49-F238E27FC236}">
              <a16:creationId xmlns:a16="http://schemas.microsoft.com/office/drawing/2014/main" id="{FFADB18A-B8EE-4911-8213-D09450817BD1}"/>
            </a:ext>
          </a:extLst>
        </xdr:cNvPr>
        <xdr:cNvSpPr/>
      </xdr:nvSpPr>
      <xdr:spPr>
        <a:xfrm>
          <a:off x="1038224" y="132327097"/>
          <a:ext cx="7286626" cy="36567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242" name="직사각형 241">
          <a:extLst>
            <a:ext uri="{FF2B5EF4-FFF2-40B4-BE49-F238E27FC236}">
              <a16:creationId xmlns:a16="http://schemas.microsoft.com/office/drawing/2014/main" id="{71B9C670-547B-4493-BA2A-A8D01F61B36B}"/>
            </a:ext>
          </a:extLst>
        </xdr:cNvPr>
        <xdr:cNvSpPr/>
      </xdr:nvSpPr>
      <xdr:spPr>
        <a:xfrm>
          <a:off x="1038224" y="1326832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243" name="직사각형 242">
          <a:extLst>
            <a:ext uri="{FF2B5EF4-FFF2-40B4-BE49-F238E27FC236}">
              <a16:creationId xmlns:a16="http://schemas.microsoft.com/office/drawing/2014/main" id="{00FA8E0C-0BE7-4C37-8FCD-F24FCACF1A47}"/>
            </a:ext>
          </a:extLst>
        </xdr:cNvPr>
        <xdr:cNvSpPr/>
      </xdr:nvSpPr>
      <xdr:spPr>
        <a:xfrm>
          <a:off x="1038224" y="1330166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244" name="직사각형 243">
          <a:extLst>
            <a:ext uri="{FF2B5EF4-FFF2-40B4-BE49-F238E27FC236}">
              <a16:creationId xmlns:a16="http://schemas.microsoft.com/office/drawing/2014/main" id="{09E275B6-10BF-4FD8-BCFA-21666CDC4DFF}"/>
            </a:ext>
          </a:extLst>
        </xdr:cNvPr>
        <xdr:cNvSpPr/>
      </xdr:nvSpPr>
      <xdr:spPr>
        <a:xfrm>
          <a:off x="1038224" y="1333500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245" name="직사각형 244">
          <a:extLst>
            <a:ext uri="{FF2B5EF4-FFF2-40B4-BE49-F238E27FC236}">
              <a16:creationId xmlns:a16="http://schemas.microsoft.com/office/drawing/2014/main" id="{A7583312-9CDC-4640-91B0-2E42953B48E8}"/>
            </a:ext>
          </a:extLst>
        </xdr:cNvPr>
        <xdr:cNvSpPr/>
      </xdr:nvSpPr>
      <xdr:spPr>
        <a:xfrm>
          <a:off x="1038224" y="1336833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246" name="직사각형 245">
          <a:extLst>
            <a:ext uri="{FF2B5EF4-FFF2-40B4-BE49-F238E27FC236}">
              <a16:creationId xmlns:a16="http://schemas.microsoft.com/office/drawing/2014/main" id="{945C0039-3A68-46C5-AA63-3C130635E1E9}"/>
            </a:ext>
          </a:extLst>
        </xdr:cNvPr>
        <xdr:cNvSpPr/>
      </xdr:nvSpPr>
      <xdr:spPr>
        <a:xfrm>
          <a:off x="7696200" y="135740775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210783</xdr:rowOff>
    </xdr:from>
    <xdr:to>
      <xdr:col>2</xdr:col>
      <xdr:colOff>132185</xdr:colOff>
      <xdr:row>607</xdr:row>
      <xdr:rowOff>122548</xdr:rowOff>
    </xdr:to>
    <xdr:sp macro="" textlink="">
      <xdr:nvSpPr>
        <xdr:cNvPr id="247" name="타원 246">
          <a:extLst>
            <a:ext uri="{FF2B5EF4-FFF2-40B4-BE49-F238E27FC236}">
              <a16:creationId xmlns:a16="http://schemas.microsoft.com/office/drawing/2014/main" id="{3124E4AA-BA97-4BF6-85B1-1DFD18DF00E8}"/>
            </a:ext>
          </a:extLst>
        </xdr:cNvPr>
        <xdr:cNvSpPr/>
      </xdr:nvSpPr>
      <xdr:spPr>
        <a:xfrm>
          <a:off x="1060861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210783</xdr:rowOff>
    </xdr:from>
    <xdr:to>
      <xdr:col>4</xdr:col>
      <xdr:colOff>415245</xdr:colOff>
      <xdr:row>607</xdr:row>
      <xdr:rowOff>122548</xdr:rowOff>
    </xdr:to>
    <xdr:sp macro="" textlink="">
      <xdr:nvSpPr>
        <xdr:cNvPr id="248" name="타원 247">
          <a:extLst>
            <a:ext uri="{FF2B5EF4-FFF2-40B4-BE49-F238E27FC236}">
              <a16:creationId xmlns:a16="http://schemas.microsoft.com/office/drawing/2014/main" id="{7C1AFD90-73F4-41ED-AF20-196E2210C8BF}"/>
            </a:ext>
          </a:extLst>
        </xdr:cNvPr>
        <xdr:cNvSpPr/>
      </xdr:nvSpPr>
      <xdr:spPr>
        <a:xfrm>
          <a:off x="2262804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190500</xdr:colOff>
      <xdr:row>605</xdr:row>
      <xdr:rowOff>210783</xdr:rowOff>
    </xdr:from>
    <xdr:to>
      <xdr:col>5</xdr:col>
      <xdr:colOff>550500</xdr:colOff>
      <xdr:row>607</xdr:row>
      <xdr:rowOff>122548</xdr:rowOff>
    </xdr:to>
    <xdr:sp macro="" textlink="">
      <xdr:nvSpPr>
        <xdr:cNvPr id="249" name="타원 248">
          <a:extLst>
            <a:ext uri="{FF2B5EF4-FFF2-40B4-BE49-F238E27FC236}">
              <a16:creationId xmlns:a16="http://schemas.microsoft.com/office/drawing/2014/main" id="{3C28B1CD-8F4D-46A8-8268-332FB6EE83B6}"/>
            </a:ext>
          </a:extLst>
        </xdr:cNvPr>
        <xdr:cNvSpPr/>
      </xdr:nvSpPr>
      <xdr:spPr>
        <a:xfrm>
          <a:off x="3406588" y="1340650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579120</xdr:colOff>
      <xdr:row>603</xdr:row>
      <xdr:rowOff>49529</xdr:rowOff>
    </xdr:from>
    <xdr:to>
      <xdr:col>8</xdr:col>
      <xdr:colOff>311590</xdr:colOff>
      <xdr:row>605</xdr:row>
      <xdr:rowOff>118176</xdr:rowOff>
    </xdr:to>
    <xdr:sp macro="" textlink="">
      <xdr:nvSpPr>
        <xdr:cNvPr id="250" name="타원 249">
          <a:extLst>
            <a:ext uri="{FF2B5EF4-FFF2-40B4-BE49-F238E27FC236}">
              <a16:creationId xmlns:a16="http://schemas.microsoft.com/office/drawing/2014/main" id="{FB495C88-DC0F-4F87-AE1B-CBF1B74CDE01}"/>
            </a:ext>
          </a:extLst>
        </xdr:cNvPr>
        <xdr:cNvSpPr/>
      </xdr:nvSpPr>
      <xdr:spPr>
        <a:xfrm>
          <a:off x="5330414" y="1336124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617220</xdr:colOff>
      <xdr:row>617</xdr:row>
      <xdr:rowOff>133207</xdr:rowOff>
    </xdr:from>
    <xdr:to>
      <xdr:col>8</xdr:col>
      <xdr:colOff>349690</xdr:colOff>
      <xdr:row>619</xdr:row>
      <xdr:rowOff>44971</xdr:rowOff>
    </xdr:to>
    <xdr:sp macro="" textlink="">
      <xdr:nvSpPr>
        <xdr:cNvPr id="251" name="타원 250">
          <a:extLst>
            <a:ext uri="{FF2B5EF4-FFF2-40B4-BE49-F238E27FC236}">
              <a16:creationId xmlns:a16="http://schemas.microsoft.com/office/drawing/2014/main" id="{3D22BD6E-CFCA-4389-AF36-E90D3FFF5A4A}"/>
            </a:ext>
          </a:extLst>
        </xdr:cNvPr>
        <xdr:cNvSpPr/>
      </xdr:nvSpPr>
      <xdr:spPr>
        <a:xfrm>
          <a:off x="5368514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114300</xdr:colOff>
      <xdr:row>617</xdr:row>
      <xdr:rowOff>133207</xdr:rowOff>
    </xdr:from>
    <xdr:to>
      <xdr:col>2</xdr:col>
      <xdr:colOff>149330</xdr:colOff>
      <xdr:row>619</xdr:row>
      <xdr:rowOff>44971</xdr:rowOff>
    </xdr:to>
    <xdr:sp macro="" textlink="">
      <xdr:nvSpPr>
        <xdr:cNvPr id="252" name="타원 251">
          <a:extLst>
            <a:ext uri="{FF2B5EF4-FFF2-40B4-BE49-F238E27FC236}">
              <a16:creationId xmlns:a16="http://schemas.microsoft.com/office/drawing/2014/main" id="{4D99695A-697A-4AC2-9DE0-02B25F76DEB6}"/>
            </a:ext>
          </a:extLst>
        </xdr:cNvPr>
        <xdr:cNvSpPr/>
      </xdr:nvSpPr>
      <xdr:spPr>
        <a:xfrm>
          <a:off x="1078006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333375</xdr:colOff>
      <xdr:row>617</xdr:row>
      <xdr:rowOff>133207</xdr:rowOff>
    </xdr:from>
    <xdr:to>
      <xdr:col>3</xdr:col>
      <xdr:colOff>233933</xdr:colOff>
      <xdr:row>619</xdr:row>
      <xdr:rowOff>44971</xdr:rowOff>
    </xdr:to>
    <xdr:sp macro="" textlink="">
      <xdr:nvSpPr>
        <xdr:cNvPr id="253" name="타원 252">
          <a:extLst>
            <a:ext uri="{FF2B5EF4-FFF2-40B4-BE49-F238E27FC236}">
              <a16:creationId xmlns:a16="http://schemas.microsoft.com/office/drawing/2014/main" id="{CAA81A62-A986-4D1E-BF17-988BC4E07498}"/>
            </a:ext>
          </a:extLst>
        </xdr:cNvPr>
        <xdr:cNvSpPr/>
      </xdr:nvSpPr>
      <xdr:spPr>
        <a:xfrm>
          <a:off x="1622051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661035</xdr:colOff>
      <xdr:row>617</xdr:row>
      <xdr:rowOff>133207</xdr:rowOff>
    </xdr:from>
    <xdr:to>
      <xdr:col>5</xdr:col>
      <xdr:colOff>12506</xdr:colOff>
      <xdr:row>619</xdr:row>
      <xdr:rowOff>44971</xdr:rowOff>
    </xdr:to>
    <xdr:sp macro="" textlink="">
      <xdr:nvSpPr>
        <xdr:cNvPr id="254" name="타원 253">
          <a:extLst>
            <a:ext uri="{FF2B5EF4-FFF2-40B4-BE49-F238E27FC236}">
              <a16:creationId xmlns:a16="http://schemas.microsoft.com/office/drawing/2014/main" id="{9111E440-AD65-42E1-87C5-1B11BB867B8F}"/>
            </a:ext>
          </a:extLst>
        </xdr:cNvPr>
        <xdr:cNvSpPr/>
      </xdr:nvSpPr>
      <xdr:spPr>
        <a:xfrm>
          <a:off x="2868594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489585</xdr:colOff>
      <xdr:row>624</xdr:row>
      <xdr:rowOff>85724</xdr:rowOff>
    </xdr:from>
    <xdr:to>
      <xdr:col>11</xdr:col>
      <xdr:colOff>311702</xdr:colOff>
      <xdr:row>625</xdr:row>
      <xdr:rowOff>221606</xdr:rowOff>
    </xdr:to>
    <xdr:sp macro="" textlink="">
      <xdr:nvSpPr>
        <xdr:cNvPr id="255" name="타원 254">
          <a:extLst>
            <a:ext uri="{FF2B5EF4-FFF2-40B4-BE49-F238E27FC236}">
              <a16:creationId xmlns:a16="http://schemas.microsoft.com/office/drawing/2014/main" id="{DA9BE962-FD6A-4ED9-9E3F-14027DB5F367}"/>
            </a:ext>
          </a:extLst>
        </xdr:cNvPr>
        <xdr:cNvSpPr/>
      </xdr:nvSpPr>
      <xdr:spPr>
        <a:xfrm>
          <a:off x="7123467" y="13819822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256" name="직사각형 255">
          <a:extLst>
            <a:ext uri="{FF2B5EF4-FFF2-40B4-BE49-F238E27FC236}">
              <a16:creationId xmlns:a16="http://schemas.microsoft.com/office/drawing/2014/main" id="{AF17D4CA-00D1-4F30-9F4D-9D1C1B023195}"/>
            </a:ext>
          </a:extLst>
        </xdr:cNvPr>
        <xdr:cNvSpPr/>
      </xdr:nvSpPr>
      <xdr:spPr>
        <a:xfrm>
          <a:off x="5153026" y="135426449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257" name="직사각형 256">
          <a:extLst>
            <a:ext uri="{FF2B5EF4-FFF2-40B4-BE49-F238E27FC236}">
              <a16:creationId xmlns:a16="http://schemas.microsoft.com/office/drawing/2014/main" id="{19418FBD-448D-47CE-9182-0F286BA2DF01}"/>
            </a:ext>
          </a:extLst>
        </xdr:cNvPr>
        <xdr:cNvSpPr/>
      </xdr:nvSpPr>
      <xdr:spPr>
        <a:xfrm>
          <a:off x="7562850" y="136207500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258" name="직사각형 257">
          <a:extLst>
            <a:ext uri="{FF2B5EF4-FFF2-40B4-BE49-F238E27FC236}">
              <a16:creationId xmlns:a16="http://schemas.microsoft.com/office/drawing/2014/main" id="{8E94DAB5-F794-416F-9F96-881A641BC43D}"/>
            </a:ext>
          </a:extLst>
        </xdr:cNvPr>
        <xdr:cNvSpPr/>
      </xdr:nvSpPr>
      <xdr:spPr>
        <a:xfrm>
          <a:off x="1057274" y="136245599"/>
          <a:ext cx="1552575" cy="20002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259" name="순서도: 처리 258">
          <a:extLst>
            <a:ext uri="{FF2B5EF4-FFF2-40B4-BE49-F238E27FC236}">
              <a16:creationId xmlns:a16="http://schemas.microsoft.com/office/drawing/2014/main" id="{869F3688-6C38-4E61-B8F4-42683728D4F4}"/>
            </a:ext>
          </a:extLst>
        </xdr:cNvPr>
        <xdr:cNvSpPr/>
      </xdr:nvSpPr>
      <xdr:spPr>
        <a:xfrm>
          <a:off x="2400299" y="136245599"/>
          <a:ext cx="219075" cy="20002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260" name="화살표: 위쪽 202">
          <a:extLst>
            <a:ext uri="{FF2B5EF4-FFF2-40B4-BE49-F238E27FC236}">
              <a16:creationId xmlns:a16="http://schemas.microsoft.com/office/drawing/2014/main" id="{5C6B97C5-0133-45D8-8361-92BED1B01AF4}"/>
            </a:ext>
          </a:extLst>
        </xdr:cNvPr>
        <xdr:cNvSpPr/>
      </xdr:nvSpPr>
      <xdr:spPr>
        <a:xfrm>
          <a:off x="2428875" y="136274175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261" name="직사각형 260">
          <a:extLst>
            <a:ext uri="{FF2B5EF4-FFF2-40B4-BE49-F238E27FC236}">
              <a16:creationId xmlns:a16="http://schemas.microsoft.com/office/drawing/2014/main" id="{B6C64311-6168-4E88-A953-A911416C9157}"/>
            </a:ext>
          </a:extLst>
        </xdr:cNvPr>
        <xdr:cNvSpPr/>
      </xdr:nvSpPr>
      <xdr:spPr>
        <a:xfrm>
          <a:off x="1057274" y="136045574"/>
          <a:ext cx="155257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262" name="직사각형 261">
          <a:extLst>
            <a:ext uri="{FF2B5EF4-FFF2-40B4-BE49-F238E27FC236}">
              <a16:creationId xmlns:a16="http://schemas.microsoft.com/office/drawing/2014/main" id="{F14B2D5D-8BA6-40E4-834C-83DBCA4C9459}"/>
            </a:ext>
          </a:extLst>
        </xdr:cNvPr>
        <xdr:cNvSpPr/>
      </xdr:nvSpPr>
      <xdr:spPr>
        <a:xfrm>
          <a:off x="1057274" y="135845549"/>
          <a:ext cx="155257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263" name="직사각형 262">
          <a:extLst>
            <a:ext uri="{FF2B5EF4-FFF2-40B4-BE49-F238E27FC236}">
              <a16:creationId xmlns:a16="http://schemas.microsoft.com/office/drawing/2014/main" id="{EA781F39-DD9B-40B2-9D13-5719424248F6}"/>
            </a:ext>
          </a:extLst>
        </xdr:cNvPr>
        <xdr:cNvSpPr/>
      </xdr:nvSpPr>
      <xdr:spPr>
        <a:xfrm>
          <a:off x="6248400" y="135740775"/>
          <a:ext cx="137160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10</xdr:col>
      <xdr:colOff>3026</xdr:colOff>
      <xdr:row>627</xdr:row>
      <xdr:rowOff>114300</xdr:rowOff>
    </xdr:from>
    <xdr:to>
      <xdr:col>10</xdr:col>
      <xdr:colOff>363026</xdr:colOff>
      <xdr:row>629</xdr:row>
      <xdr:rowOff>26065</xdr:rowOff>
    </xdr:to>
    <xdr:sp macro="" textlink="">
      <xdr:nvSpPr>
        <xdr:cNvPr id="264" name="타원 263">
          <a:extLst>
            <a:ext uri="{FF2B5EF4-FFF2-40B4-BE49-F238E27FC236}">
              <a16:creationId xmlns:a16="http://schemas.microsoft.com/office/drawing/2014/main" id="{707BC236-54ED-4F93-979D-DDD7FFAEA8EA}"/>
            </a:ext>
          </a:extLst>
        </xdr:cNvPr>
        <xdr:cNvSpPr/>
      </xdr:nvSpPr>
      <xdr:spPr>
        <a:xfrm>
          <a:off x="6636908" y="13889915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4</xdr:col>
      <xdr:colOff>144780</xdr:colOff>
      <xdr:row>625</xdr:row>
      <xdr:rowOff>9524</xdr:rowOff>
    </xdr:from>
    <xdr:to>
      <xdr:col>4</xdr:col>
      <xdr:colOff>504780</xdr:colOff>
      <xdr:row>626</xdr:row>
      <xdr:rowOff>145407</xdr:rowOff>
    </xdr:to>
    <xdr:sp macro="" textlink="">
      <xdr:nvSpPr>
        <xdr:cNvPr id="265" name="타원 264">
          <a:extLst>
            <a:ext uri="{FF2B5EF4-FFF2-40B4-BE49-F238E27FC236}">
              <a16:creationId xmlns:a16="http://schemas.microsoft.com/office/drawing/2014/main" id="{ADB628B9-B6DA-421D-ACDF-BBE21F7AA6AF}"/>
            </a:ext>
          </a:extLst>
        </xdr:cNvPr>
        <xdr:cNvSpPr/>
      </xdr:nvSpPr>
      <xdr:spPr>
        <a:xfrm>
          <a:off x="2352339" y="1383461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266" name="사각형: 둥근 모서리 265">
          <a:extLst>
            <a:ext uri="{FF2B5EF4-FFF2-40B4-BE49-F238E27FC236}">
              <a16:creationId xmlns:a16="http://schemas.microsoft.com/office/drawing/2014/main" id="{4CC41F3A-4DF2-4531-B9B4-8292CD7D6B63}"/>
            </a:ext>
          </a:extLst>
        </xdr:cNvPr>
        <xdr:cNvSpPr/>
      </xdr:nvSpPr>
      <xdr:spPr>
        <a:xfrm>
          <a:off x="2209799" y="144713325"/>
          <a:ext cx="1409700" cy="361950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267" name="사각형: 둥근 모서리 212">
          <a:extLst>
            <a:ext uri="{FF2B5EF4-FFF2-40B4-BE49-F238E27FC236}">
              <a16:creationId xmlns:a16="http://schemas.microsoft.com/office/drawing/2014/main" id="{E9714B81-4092-4709-A58F-EFF40B0606D8}"/>
            </a:ext>
          </a:extLst>
        </xdr:cNvPr>
        <xdr:cNvSpPr/>
      </xdr:nvSpPr>
      <xdr:spPr>
        <a:xfrm>
          <a:off x="3571874" y="144713325"/>
          <a:ext cx="1514475" cy="361950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268" name="직사각형 267">
          <a:extLst>
            <a:ext uri="{FF2B5EF4-FFF2-40B4-BE49-F238E27FC236}">
              <a16:creationId xmlns:a16="http://schemas.microsoft.com/office/drawing/2014/main" id="{C0D2FDAD-2AFD-45CB-BF99-99021BABA955}"/>
            </a:ext>
          </a:extLst>
        </xdr:cNvPr>
        <xdr:cNvSpPr/>
      </xdr:nvSpPr>
      <xdr:spPr>
        <a:xfrm>
          <a:off x="3810001" y="14410372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269" name="직사각형 268">
          <a:extLst>
            <a:ext uri="{FF2B5EF4-FFF2-40B4-BE49-F238E27FC236}">
              <a16:creationId xmlns:a16="http://schemas.microsoft.com/office/drawing/2014/main" id="{F7808665-BCE4-4097-A755-DEA58A8CC5C4}"/>
            </a:ext>
          </a:extLst>
        </xdr:cNvPr>
        <xdr:cNvSpPr/>
      </xdr:nvSpPr>
      <xdr:spPr>
        <a:xfrm>
          <a:off x="990600" y="149218650"/>
          <a:ext cx="7467601" cy="304800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270" name="직사각형 269">
          <a:extLst>
            <a:ext uri="{FF2B5EF4-FFF2-40B4-BE49-F238E27FC236}">
              <a16:creationId xmlns:a16="http://schemas.microsoft.com/office/drawing/2014/main" id="{F1774EF0-2A2F-40B8-9874-6655FB4F0C56}"/>
            </a:ext>
          </a:extLst>
        </xdr:cNvPr>
        <xdr:cNvSpPr/>
      </xdr:nvSpPr>
      <xdr:spPr>
        <a:xfrm>
          <a:off x="1047750" y="145046699"/>
          <a:ext cx="7286625" cy="4095751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271" name="직사각형 270">
          <a:extLst>
            <a:ext uri="{FF2B5EF4-FFF2-40B4-BE49-F238E27FC236}">
              <a16:creationId xmlns:a16="http://schemas.microsoft.com/office/drawing/2014/main" id="{CA590625-864C-4869-B1D3-E781D1F598E2}"/>
            </a:ext>
          </a:extLst>
        </xdr:cNvPr>
        <xdr:cNvSpPr/>
      </xdr:nvSpPr>
      <xdr:spPr>
        <a:xfrm>
          <a:off x="1047749" y="145370550"/>
          <a:ext cx="7286626" cy="36195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272" name="직사각형 271">
          <a:extLst>
            <a:ext uri="{FF2B5EF4-FFF2-40B4-BE49-F238E27FC236}">
              <a16:creationId xmlns:a16="http://schemas.microsoft.com/office/drawing/2014/main" id="{4C78AE6F-842D-4C33-9C16-5B4D4F29F723}"/>
            </a:ext>
          </a:extLst>
        </xdr:cNvPr>
        <xdr:cNvSpPr/>
      </xdr:nvSpPr>
      <xdr:spPr>
        <a:xfrm>
          <a:off x="1047749" y="14572297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273" name="직사각형 272">
          <a:extLst>
            <a:ext uri="{FF2B5EF4-FFF2-40B4-BE49-F238E27FC236}">
              <a16:creationId xmlns:a16="http://schemas.microsoft.com/office/drawing/2014/main" id="{82A2D132-10DC-418C-A0F7-E0B8D91454D1}"/>
            </a:ext>
          </a:extLst>
        </xdr:cNvPr>
        <xdr:cNvSpPr/>
      </xdr:nvSpPr>
      <xdr:spPr>
        <a:xfrm>
          <a:off x="1047749" y="14605635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274" name="직사각형 273">
          <a:extLst>
            <a:ext uri="{FF2B5EF4-FFF2-40B4-BE49-F238E27FC236}">
              <a16:creationId xmlns:a16="http://schemas.microsoft.com/office/drawing/2014/main" id="{A95CA87B-6AFB-487D-8CC1-780CE591C8D1}"/>
            </a:ext>
          </a:extLst>
        </xdr:cNvPr>
        <xdr:cNvSpPr/>
      </xdr:nvSpPr>
      <xdr:spPr>
        <a:xfrm>
          <a:off x="1047749" y="146389725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275" name="직사각형 274">
          <a:extLst>
            <a:ext uri="{FF2B5EF4-FFF2-40B4-BE49-F238E27FC236}">
              <a16:creationId xmlns:a16="http://schemas.microsoft.com/office/drawing/2014/main" id="{F3025A97-CA9E-4ED5-AA3B-18AE7A665B85}"/>
            </a:ext>
          </a:extLst>
        </xdr:cNvPr>
        <xdr:cNvSpPr/>
      </xdr:nvSpPr>
      <xdr:spPr>
        <a:xfrm>
          <a:off x="1047749" y="146723100"/>
          <a:ext cx="7286626" cy="33337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276" name="직사각형 275">
          <a:extLst>
            <a:ext uri="{FF2B5EF4-FFF2-40B4-BE49-F238E27FC236}">
              <a16:creationId xmlns:a16="http://schemas.microsoft.com/office/drawing/2014/main" id="{D6E97F06-0493-4A46-A0E2-21DD69F74408}"/>
            </a:ext>
          </a:extLst>
        </xdr:cNvPr>
        <xdr:cNvSpPr/>
      </xdr:nvSpPr>
      <xdr:spPr>
        <a:xfrm>
          <a:off x="7705725" y="148780500"/>
          <a:ext cx="5524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277" name="직사각형 276">
          <a:extLst>
            <a:ext uri="{FF2B5EF4-FFF2-40B4-BE49-F238E27FC236}">
              <a16:creationId xmlns:a16="http://schemas.microsoft.com/office/drawing/2014/main" id="{54FEF717-478E-4AE4-AD5E-CF0A034A0FDC}"/>
            </a:ext>
          </a:extLst>
        </xdr:cNvPr>
        <xdr:cNvSpPr/>
      </xdr:nvSpPr>
      <xdr:spPr>
        <a:xfrm>
          <a:off x="7534276" y="149247224"/>
          <a:ext cx="790575" cy="2556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677</xdr:row>
      <xdr:rowOff>153519</xdr:rowOff>
    </xdr:from>
    <xdr:to>
      <xdr:col>2</xdr:col>
      <xdr:colOff>168380</xdr:colOff>
      <xdr:row>679</xdr:row>
      <xdr:rowOff>65284</xdr:rowOff>
    </xdr:to>
    <xdr:sp macro="" textlink="">
      <xdr:nvSpPr>
        <xdr:cNvPr id="278" name="타원 277">
          <a:extLst>
            <a:ext uri="{FF2B5EF4-FFF2-40B4-BE49-F238E27FC236}">
              <a16:creationId xmlns:a16="http://schemas.microsoft.com/office/drawing/2014/main" id="{9BE889B6-2EFD-461D-B2C2-6FC67032AE41}"/>
            </a:ext>
          </a:extLst>
        </xdr:cNvPr>
        <xdr:cNvSpPr/>
      </xdr:nvSpPr>
      <xdr:spPr>
        <a:xfrm>
          <a:off x="1097056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2</xdr:col>
      <xdr:colOff>352425</xdr:colOff>
      <xdr:row>677</xdr:row>
      <xdr:rowOff>153519</xdr:rowOff>
    </xdr:from>
    <xdr:to>
      <xdr:col>3</xdr:col>
      <xdr:colOff>252983</xdr:colOff>
      <xdr:row>679</xdr:row>
      <xdr:rowOff>65284</xdr:rowOff>
    </xdr:to>
    <xdr:sp macro="" textlink="">
      <xdr:nvSpPr>
        <xdr:cNvPr id="279" name="타원 278">
          <a:extLst>
            <a:ext uri="{FF2B5EF4-FFF2-40B4-BE49-F238E27FC236}">
              <a16:creationId xmlns:a16="http://schemas.microsoft.com/office/drawing/2014/main" id="{4348E8E8-AA57-4273-889D-AE51210D59A1}"/>
            </a:ext>
          </a:extLst>
        </xdr:cNvPr>
        <xdr:cNvSpPr/>
      </xdr:nvSpPr>
      <xdr:spPr>
        <a:xfrm>
          <a:off x="164110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4</xdr:col>
      <xdr:colOff>661035</xdr:colOff>
      <xdr:row>677</xdr:row>
      <xdr:rowOff>153519</xdr:rowOff>
    </xdr:from>
    <xdr:to>
      <xdr:col>5</xdr:col>
      <xdr:colOff>12506</xdr:colOff>
      <xdr:row>679</xdr:row>
      <xdr:rowOff>65284</xdr:rowOff>
    </xdr:to>
    <xdr:sp macro="" textlink="">
      <xdr:nvSpPr>
        <xdr:cNvPr id="280" name="타원 279">
          <a:extLst>
            <a:ext uri="{FF2B5EF4-FFF2-40B4-BE49-F238E27FC236}">
              <a16:creationId xmlns:a16="http://schemas.microsoft.com/office/drawing/2014/main" id="{F8E6BC9D-D523-4F3A-B1F2-19E15800B7CE}"/>
            </a:ext>
          </a:extLst>
        </xdr:cNvPr>
        <xdr:cNvSpPr/>
      </xdr:nvSpPr>
      <xdr:spPr>
        <a:xfrm>
          <a:off x="2868594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83820</xdr:colOff>
      <xdr:row>666</xdr:row>
      <xdr:rowOff>3138</xdr:rowOff>
    </xdr:from>
    <xdr:to>
      <xdr:col>2</xdr:col>
      <xdr:colOff>118850</xdr:colOff>
      <xdr:row>667</xdr:row>
      <xdr:rowOff>139021</xdr:rowOff>
    </xdr:to>
    <xdr:sp macro="" textlink="">
      <xdr:nvSpPr>
        <xdr:cNvPr id="281" name="타원 280">
          <a:extLst>
            <a:ext uri="{FF2B5EF4-FFF2-40B4-BE49-F238E27FC236}">
              <a16:creationId xmlns:a16="http://schemas.microsoft.com/office/drawing/2014/main" id="{2509939D-7397-4D73-858F-F06B21B7F72A}"/>
            </a:ext>
          </a:extLst>
        </xdr:cNvPr>
        <xdr:cNvSpPr/>
      </xdr:nvSpPr>
      <xdr:spPr>
        <a:xfrm>
          <a:off x="1047526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4</xdr:col>
      <xdr:colOff>57150</xdr:colOff>
      <xdr:row>666</xdr:row>
      <xdr:rowOff>3138</xdr:rowOff>
    </xdr:from>
    <xdr:to>
      <xdr:col>4</xdr:col>
      <xdr:colOff>417150</xdr:colOff>
      <xdr:row>667</xdr:row>
      <xdr:rowOff>139021</xdr:rowOff>
    </xdr:to>
    <xdr:sp macro="" textlink="">
      <xdr:nvSpPr>
        <xdr:cNvPr id="282" name="타원 281">
          <a:extLst>
            <a:ext uri="{FF2B5EF4-FFF2-40B4-BE49-F238E27FC236}">
              <a16:creationId xmlns:a16="http://schemas.microsoft.com/office/drawing/2014/main" id="{39154A7C-CAD1-4CD6-BB84-0DC9FA0DDBFF}"/>
            </a:ext>
          </a:extLst>
        </xdr:cNvPr>
        <xdr:cNvSpPr/>
      </xdr:nvSpPr>
      <xdr:spPr>
        <a:xfrm>
          <a:off x="2264709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184785</xdr:colOff>
      <xdr:row>666</xdr:row>
      <xdr:rowOff>3138</xdr:rowOff>
    </xdr:from>
    <xdr:to>
      <xdr:col>5</xdr:col>
      <xdr:colOff>544785</xdr:colOff>
      <xdr:row>667</xdr:row>
      <xdr:rowOff>139021</xdr:rowOff>
    </xdr:to>
    <xdr:sp macro="" textlink="">
      <xdr:nvSpPr>
        <xdr:cNvPr id="283" name="타원 282">
          <a:extLst>
            <a:ext uri="{FF2B5EF4-FFF2-40B4-BE49-F238E27FC236}">
              <a16:creationId xmlns:a16="http://schemas.microsoft.com/office/drawing/2014/main" id="{3D08A63D-EAA9-4020-9894-3B35269F84EB}"/>
            </a:ext>
          </a:extLst>
        </xdr:cNvPr>
        <xdr:cNvSpPr/>
      </xdr:nvSpPr>
      <xdr:spPr>
        <a:xfrm>
          <a:off x="3400873" y="14737169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619125</xdr:colOff>
      <xdr:row>664</xdr:row>
      <xdr:rowOff>64769</xdr:rowOff>
    </xdr:from>
    <xdr:to>
      <xdr:col>8</xdr:col>
      <xdr:colOff>351595</xdr:colOff>
      <xdr:row>665</xdr:row>
      <xdr:rowOff>200652</xdr:rowOff>
    </xdr:to>
    <xdr:sp macro="" textlink="">
      <xdr:nvSpPr>
        <xdr:cNvPr id="284" name="타원 283">
          <a:extLst>
            <a:ext uri="{FF2B5EF4-FFF2-40B4-BE49-F238E27FC236}">
              <a16:creationId xmlns:a16="http://schemas.microsoft.com/office/drawing/2014/main" id="{08CDFA57-A84E-4075-9032-6CF66401FE46}"/>
            </a:ext>
          </a:extLst>
        </xdr:cNvPr>
        <xdr:cNvSpPr/>
      </xdr:nvSpPr>
      <xdr:spPr>
        <a:xfrm>
          <a:off x="5370419" y="14698509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193067</xdr:colOff>
      <xdr:row>677</xdr:row>
      <xdr:rowOff>153519</xdr:rowOff>
    </xdr:from>
    <xdr:to>
      <xdr:col>7</xdr:col>
      <xdr:colOff>553067</xdr:colOff>
      <xdr:row>679</xdr:row>
      <xdr:rowOff>65284</xdr:rowOff>
    </xdr:to>
    <xdr:sp macro="" textlink="">
      <xdr:nvSpPr>
        <xdr:cNvPr id="285" name="타원 284">
          <a:extLst>
            <a:ext uri="{FF2B5EF4-FFF2-40B4-BE49-F238E27FC236}">
              <a16:creationId xmlns:a16="http://schemas.microsoft.com/office/drawing/2014/main" id="{227C1F4E-17F1-4A20-82CD-77ADEEEA9FC2}"/>
            </a:ext>
          </a:extLst>
        </xdr:cNvPr>
        <xdr:cNvSpPr/>
      </xdr:nvSpPr>
      <xdr:spPr>
        <a:xfrm>
          <a:off x="494436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323132</xdr:colOff>
      <xdr:row>686</xdr:row>
      <xdr:rowOff>5109</xdr:rowOff>
    </xdr:to>
    <xdr:sp macro="" textlink="">
      <xdr:nvSpPr>
        <xdr:cNvPr id="286" name="타원 285">
          <a:extLst>
            <a:ext uri="{FF2B5EF4-FFF2-40B4-BE49-F238E27FC236}">
              <a16:creationId xmlns:a16="http://schemas.microsoft.com/office/drawing/2014/main" id="{1DA85B52-8F53-4C79-85DE-9A2D3FDB675B}"/>
            </a:ext>
          </a:extLst>
        </xdr:cNvPr>
        <xdr:cNvSpPr/>
      </xdr:nvSpPr>
      <xdr:spPr>
        <a:xfrm>
          <a:off x="7134897" y="1514960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12</a:t>
          </a:r>
          <a:endParaRPr lang="ko-KR" altLang="en-US" sz="1500"/>
        </a:p>
      </xdr:txBody>
    </xdr:sp>
    <xdr:clientData/>
  </xdr:twoCellAnchor>
  <xdr:twoCellAnchor>
    <xdr:from>
      <xdr:col>10</xdr:col>
      <xdr:colOff>3026</xdr:colOff>
      <xdr:row>687</xdr:row>
      <xdr:rowOff>74294</xdr:rowOff>
    </xdr:from>
    <xdr:to>
      <xdr:col>10</xdr:col>
      <xdr:colOff>363026</xdr:colOff>
      <xdr:row>688</xdr:row>
      <xdr:rowOff>210176</xdr:rowOff>
    </xdr:to>
    <xdr:sp macro="" textlink="">
      <xdr:nvSpPr>
        <xdr:cNvPr id="287" name="타원 286">
          <a:extLst>
            <a:ext uri="{FF2B5EF4-FFF2-40B4-BE49-F238E27FC236}">
              <a16:creationId xmlns:a16="http://schemas.microsoft.com/office/drawing/2014/main" id="{EA73F9A7-0736-4C3A-B475-7684D9C22A35}"/>
            </a:ext>
          </a:extLst>
        </xdr:cNvPr>
        <xdr:cNvSpPr/>
      </xdr:nvSpPr>
      <xdr:spPr>
        <a:xfrm>
          <a:off x="6636908" y="15214932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13</a:t>
          </a:r>
          <a:endParaRPr lang="ko-KR" altLang="en-US" sz="15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288" name="직사각형 287">
          <a:extLst>
            <a:ext uri="{FF2B5EF4-FFF2-40B4-BE49-F238E27FC236}">
              <a16:creationId xmlns:a16="http://schemas.microsoft.com/office/drawing/2014/main" id="{82C9EF4F-F15F-4835-BFF9-5C8FFC4D83A4}"/>
            </a:ext>
          </a:extLst>
        </xdr:cNvPr>
        <xdr:cNvSpPr/>
      </xdr:nvSpPr>
      <xdr:spPr>
        <a:xfrm>
          <a:off x="5162551" y="148485225"/>
          <a:ext cx="295274" cy="2571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289" name="직사각형 288">
          <a:extLst>
            <a:ext uri="{FF2B5EF4-FFF2-40B4-BE49-F238E27FC236}">
              <a16:creationId xmlns:a16="http://schemas.microsoft.com/office/drawing/2014/main" id="{85E6B184-A377-46CE-BDFE-55E22E15E7A6}"/>
            </a:ext>
          </a:extLst>
        </xdr:cNvPr>
        <xdr:cNvSpPr/>
      </xdr:nvSpPr>
      <xdr:spPr>
        <a:xfrm>
          <a:off x="1019175" y="149266275"/>
          <a:ext cx="1552575" cy="20002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290" name="순서도: 처리 289">
          <a:extLst>
            <a:ext uri="{FF2B5EF4-FFF2-40B4-BE49-F238E27FC236}">
              <a16:creationId xmlns:a16="http://schemas.microsoft.com/office/drawing/2014/main" id="{90802A1E-29E4-4741-BE85-ADCBC5269652}"/>
            </a:ext>
          </a:extLst>
        </xdr:cNvPr>
        <xdr:cNvSpPr/>
      </xdr:nvSpPr>
      <xdr:spPr>
        <a:xfrm>
          <a:off x="2362200" y="149266275"/>
          <a:ext cx="219075" cy="200025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291" name="화살표: 위쪽 244">
          <a:extLst>
            <a:ext uri="{FF2B5EF4-FFF2-40B4-BE49-F238E27FC236}">
              <a16:creationId xmlns:a16="http://schemas.microsoft.com/office/drawing/2014/main" id="{118AA90F-CE6F-408D-8EF7-7B40A59B2519}"/>
            </a:ext>
          </a:extLst>
        </xdr:cNvPr>
        <xdr:cNvSpPr/>
      </xdr:nvSpPr>
      <xdr:spPr>
        <a:xfrm>
          <a:off x="2390776" y="149294851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292" name="직사각형 291">
          <a:extLst>
            <a:ext uri="{FF2B5EF4-FFF2-40B4-BE49-F238E27FC236}">
              <a16:creationId xmlns:a16="http://schemas.microsoft.com/office/drawing/2014/main" id="{349B9D88-2B4E-4C64-86BA-C7098351F936}"/>
            </a:ext>
          </a:extLst>
        </xdr:cNvPr>
        <xdr:cNvSpPr/>
      </xdr:nvSpPr>
      <xdr:spPr>
        <a:xfrm>
          <a:off x="1019175" y="149066250"/>
          <a:ext cx="155257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293" name="직사각형 292">
          <a:extLst>
            <a:ext uri="{FF2B5EF4-FFF2-40B4-BE49-F238E27FC236}">
              <a16:creationId xmlns:a16="http://schemas.microsoft.com/office/drawing/2014/main" id="{6C465896-82B3-4DF8-8119-6C7A3254AD2D}"/>
            </a:ext>
          </a:extLst>
        </xdr:cNvPr>
        <xdr:cNvSpPr/>
      </xdr:nvSpPr>
      <xdr:spPr>
        <a:xfrm>
          <a:off x="1019175" y="148866225"/>
          <a:ext cx="155257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294" name="직사각형 293">
          <a:extLst>
            <a:ext uri="{FF2B5EF4-FFF2-40B4-BE49-F238E27FC236}">
              <a16:creationId xmlns:a16="http://schemas.microsoft.com/office/drawing/2014/main" id="{071BC2E0-EC53-4DD2-B4BC-1E89896FDEB3}"/>
            </a:ext>
          </a:extLst>
        </xdr:cNvPr>
        <xdr:cNvSpPr/>
      </xdr:nvSpPr>
      <xdr:spPr>
        <a:xfrm>
          <a:off x="5483915" y="145464558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295" name="직사각형 294">
          <a:extLst>
            <a:ext uri="{FF2B5EF4-FFF2-40B4-BE49-F238E27FC236}">
              <a16:creationId xmlns:a16="http://schemas.microsoft.com/office/drawing/2014/main" id="{DC05000D-3123-495D-BCFE-6F4275784169}"/>
            </a:ext>
          </a:extLst>
        </xdr:cNvPr>
        <xdr:cNvSpPr/>
      </xdr:nvSpPr>
      <xdr:spPr>
        <a:xfrm>
          <a:off x="5483915" y="145807458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296" name="직사각형 295">
          <a:extLst>
            <a:ext uri="{FF2B5EF4-FFF2-40B4-BE49-F238E27FC236}">
              <a16:creationId xmlns:a16="http://schemas.microsoft.com/office/drawing/2014/main" id="{37CF5AC6-4EEA-4E8E-975E-42C174DAE6FB}"/>
            </a:ext>
          </a:extLst>
        </xdr:cNvPr>
        <xdr:cNvSpPr/>
      </xdr:nvSpPr>
      <xdr:spPr>
        <a:xfrm>
          <a:off x="5483915" y="14614083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297" name="직사각형 296">
          <a:extLst>
            <a:ext uri="{FF2B5EF4-FFF2-40B4-BE49-F238E27FC236}">
              <a16:creationId xmlns:a16="http://schemas.microsoft.com/office/drawing/2014/main" id="{37971121-43F4-4E15-B150-821A54590BDF}"/>
            </a:ext>
          </a:extLst>
        </xdr:cNvPr>
        <xdr:cNvSpPr/>
      </xdr:nvSpPr>
      <xdr:spPr>
        <a:xfrm>
          <a:off x="5493440" y="14646468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298" name="직사각형 297">
          <a:extLst>
            <a:ext uri="{FF2B5EF4-FFF2-40B4-BE49-F238E27FC236}">
              <a16:creationId xmlns:a16="http://schemas.microsoft.com/office/drawing/2014/main" id="{F6852FA7-5DB5-4A47-B01A-36DC08FF4280}"/>
            </a:ext>
          </a:extLst>
        </xdr:cNvPr>
        <xdr:cNvSpPr/>
      </xdr:nvSpPr>
      <xdr:spPr>
        <a:xfrm>
          <a:off x="5493440" y="14680758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299" name="직사각형 298">
          <a:extLst>
            <a:ext uri="{FF2B5EF4-FFF2-40B4-BE49-F238E27FC236}">
              <a16:creationId xmlns:a16="http://schemas.microsoft.com/office/drawing/2014/main" id="{30F6ADD4-6E4B-441D-9470-D7A8E965FF77}"/>
            </a:ext>
          </a:extLst>
        </xdr:cNvPr>
        <xdr:cNvSpPr/>
      </xdr:nvSpPr>
      <xdr:spPr>
        <a:xfrm>
          <a:off x="6238875" y="148780499"/>
          <a:ext cx="137160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300" name="직사각형 299">
          <a:extLst>
            <a:ext uri="{FF2B5EF4-FFF2-40B4-BE49-F238E27FC236}">
              <a16:creationId xmlns:a16="http://schemas.microsoft.com/office/drawing/2014/main" id="{24AC34E3-2E51-4EC7-A1FC-212769443819}"/>
            </a:ext>
          </a:extLst>
        </xdr:cNvPr>
        <xdr:cNvSpPr/>
      </xdr:nvSpPr>
      <xdr:spPr>
        <a:xfrm>
          <a:off x="3600450" y="157267275"/>
          <a:ext cx="2638424" cy="5048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301" name="순서도: 처리 300">
          <a:extLst>
            <a:ext uri="{FF2B5EF4-FFF2-40B4-BE49-F238E27FC236}">
              <a16:creationId xmlns:a16="http://schemas.microsoft.com/office/drawing/2014/main" id="{5299AFA0-25EE-4840-83DA-F5DCDDE319B9}"/>
            </a:ext>
          </a:extLst>
        </xdr:cNvPr>
        <xdr:cNvSpPr/>
      </xdr:nvSpPr>
      <xdr:spPr>
        <a:xfrm>
          <a:off x="4543425" y="158200725"/>
          <a:ext cx="866776" cy="361950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302" name="직선 연결선 301">
          <a:extLst>
            <a:ext uri="{FF2B5EF4-FFF2-40B4-BE49-F238E27FC236}">
              <a16:creationId xmlns:a16="http://schemas.microsoft.com/office/drawing/2014/main" id="{A9380119-636B-4090-BFC0-EA1AA11D1CC5}"/>
            </a:ext>
          </a:extLst>
        </xdr:cNvPr>
        <xdr:cNvCxnSpPr/>
      </xdr:nvCxnSpPr>
      <xdr:spPr>
        <a:xfrm>
          <a:off x="4619625" y="158562675"/>
          <a:ext cx="78105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207310</xdr:rowOff>
    </xdr:from>
    <xdr:to>
      <xdr:col>11</xdr:col>
      <xdr:colOff>447675</xdr:colOff>
      <xdr:row>734</xdr:row>
      <xdr:rowOff>207310</xdr:rowOff>
    </xdr:to>
    <xdr:cxnSp macro="">
      <xdr:nvCxnSpPr>
        <xdr:cNvPr id="303" name="직선 연결선 302">
          <a:extLst>
            <a:ext uri="{FF2B5EF4-FFF2-40B4-BE49-F238E27FC236}">
              <a16:creationId xmlns:a16="http://schemas.microsoft.com/office/drawing/2014/main" id="{782D9533-BF17-4438-B566-A128FD8872A6}"/>
            </a:ext>
          </a:extLst>
        </xdr:cNvPr>
        <xdr:cNvCxnSpPr/>
      </xdr:nvCxnSpPr>
      <xdr:spPr>
        <a:xfrm>
          <a:off x="1220881" y="162658986"/>
          <a:ext cx="6398559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304" name="직선 연결선 303">
          <a:extLst>
            <a:ext uri="{FF2B5EF4-FFF2-40B4-BE49-F238E27FC236}">
              <a16:creationId xmlns:a16="http://schemas.microsoft.com/office/drawing/2014/main" id="{85DA8888-CD1E-44BF-AD88-255D9F6E3134}"/>
            </a:ext>
          </a:extLst>
        </xdr:cNvPr>
        <xdr:cNvCxnSpPr/>
      </xdr:nvCxnSpPr>
      <xdr:spPr>
        <a:xfrm>
          <a:off x="4619625" y="158200725"/>
          <a:ext cx="78105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735</xdr:row>
      <xdr:rowOff>77322</xdr:rowOff>
    </xdr:from>
    <xdr:to>
      <xdr:col>11</xdr:col>
      <xdr:colOff>428625</xdr:colOff>
      <xdr:row>746</xdr:row>
      <xdr:rowOff>77322</xdr:rowOff>
    </xdr:to>
    <xdr:sp macro="" textlink="">
      <xdr:nvSpPr>
        <xdr:cNvPr id="305" name="직사각형 304">
          <a:extLst>
            <a:ext uri="{FF2B5EF4-FFF2-40B4-BE49-F238E27FC236}">
              <a16:creationId xmlns:a16="http://schemas.microsoft.com/office/drawing/2014/main" id="{1D0C3D15-FEA8-4EED-B027-ED1C18D8BEFE}"/>
            </a:ext>
          </a:extLst>
        </xdr:cNvPr>
        <xdr:cNvSpPr/>
      </xdr:nvSpPr>
      <xdr:spPr>
        <a:xfrm>
          <a:off x="2014818" y="162753116"/>
          <a:ext cx="5585572" cy="246529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306" name="직사각형 305">
          <a:extLst>
            <a:ext uri="{FF2B5EF4-FFF2-40B4-BE49-F238E27FC236}">
              <a16:creationId xmlns:a16="http://schemas.microsoft.com/office/drawing/2014/main" id="{F5383F36-1D2B-4F7E-BED7-CDEDC7E56CED}"/>
            </a:ext>
          </a:extLst>
        </xdr:cNvPr>
        <xdr:cNvSpPr/>
      </xdr:nvSpPr>
      <xdr:spPr>
        <a:xfrm>
          <a:off x="1181100" y="160429575"/>
          <a:ext cx="819150" cy="3238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307" name="직선 연결선 306">
          <a:extLst>
            <a:ext uri="{FF2B5EF4-FFF2-40B4-BE49-F238E27FC236}">
              <a16:creationId xmlns:a16="http://schemas.microsoft.com/office/drawing/2014/main" id="{F49C42A0-F42D-45C7-A5C3-C6267BC77872}"/>
            </a:ext>
          </a:extLst>
        </xdr:cNvPr>
        <xdr:cNvCxnSpPr/>
      </xdr:nvCxnSpPr>
      <xdr:spPr>
        <a:xfrm>
          <a:off x="1209675" y="162067875"/>
          <a:ext cx="7077075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308" name="직선 연결선 307">
          <a:extLst>
            <a:ext uri="{FF2B5EF4-FFF2-40B4-BE49-F238E27FC236}">
              <a16:creationId xmlns:a16="http://schemas.microsoft.com/office/drawing/2014/main" id="{E5CC0340-5AAB-416D-AEA3-27F2771C34B1}"/>
            </a:ext>
          </a:extLst>
        </xdr:cNvPr>
        <xdr:cNvCxnSpPr/>
      </xdr:nvCxnSpPr>
      <xdr:spPr>
        <a:xfrm>
          <a:off x="1209675" y="158962725"/>
          <a:ext cx="7077075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309" name="직사각형 308">
          <a:extLst>
            <a:ext uri="{FF2B5EF4-FFF2-40B4-BE49-F238E27FC236}">
              <a16:creationId xmlns:a16="http://schemas.microsoft.com/office/drawing/2014/main" id="{DE4743F3-4849-4B3F-8844-3F2870A0A6AE}"/>
            </a:ext>
          </a:extLst>
        </xdr:cNvPr>
        <xdr:cNvSpPr/>
      </xdr:nvSpPr>
      <xdr:spPr>
        <a:xfrm>
          <a:off x="1190625" y="159057975"/>
          <a:ext cx="819150" cy="32385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733</xdr:row>
      <xdr:rowOff>3362</xdr:rowOff>
    </xdr:from>
    <xdr:to>
      <xdr:col>5</xdr:col>
      <xdr:colOff>428625</xdr:colOff>
      <xdr:row>734</xdr:row>
      <xdr:rowOff>113180</xdr:rowOff>
    </xdr:to>
    <xdr:sp macro="" textlink="">
      <xdr:nvSpPr>
        <xdr:cNvPr id="310" name="직사각형 309">
          <a:extLst>
            <a:ext uri="{FF2B5EF4-FFF2-40B4-BE49-F238E27FC236}">
              <a16:creationId xmlns:a16="http://schemas.microsoft.com/office/drawing/2014/main" id="{B4E2E75B-615A-4FEF-8241-C2B5E744AD04}"/>
            </a:ext>
          </a:extLst>
        </xdr:cNvPr>
        <xdr:cNvSpPr/>
      </xdr:nvSpPr>
      <xdr:spPr>
        <a:xfrm>
          <a:off x="2014818" y="162230921"/>
          <a:ext cx="1629895" cy="33393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311" name="직사각형 310">
          <a:extLst>
            <a:ext uri="{FF2B5EF4-FFF2-40B4-BE49-F238E27FC236}">
              <a16:creationId xmlns:a16="http://schemas.microsoft.com/office/drawing/2014/main" id="{CEAD6C9A-CBF4-4A56-95F2-8E34F1292EF7}"/>
            </a:ext>
          </a:extLst>
        </xdr:cNvPr>
        <xdr:cNvSpPr/>
      </xdr:nvSpPr>
      <xdr:spPr>
        <a:xfrm>
          <a:off x="6848476" y="162153600"/>
          <a:ext cx="685799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312" name="직사각형 311">
          <a:extLst>
            <a:ext uri="{FF2B5EF4-FFF2-40B4-BE49-F238E27FC236}">
              <a16:creationId xmlns:a16="http://schemas.microsoft.com/office/drawing/2014/main" id="{C82813E8-8ED0-4897-8C76-142722CBD484}"/>
            </a:ext>
          </a:extLst>
        </xdr:cNvPr>
        <xdr:cNvSpPr/>
      </xdr:nvSpPr>
      <xdr:spPr>
        <a:xfrm>
          <a:off x="7667625" y="162153600"/>
          <a:ext cx="581024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000"/>
            <a:t>목록</a:t>
          </a:r>
        </a:p>
      </xdr:txBody>
    </xdr:sp>
    <xdr:clientData/>
  </xdr:twoCellAnchor>
  <xdr:twoCellAnchor>
    <xdr:from>
      <xdr:col>5</xdr:col>
      <xdr:colOff>3026</xdr:colOff>
      <xdr:row>724</xdr:row>
      <xdr:rowOff>100965</xdr:rowOff>
    </xdr:from>
    <xdr:to>
      <xdr:col>5</xdr:col>
      <xdr:colOff>363026</xdr:colOff>
      <xdr:row>726</xdr:row>
      <xdr:rowOff>12730</xdr:rowOff>
    </xdr:to>
    <xdr:sp macro="" textlink="">
      <xdr:nvSpPr>
        <xdr:cNvPr id="313" name="타원 312">
          <a:extLst>
            <a:ext uri="{FF2B5EF4-FFF2-40B4-BE49-F238E27FC236}">
              <a16:creationId xmlns:a16="http://schemas.microsoft.com/office/drawing/2014/main" id="{C36CD4F2-96A6-4775-9B37-E5917F9F1D16}"/>
            </a:ext>
          </a:extLst>
        </xdr:cNvPr>
        <xdr:cNvSpPr/>
      </xdr:nvSpPr>
      <xdr:spPr>
        <a:xfrm>
          <a:off x="3219114" y="16031146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716278</xdr:colOff>
      <xdr:row>727</xdr:row>
      <xdr:rowOff>201929</xdr:rowOff>
    </xdr:from>
    <xdr:to>
      <xdr:col>6</xdr:col>
      <xdr:colOff>168601</xdr:colOff>
      <xdr:row>729</xdr:row>
      <xdr:rowOff>113694</xdr:rowOff>
    </xdr:to>
    <xdr:sp macro="" textlink="">
      <xdr:nvSpPr>
        <xdr:cNvPr id="314" name="타원 313">
          <a:extLst>
            <a:ext uri="{FF2B5EF4-FFF2-40B4-BE49-F238E27FC236}">
              <a16:creationId xmlns:a16="http://schemas.microsoft.com/office/drawing/2014/main" id="{446D7A57-EA09-4855-977F-D7CD031EEB0D}"/>
            </a:ext>
          </a:extLst>
        </xdr:cNvPr>
        <xdr:cNvSpPr/>
      </xdr:nvSpPr>
      <xdr:spPr>
        <a:xfrm>
          <a:off x="3932366" y="16108478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35635</xdr:colOff>
      <xdr:row>731</xdr:row>
      <xdr:rowOff>123824</xdr:rowOff>
    </xdr:from>
    <xdr:to>
      <xdr:col>2</xdr:col>
      <xdr:colOff>395635</xdr:colOff>
      <xdr:row>733</xdr:row>
      <xdr:rowOff>35589</xdr:rowOff>
    </xdr:to>
    <xdr:sp macro="" textlink="">
      <xdr:nvSpPr>
        <xdr:cNvPr id="315" name="타원 314">
          <a:extLst>
            <a:ext uri="{FF2B5EF4-FFF2-40B4-BE49-F238E27FC236}">
              <a16:creationId xmlns:a16="http://schemas.microsoft.com/office/drawing/2014/main" id="{62B3BD67-94A1-4DE0-996E-E364B8973E73}"/>
            </a:ext>
          </a:extLst>
        </xdr:cNvPr>
        <xdr:cNvSpPr/>
      </xdr:nvSpPr>
      <xdr:spPr>
        <a:xfrm>
          <a:off x="1324311" y="161903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2</xdr:col>
      <xdr:colOff>35635</xdr:colOff>
      <xdr:row>737</xdr:row>
      <xdr:rowOff>150495</xdr:rowOff>
    </xdr:from>
    <xdr:to>
      <xdr:col>2</xdr:col>
      <xdr:colOff>395635</xdr:colOff>
      <xdr:row>739</xdr:row>
      <xdr:rowOff>62259</xdr:rowOff>
    </xdr:to>
    <xdr:sp macro="" textlink="">
      <xdr:nvSpPr>
        <xdr:cNvPr id="316" name="타원 315">
          <a:extLst>
            <a:ext uri="{FF2B5EF4-FFF2-40B4-BE49-F238E27FC236}">
              <a16:creationId xmlns:a16="http://schemas.microsoft.com/office/drawing/2014/main" id="{D047068B-5EB4-4CF3-9608-27B643637506}"/>
            </a:ext>
          </a:extLst>
        </xdr:cNvPr>
        <xdr:cNvSpPr/>
      </xdr:nvSpPr>
      <xdr:spPr>
        <a:xfrm>
          <a:off x="1324311" y="16327452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118110</xdr:colOff>
      <xdr:row>746</xdr:row>
      <xdr:rowOff>2240</xdr:rowOff>
    </xdr:from>
    <xdr:to>
      <xdr:col>9</xdr:col>
      <xdr:colOff>478110</xdr:colOff>
      <xdr:row>747</xdr:row>
      <xdr:rowOff>138122</xdr:rowOff>
    </xdr:to>
    <xdr:sp macro="" textlink="">
      <xdr:nvSpPr>
        <xdr:cNvPr id="317" name="타원 316">
          <a:extLst>
            <a:ext uri="{FF2B5EF4-FFF2-40B4-BE49-F238E27FC236}">
              <a16:creationId xmlns:a16="http://schemas.microsoft.com/office/drawing/2014/main" id="{0A9F8261-1D07-4EEC-A7D1-371429E5A4BC}"/>
            </a:ext>
          </a:extLst>
        </xdr:cNvPr>
        <xdr:cNvSpPr/>
      </xdr:nvSpPr>
      <xdr:spPr>
        <a:xfrm>
          <a:off x="6124463" y="16514332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318" name="직사각형 317">
          <a:extLst>
            <a:ext uri="{FF2B5EF4-FFF2-40B4-BE49-F238E27FC236}">
              <a16:creationId xmlns:a16="http://schemas.microsoft.com/office/drawing/2014/main" id="{BE673D0E-EE11-4E2D-B86C-9BD403138FAC}"/>
            </a:ext>
          </a:extLst>
        </xdr:cNvPr>
        <xdr:cNvSpPr/>
      </xdr:nvSpPr>
      <xdr:spPr>
        <a:xfrm>
          <a:off x="7010400" y="122710574"/>
          <a:ext cx="590550" cy="32385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346710</xdr:colOff>
      <xdr:row>564</xdr:row>
      <xdr:rowOff>131444</xdr:rowOff>
    </xdr:from>
    <xdr:to>
      <xdr:col>10</xdr:col>
      <xdr:colOff>79181</xdr:colOff>
      <xdr:row>566</xdr:row>
      <xdr:rowOff>43209</xdr:rowOff>
    </xdr:to>
    <xdr:sp macro="" textlink="">
      <xdr:nvSpPr>
        <xdr:cNvPr id="319" name="타원 318">
          <a:extLst>
            <a:ext uri="{FF2B5EF4-FFF2-40B4-BE49-F238E27FC236}">
              <a16:creationId xmlns:a16="http://schemas.microsoft.com/office/drawing/2014/main" id="{821848D5-692B-4951-A562-CBF6DB625F34}"/>
            </a:ext>
          </a:extLst>
        </xdr:cNvPr>
        <xdr:cNvSpPr/>
      </xdr:nvSpPr>
      <xdr:spPr>
        <a:xfrm>
          <a:off x="6353063" y="12495376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4</xdr:col>
      <xdr:colOff>87630</xdr:colOff>
      <xdr:row>684</xdr:row>
      <xdr:rowOff>190498</xdr:rowOff>
    </xdr:from>
    <xdr:to>
      <xdr:col>4</xdr:col>
      <xdr:colOff>447630</xdr:colOff>
      <xdr:row>686</xdr:row>
      <xdr:rowOff>102262</xdr:rowOff>
    </xdr:to>
    <xdr:sp macro="" textlink="">
      <xdr:nvSpPr>
        <xdr:cNvPr id="320" name="타원 319">
          <a:extLst>
            <a:ext uri="{FF2B5EF4-FFF2-40B4-BE49-F238E27FC236}">
              <a16:creationId xmlns:a16="http://schemas.microsoft.com/office/drawing/2014/main" id="{F0341C4C-683E-447E-B2FA-C424B2CA9946}"/>
            </a:ext>
          </a:extLst>
        </xdr:cNvPr>
        <xdr:cNvSpPr/>
      </xdr:nvSpPr>
      <xdr:spPr>
        <a:xfrm>
          <a:off x="2295189" y="15159317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14</a:t>
          </a:r>
          <a:endParaRPr lang="ko-KR" altLang="en-US" sz="1500"/>
        </a:p>
      </xdr:txBody>
    </xdr:sp>
    <xdr:clientData/>
  </xdr:twoCellAnchor>
  <xdr:twoCellAnchor>
    <xdr:from>
      <xdr:col>8</xdr:col>
      <xdr:colOff>541351</xdr:colOff>
      <xdr:row>497</xdr:row>
      <xdr:rowOff>74947</xdr:rowOff>
    </xdr:from>
    <xdr:to>
      <xdr:col>9</xdr:col>
      <xdr:colOff>273822</xdr:colOff>
      <xdr:row>498</xdr:row>
      <xdr:rowOff>210830</xdr:rowOff>
    </xdr:to>
    <xdr:sp macro="" textlink="">
      <xdr:nvSpPr>
        <xdr:cNvPr id="321" name="타원 320">
          <a:extLst>
            <a:ext uri="{FF2B5EF4-FFF2-40B4-BE49-F238E27FC236}">
              <a16:creationId xmlns:a16="http://schemas.microsoft.com/office/drawing/2014/main" id="{D00E3309-10C6-4CE2-8826-51453DF06626}"/>
            </a:ext>
          </a:extLst>
        </xdr:cNvPr>
        <xdr:cNvSpPr/>
      </xdr:nvSpPr>
      <xdr:spPr>
        <a:xfrm>
          <a:off x="5920175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</a:p>
      </xdr:txBody>
    </xdr:sp>
    <xdr:clientData/>
  </xdr:twoCellAnchor>
  <xdr:twoCellAnchor>
    <xdr:from>
      <xdr:col>10</xdr:col>
      <xdr:colOff>119104</xdr:colOff>
      <xdr:row>497</xdr:row>
      <xdr:rowOff>74947</xdr:rowOff>
    </xdr:from>
    <xdr:to>
      <xdr:col>10</xdr:col>
      <xdr:colOff>479104</xdr:colOff>
      <xdr:row>498</xdr:row>
      <xdr:rowOff>210830</xdr:rowOff>
    </xdr:to>
    <xdr:sp macro="" textlink="">
      <xdr:nvSpPr>
        <xdr:cNvPr id="322" name="타원 321">
          <a:extLst>
            <a:ext uri="{FF2B5EF4-FFF2-40B4-BE49-F238E27FC236}">
              <a16:creationId xmlns:a16="http://schemas.microsoft.com/office/drawing/2014/main" id="{EAF4EF4B-FCC6-4D47-B867-C98698A2A145}"/>
            </a:ext>
          </a:extLst>
        </xdr:cNvPr>
        <xdr:cNvSpPr/>
      </xdr:nvSpPr>
      <xdr:spPr>
        <a:xfrm>
          <a:off x="6752986" y="11003827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10</xdr:col>
      <xdr:colOff>21535</xdr:colOff>
      <xdr:row>557</xdr:row>
      <xdr:rowOff>127389</xdr:rowOff>
    </xdr:from>
    <xdr:to>
      <xdr:col>10</xdr:col>
      <xdr:colOff>381535</xdr:colOff>
      <xdr:row>559</xdr:row>
      <xdr:rowOff>39154</xdr:rowOff>
    </xdr:to>
    <xdr:sp macro="" textlink="">
      <xdr:nvSpPr>
        <xdr:cNvPr id="323" name="타원 322">
          <a:extLst>
            <a:ext uri="{FF2B5EF4-FFF2-40B4-BE49-F238E27FC236}">
              <a16:creationId xmlns:a16="http://schemas.microsoft.com/office/drawing/2014/main" id="{0DDF51FF-9AC3-437D-BE7D-E0E085E93181}"/>
            </a:ext>
          </a:extLst>
        </xdr:cNvPr>
        <xdr:cNvSpPr/>
      </xdr:nvSpPr>
      <xdr:spPr>
        <a:xfrm>
          <a:off x="6655417" y="1233808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10</xdr:col>
      <xdr:colOff>370563</xdr:colOff>
      <xdr:row>564</xdr:row>
      <xdr:rowOff>85723</xdr:rowOff>
    </xdr:from>
    <xdr:to>
      <xdr:col>11</xdr:col>
      <xdr:colOff>192680</xdr:colOff>
      <xdr:row>565</xdr:row>
      <xdr:rowOff>221606</xdr:rowOff>
    </xdr:to>
    <xdr:sp macro="" textlink="">
      <xdr:nvSpPr>
        <xdr:cNvPr id="324" name="타원 323">
          <a:extLst>
            <a:ext uri="{FF2B5EF4-FFF2-40B4-BE49-F238E27FC236}">
              <a16:creationId xmlns:a16="http://schemas.microsoft.com/office/drawing/2014/main" id="{215A95CC-F8FF-4C0C-8F24-03DFCF015F91}"/>
            </a:ext>
          </a:extLst>
        </xdr:cNvPr>
        <xdr:cNvSpPr/>
      </xdr:nvSpPr>
      <xdr:spPr>
        <a:xfrm>
          <a:off x="7004445" y="12490804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9</xdr:col>
      <xdr:colOff>622852</xdr:colOff>
      <xdr:row>617</xdr:row>
      <xdr:rowOff>133207</xdr:rowOff>
    </xdr:from>
    <xdr:to>
      <xdr:col>10</xdr:col>
      <xdr:colOff>355323</xdr:colOff>
      <xdr:row>619</xdr:row>
      <xdr:rowOff>44971</xdr:rowOff>
    </xdr:to>
    <xdr:sp macro="" textlink="">
      <xdr:nvSpPr>
        <xdr:cNvPr id="325" name="타원 324">
          <a:extLst>
            <a:ext uri="{FF2B5EF4-FFF2-40B4-BE49-F238E27FC236}">
              <a16:creationId xmlns:a16="http://schemas.microsoft.com/office/drawing/2014/main" id="{7531F09F-761A-4374-963F-711C5BE71094}"/>
            </a:ext>
          </a:extLst>
        </xdr:cNvPr>
        <xdr:cNvSpPr/>
      </xdr:nvSpPr>
      <xdr:spPr>
        <a:xfrm>
          <a:off x="6629205" y="1366768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8</xdr:col>
      <xdr:colOff>314987</xdr:colOff>
      <xdr:row>624</xdr:row>
      <xdr:rowOff>101626</xdr:rowOff>
    </xdr:from>
    <xdr:to>
      <xdr:col>9</xdr:col>
      <xdr:colOff>47458</xdr:colOff>
      <xdr:row>626</xdr:row>
      <xdr:rowOff>13391</xdr:rowOff>
    </xdr:to>
    <xdr:sp macro="" textlink="">
      <xdr:nvSpPr>
        <xdr:cNvPr id="326" name="타원 325">
          <a:extLst>
            <a:ext uri="{FF2B5EF4-FFF2-40B4-BE49-F238E27FC236}">
              <a16:creationId xmlns:a16="http://schemas.microsoft.com/office/drawing/2014/main" id="{3156685A-1C09-43FA-91F3-B8583C7CDA2E}"/>
            </a:ext>
          </a:extLst>
        </xdr:cNvPr>
        <xdr:cNvSpPr/>
      </xdr:nvSpPr>
      <xdr:spPr>
        <a:xfrm>
          <a:off x="5693811" y="138214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8</xdr:col>
      <xdr:colOff>612167</xdr:colOff>
      <xdr:row>677</xdr:row>
      <xdr:rowOff>153519</xdr:rowOff>
    </xdr:from>
    <xdr:to>
      <xdr:col>9</xdr:col>
      <xdr:colOff>344638</xdr:colOff>
      <xdr:row>679</xdr:row>
      <xdr:rowOff>65284</xdr:rowOff>
    </xdr:to>
    <xdr:sp macro="" textlink="">
      <xdr:nvSpPr>
        <xdr:cNvPr id="327" name="타원 326">
          <a:extLst>
            <a:ext uri="{FF2B5EF4-FFF2-40B4-BE49-F238E27FC236}">
              <a16:creationId xmlns:a16="http://schemas.microsoft.com/office/drawing/2014/main" id="{16C5DEB1-B081-4799-85C4-C45BAEA7FE5F}"/>
            </a:ext>
          </a:extLst>
        </xdr:cNvPr>
        <xdr:cNvSpPr/>
      </xdr:nvSpPr>
      <xdr:spPr>
        <a:xfrm>
          <a:off x="599099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10</xdr:col>
      <xdr:colOff>317969</xdr:colOff>
      <xdr:row>677</xdr:row>
      <xdr:rowOff>153519</xdr:rowOff>
    </xdr:from>
    <xdr:to>
      <xdr:col>11</xdr:col>
      <xdr:colOff>140086</xdr:colOff>
      <xdr:row>679</xdr:row>
      <xdr:rowOff>65284</xdr:rowOff>
    </xdr:to>
    <xdr:sp macro="" textlink="">
      <xdr:nvSpPr>
        <xdr:cNvPr id="328" name="타원 327">
          <a:extLst>
            <a:ext uri="{FF2B5EF4-FFF2-40B4-BE49-F238E27FC236}">
              <a16:creationId xmlns:a16="http://schemas.microsoft.com/office/drawing/2014/main" id="{D91ADF26-916C-483E-81E2-3F1252F83025}"/>
            </a:ext>
          </a:extLst>
        </xdr:cNvPr>
        <xdr:cNvSpPr/>
      </xdr:nvSpPr>
      <xdr:spPr>
        <a:xfrm>
          <a:off x="6951851" y="14998737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10</a:t>
          </a:r>
          <a:endParaRPr lang="ko-KR" altLang="en-US" sz="15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329" name="직사각형 328">
          <a:extLst>
            <a:ext uri="{FF2B5EF4-FFF2-40B4-BE49-F238E27FC236}">
              <a16:creationId xmlns:a16="http://schemas.microsoft.com/office/drawing/2014/main" id="{2C560628-A1FE-4FCC-9ED7-952425452991}"/>
            </a:ext>
          </a:extLst>
        </xdr:cNvPr>
        <xdr:cNvSpPr/>
      </xdr:nvSpPr>
      <xdr:spPr>
        <a:xfrm>
          <a:off x="962025" y="170106975"/>
          <a:ext cx="7501686" cy="531412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330" name="사각형: 둥근 모서리 3">
          <a:extLst>
            <a:ext uri="{FF2B5EF4-FFF2-40B4-BE49-F238E27FC236}">
              <a16:creationId xmlns:a16="http://schemas.microsoft.com/office/drawing/2014/main" id="{5F12638B-DBB3-4C50-A159-581471E1A833}"/>
            </a:ext>
          </a:extLst>
        </xdr:cNvPr>
        <xdr:cNvSpPr/>
      </xdr:nvSpPr>
      <xdr:spPr>
        <a:xfrm>
          <a:off x="1123390" y="170223517"/>
          <a:ext cx="7128622" cy="35746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78BF400-AC8E-4412-8BF5-B6E67CD468B3}"/>
            </a:ext>
          </a:extLst>
        </xdr:cNvPr>
        <xdr:cNvSpPr txBox="1"/>
      </xdr:nvSpPr>
      <xdr:spPr>
        <a:xfrm>
          <a:off x="3152776" y="170746832"/>
          <a:ext cx="2993091" cy="370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79E52ED1-63CA-4155-9322-1C819EFBB097}"/>
            </a:ext>
          </a:extLst>
        </xdr:cNvPr>
        <xdr:cNvSpPr txBox="1"/>
      </xdr:nvSpPr>
      <xdr:spPr>
        <a:xfrm>
          <a:off x="1297081" y="171325615"/>
          <a:ext cx="6110008" cy="8426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515987</xdr:colOff>
      <xdr:row>788</xdr:row>
      <xdr:rowOff>62821</xdr:rowOff>
    </xdr:to>
    <xdr:sp macro="" textlink="">
      <xdr:nvSpPr>
        <xdr:cNvPr id="333" name="타원 332">
          <a:extLst>
            <a:ext uri="{FF2B5EF4-FFF2-40B4-BE49-F238E27FC236}">
              <a16:creationId xmlns:a16="http://schemas.microsoft.com/office/drawing/2014/main" id="{7E4E8986-DA64-4D9D-9359-B94EE36DA594}"/>
            </a:ext>
          </a:extLst>
        </xdr:cNvPr>
        <xdr:cNvSpPr/>
      </xdr:nvSpPr>
      <xdr:spPr>
        <a:xfrm>
          <a:off x="3372075" y="17409996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6CA58BAC-75AB-43FA-9368-1C9DCC448B2D}"/>
            </a:ext>
          </a:extLst>
        </xdr:cNvPr>
        <xdr:cNvSpPr txBox="1"/>
      </xdr:nvSpPr>
      <xdr:spPr>
        <a:xfrm>
          <a:off x="6830545" y="172684889"/>
          <a:ext cx="1029260" cy="3597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0A91D47-D588-42D7-8C4A-2258EC371E87}"/>
            </a:ext>
          </a:extLst>
        </xdr:cNvPr>
        <xdr:cNvSpPr txBox="1"/>
      </xdr:nvSpPr>
      <xdr:spPr>
        <a:xfrm>
          <a:off x="2827803" y="174589327"/>
          <a:ext cx="1164852" cy="39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336" name="사각형: 둥근 모서리 3">
          <a:extLst>
            <a:ext uri="{FF2B5EF4-FFF2-40B4-BE49-F238E27FC236}">
              <a16:creationId xmlns:a16="http://schemas.microsoft.com/office/drawing/2014/main" id="{F88DE037-2387-4270-9172-DFC374EA6D67}"/>
            </a:ext>
          </a:extLst>
        </xdr:cNvPr>
        <xdr:cNvSpPr/>
      </xdr:nvSpPr>
      <xdr:spPr>
        <a:xfrm>
          <a:off x="4048686" y="174600533"/>
          <a:ext cx="1457325" cy="35971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59FC194A-7153-4E83-AAAD-2DFEE35DC5C8}"/>
            </a:ext>
          </a:extLst>
        </xdr:cNvPr>
        <xdr:cNvSpPr txBox="1"/>
      </xdr:nvSpPr>
      <xdr:spPr>
        <a:xfrm>
          <a:off x="5685305" y="174566916"/>
          <a:ext cx="965947" cy="393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104506</xdr:colOff>
      <xdr:row>790</xdr:row>
      <xdr:rowOff>46237</xdr:rowOff>
    </xdr:to>
    <xdr:sp macro="" textlink="">
      <xdr:nvSpPr>
        <xdr:cNvPr id="338" name="타원 337">
          <a:extLst>
            <a:ext uri="{FF2B5EF4-FFF2-40B4-BE49-F238E27FC236}">
              <a16:creationId xmlns:a16="http://schemas.microsoft.com/office/drawing/2014/main" id="{2B292E02-78F8-4367-9239-1E7CDB08F066}"/>
            </a:ext>
          </a:extLst>
        </xdr:cNvPr>
        <xdr:cNvSpPr/>
      </xdr:nvSpPr>
      <xdr:spPr>
        <a:xfrm>
          <a:off x="1033182" y="174531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43546</xdr:colOff>
      <xdr:row>791</xdr:row>
      <xdr:rowOff>193258</xdr:rowOff>
    </xdr:to>
    <xdr:sp macro="" textlink="">
      <xdr:nvSpPr>
        <xdr:cNvPr id="339" name="타원 338">
          <a:extLst>
            <a:ext uri="{FF2B5EF4-FFF2-40B4-BE49-F238E27FC236}">
              <a16:creationId xmlns:a16="http://schemas.microsoft.com/office/drawing/2014/main" id="{139250B0-CF1C-4501-9CE7-61766C620D9C}"/>
            </a:ext>
          </a:extLst>
        </xdr:cNvPr>
        <xdr:cNvSpPr/>
      </xdr:nvSpPr>
      <xdr:spPr>
        <a:xfrm>
          <a:off x="1891105" y="1749027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605119</xdr:colOff>
      <xdr:row>795</xdr:row>
      <xdr:rowOff>189604</xdr:rowOff>
    </xdr:from>
    <xdr:to>
      <xdr:col>9</xdr:col>
      <xdr:colOff>337590</xdr:colOff>
      <xdr:row>797</xdr:row>
      <xdr:rowOff>101369</xdr:rowOff>
    </xdr:to>
    <xdr:sp macro="" textlink="">
      <xdr:nvSpPr>
        <xdr:cNvPr id="340" name="타원 339">
          <a:extLst>
            <a:ext uri="{FF2B5EF4-FFF2-40B4-BE49-F238E27FC236}">
              <a16:creationId xmlns:a16="http://schemas.microsoft.com/office/drawing/2014/main" id="{C3BAF991-92E4-47B6-9BAB-32E5A980190E}"/>
            </a:ext>
          </a:extLst>
        </xdr:cNvPr>
        <xdr:cNvSpPr/>
      </xdr:nvSpPr>
      <xdr:spPr>
        <a:xfrm>
          <a:off x="5983943" y="17615557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400722</xdr:colOff>
      <xdr:row>803</xdr:row>
      <xdr:rowOff>34065</xdr:rowOff>
    </xdr:from>
    <xdr:to>
      <xdr:col>4</xdr:col>
      <xdr:colOff>760722</xdr:colOff>
      <xdr:row>804</xdr:row>
      <xdr:rowOff>169948</xdr:rowOff>
    </xdr:to>
    <xdr:sp macro="" textlink="">
      <xdr:nvSpPr>
        <xdr:cNvPr id="341" name="타원 340">
          <a:extLst>
            <a:ext uri="{FF2B5EF4-FFF2-40B4-BE49-F238E27FC236}">
              <a16:creationId xmlns:a16="http://schemas.microsoft.com/office/drawing/2014/main" id="{28E219F2-BD74-4BAE-B451-47D30A3E5AD3}"/>
            </a:ext>
          </a:extLst>
        </xdr:cNvPr>
        <xdr:cNvSpPr/>
      </xdr:nvSpPr>
      <xdr:spPr>
        <a:xfrm>
          <a:off x="2608281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639184</xdr:colOff>
      <xdr:row>803</xdr:row>
      <xdr:rowOff>34065</xdr:rowOff>
    </xdr:from>
    <xdr:to>
      <xdr:col>6</xdr:col>
      <xdr:colOff>91507</xdr:colOff>
      <xdr:row>804</xdr:row>
      <xdr:rowOff>169948</xdr:rowOff>
    </xdr:to>
    <xdr:sp macro="" textlink="">
      <xdr:nvSpPr>
        <xdr:cNvPr id="342" name="타원 341">
          <a:extLst>
            <a:ext uri="{FF2B5EF4-FFF2-40B4-BE49-F238E27FC236}">
              <a16:creationId xmlns:a16="http://schemas.microsoft.com/office/drawing/2014/main" id="{266D8292-260E-4DF6-B73D-98BF1DFBD9B7}"/>
            </a:ext>
          </a:extLst>
        </xdr:cNvPr>
        <xdr:cNvSpPr/>
      </xdr:nvSpPr>
      <xdr:spPr>
        <a:xfrm>
          <a:off x="3855272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343" name="사각형: 둥근 모서리 3">
          <a:extLst>
            <a:ext uri="{FF2B5EF4-FFF2-40B4-BE49-F238E27FC236}">
              <a16:creationId xmlns:a16="http://schemas.microsoft.com/office/drawing/2014/main" id="{983D55B6-D10F-47E2-B158-088FC3BEFE7F}"/>
            </a:ext>
          </a:extLst>
        </xdr:cNvPr>
        <xdr:cNvSpPr/>
      </xdr:nvSpPr>
      <xdr:spPr>
        <a:xfrm>
          <a:off x="1118907" y="183238028"/>
          <a:ext cx="7128622" cy="35746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50D7DD0F-116D-4086-82B1-B1D2714A0E16}"/>
            </a:ext>
          </a:extLst>
        </xdr:cNvPr>
        <xdr:cNvSpPr txBox="1"/>
      </xdr:nvSpPr>
      <xdr:spPr>
        <a:xfrm>
          <a:off x="1243853" y="187395970"/>
          <a:ext cx="1322294" cy="425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1</xdr:col>
      <xdr:colOff>280147</xdr:colOff>
      <xdr:row>849</xdr:row>
      <xdr:rowOff>12657</xdr:rowOff>
    </xdr:from>
    <xdr:to>
      <xdr:col>3</xdr:col>
      <xdr:colOff>306721</xdr:colOff>
      <xdr:row>850</xdr:row>
      <xdr:rowOff>113508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95A858A1-B471-4DB1-AEF9-56BEA47337A3}"/>
            </a:ext>
          </a:extLst>
        </xdr:cNvPr>
        <xdr:cNvSpPr txBox="1"/>
      </xdr:nvSpPr>
      <xdr:spPr>
        <a:xfrm>
          <a:off x="1243853" y="187924098"/>
          <a:ext cx="810986" cy="324969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280147</xdr:colOff>
      <xdr:row>850</xdr:row>
      <xdr:rowOff>215812</xdr:rowOff>
    </xdr:from>
    <xdr:to>
      <xdr:col>3</xdr:col>
      <xdr:colOff>170329</xdr:colOff>
      <xdr:row>852</xdr:row>
      <xdr:rowOff>127577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F18BE2DC-0AD2-40C8-8E42-D6DCD2B751A2}"/>
            </a:ext>
          </a:extLst>
        </xdr:cNvPr>
        <xdr:cNvSpPr txBox="1"/>
      </xdr:nvSpPr>
      <xdr:spPr>
        <a:xfrm>
          <a:off x="1243853" y="188351371"/>
          <a:ext cx="674594" cy="36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3</xdr:col>
      <xdr:colOff>369793</xdr:colOff>
      <xdr:row>850</xdr:row>
      <xdr:rowOff>215812</xdr:rowOff>
    </xdr:from>
    <xdr:to>
      <xdr:col>10</xdr:col>
      <xdr:colOff>164029</xdr:colOff>
      <xdr:row>852</xdr:row>
      <xdr:rowOff>127577</xdr:rowOff>
    </xdr:to>
    <xdr:sp macro="" textlink="">
      <xdr:nvSpPr>
        <xdr:cNvPr id="347" name="사각형: 둥근 모서리 3">
          <a:extLst>
            <a:ext uri="{FF2B5EF4-FFF2-40B4-BE49-F238E27FC236}">
              <a16:creationId xmlns:a16="http://schemas.microsoft.com/office/drawing/2014/main" id="{3371A86B-5391-4673-ADF9-23EC40BF9B60}"/>
            </a:ext>
          </a:extLst>
        </xdr:cNvPr>
        <xdr:cNvSpPr/>
      </xdr:nvSpPr>
      <xdr:spPr>
        <a:xfrm>
          <a:off x="2117911" y="188351371"/>
          <a:ext cx="4680000" cy="3600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280147</xdr:colOff>
      <xdr:row>853</xdr:row>
      <xdr:rowOff>5763</xdr:rowOff>
    </xdr:from>
    <xdr:to>
      <xdr:col>3</xdr:col>
      <xdr:colOff>159122</xdr:colOff>
      <xdr:row>854</xdr:row>
      <xdr:rowOff>66597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5BEDF32-83EA-4180-A54F-EEE65E763D12}"/>
            </a:ext>
          </a:extLst>
        </xdr:cNvPr>
        <xdr:cNvSpPr txBox="1"/>
      </xdr:nvSpPr>
      <xdr:spPr>
        <a:xfrm>
          <a:off x="1243853" y="188813675"/>
          <a:ext cx="663387" cy="2849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3</xdr:col>
      <xdr:colOff>369793</xdr:colOff>
      <xdr:row>853</xdr:row>
      <xdr:rowOff>5763</xdr:rowOff>
    </xdr:from>
    <xdr:to>
      <xdr:col>10</xdr:col>
      <xdr:colOff>164029</xdr:colOff>
      <xdr:row>865</xdr:row>
      <xdr:rowOff>39381</xdr:rowOff>
    </xdr:to>
    <xdr:sp macro="" textlink="">
      <xdr:nvSpPr>
        <xdr:cNvPr id="349" name="모서리가 둥근 직사각형 376">
          <a:extLst>
            <a:ext uri="{FF2B5EF4-FFF2-40B4-BE49-F238E27FC236}">
              <a16:creationId xmlns:a16="http://schemas.microsoft.com/office/drawing/2014/main" id="{BB460919-D70E-4DE9-BBFB-66DBE9DB7684}"/>
            </a:ext>
          </a:extLst>
        </xdr:cNvPr>
        <xdr:cNvSpPr/>
      </xdr:nvSpPr>
      <xdr:spPr>
        <a:xfrm>
          <a:off x="2117911" y="188813675"/>
          <a:ext cx="4680000" cy="272303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691836F8-8266-4446-96DA-E42F30339F5E}"/>
            </a:ext>
          </a:extLst>
        </xdr:cNvPr>
        <xdr:cNvSpPr txBox="1"/>
      </xdr:nvSpPr>
      <xdr:spPr>
        <a:xfrm>
          <a:off x="4000981" y="188080091"/>
          <a:ext cx="917680" cy="26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35D8A85-112C-4F7F-AFBF-DD93CF085FB7}"/>
            </a:ext>
          </a:extLst>
        </xdr:cNvPr>
        <xdr:cNvSpPr txBox="1"/>
      </xdr:nvSpPr>
      <xdr:spPr>
        <a:xfrm>
          <a:off x="5556920" y="188058958"/>
          <a:ext cx="695884" cy="2638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73130</xdr:colOff>
      <xdr:row>847</xdr:row>
      <xdr:rowOff>173982</xdr:rowOff>
    </xdr:to>
    <xdr:sp macro="" textlink="">
      <xdr:nvSpPr>
        <xdr:cNvPr id="352" name="타원 351">
          <a:extLst>
            <a:ext uri="{FF2B5EF4-FFF2-40B4-BE49-F238E27FC236}">
              <a16:creationId xmlns:a16="http://schemas.microsoft.com/office/drawing/2014/main" id="{A5B527CB-5A5A-4AD8-B2A1-EE61FAF85FF5}"/>
            </a:ext>
          </a:extLst>
        </xdr:cNvPr>
        <xdr:cNvSpPr/>
      </xdr:nvSpPr>
      <xdr:spPr>
        <a:xfrm>
          <a:off x="1001806" y="1872771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848</xdr:row>
      <xdr:rowOff>199528</xdr:rowOff>
    </xdr:from>
    <xdr:to>
      <xdr:col>2</xdr:col>
      <xdr:colOff>73130</xdr:colOff>
      <xdr:row>850</xdr:row>
      <xdr:rowOff>111293</xdr:rowOff>
    </xdr:to>
    <xdr:sp macro="" textlink="">
      <xdr:nvSpPr>
        <xdr:cNvPr id="353" name="타원 352">
          <a:extLst>
            <a:ext uri="{FF2B5EF4-FFF2-40B4-BE49-F238E27FC236}">
              <a16:creationId xmlns:a16="http://schemas.microsoft.com/office/drawing/2014/main" id="{64737946-44AE-4874-9955-F7CBB5D9CC17}"/>
            </a:ext>
          </a:extLst>
        </xdr:cNvPr>
        <xdr:cNvSpPr/>
      </xdr:nvSpPr>
      <xdr:spPr>
        <a:xfrm>
          <a:off x="1001806" y="18788685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850</xdr:row>
      <xdr:rowOff>179614</xdr:rowOff>
    </xdr:from>
    <xdr:to>
      <xdr:col>2</xdr:col>
      <xdr:colOff>73130</xdr:colOff>
      <xdr:row>852</xdr:row>
      <xdr:rowOff>91379</xdr:rowOff>
    </xdr:to>
    <xdr:sp macro="" textlink="">
      <xdr:nvSpPr>
        <xdr:cNvPr id="354" name="타원 353">
          <a:extLst>
            <a:ext uri="{FF2B5EF4-FFF2-40B4-BE49-F238E27FC236}">
              <a16:creationId xmlns:a16="http://schemas.microsoft.com/office/drawing/2014/main" id="{EFEC58E9-08B1-45DD-91B0-F9F640EDA6D0}"/>
            </a:ext>
          </a:extLst>
        </xdr:cNvPr>
        <xdr:cNvSpPr/>
      </xdr:nvSpPr>
      <xdr:spPr>
        <a:xfrm>
          <a:off x="1001806" y="18831517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38100</xdr:colOff>
      <xdr:row>853</xdr:row>
      <xdr:rowOff>13383</xdr:rowOff>
    </xdr:from>
    <xdr:to>
      <xdr:col>2</xdr:col>
      <xdr:colOff>73130</xdr:colOff>
      <xdr:row>854</xdr:row>
      <xdr:rowOff>149266</xdr:rowOff>
    </xdr:to>
    <xdr:sp macro="" textlink="">
      <xdr:nvSpPr>
        <xdr:cNvPr id="355" name="타원 354">
          <a:extLst>
            <a:ext uri="{FF2B5EF4-FFF2-40B4-BE49-F238E27FC236}">
              <a16:creationId xmlns:a16="http://schemas.microsoft.com/office/drawing/2014/main" id="{E9926FB6-044B-43BB-AF64-5AE6F9297704}"/>
            </a:ext>
          </a:extLst>
        </xdr:cNvPr>
        <xdr:cNvSpPr/>
      </xdr:nvSpPr>
      <xdr:spPr>
        <a:xfrm>
          <a:off x="1001806" y="18882129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338417</xdr:colOff>
      <xdr:row>853</xdr:row>
      <xdr:rowOff>132871</xdr:rowOff>
    </xdr:from>
    <xdr:to>
      <xdr:col>4</xdr:col>
      <xdr:colOff>238976</xdr:colOff>
      <xdr:row>855</xdr:row>
      <xdr:rowOff>44636</xdr:rowOff>
    </xdr:to>
    <xdr:sp macro="" textlink="">
      <xdr:nvSpPr>
        <xdr:cNvPr id="356" name="타원 355">
          <a:extLst>
            <a:ext uri="{FF2B5EF4-FFF2-40B4-BE49-F238E27FC236}">
              <a16:creationId xmlns:a16="http://schemas.microsoft.com/office/drawing/2014/main" id="{DB4DB406-8D33-44A7-9F25-744E078C7CBC}"/>
            </a:ext>
          </a:extLst>
        </xdr:cNvPr>
        <xdr:cNvSpPr/>
      </xdr:nvSpPr>
      <xdr:spPr>
        <a:xfrm>
          <a:off x="2086535" y="18894078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469497</xdr:colOff>
      <xdr:row>867</xdr:row>
      <xdr:rowOff>169821</xdr:rowOff>
    </xdr:to>
    <xdr:sp macro="" textlink="">
      <xdr:nvSpPr>
        <xdr:cNvPr id="357" name="타원 356">
          <a:extLst>
            <a:ext uri="{FF2B5EF4-FFF2-40B4-BE49-F238E27FC236}">
              <a16:creationId xmlns:a16="http://schemas.microsoft.com/office/drawing/2014/main" id="{B4972AF9-8EF7-4483-B283-405064F5B424}"/>
            </a:ext>
          </a:extLst>
        </xdr:cNvPr>
        <xdr:cNvSpPr/>
      </xdr:nvSpPr>
      <xdr:spPr>
        <a:xfrm>
          <a:off x="3325585" y="19175538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157012</xdr:colOff>
      <xdr:row>867</xdr:row>
      <xdr:rowOff>169821</xdr:rowOff>
    </xdr:to>
    <xdr:sp macro="" textlink="">
      <xdr:nvSpPr>
        <xdr:cNvPr id="358" name="타원 357">
          <a:extLst>
            <a:ext uri="{FF2B5EF4-FFF2-40B4-BE49-F238E27FC236}">
              <a16:creationId xmlns:a16="http://schemas.microsoft.com/office/drawing/2014/main" id="{6203F235-88CA-4F77-BA10-1535DABC8B1C}"/>
            </a:ext>
          </a:extLst>
        </xdr:cNvPr>
        <xdr:cNvSpPr/>
      </xdr:nvSpPr>
      <xdr:spPr>
        <a:xfrm>
          <a:off x="4548306" y="19175538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359" name="사각형: 둥근 모서리 3">
          <a:extLst>
            <a:ext uri="{FF2B5EF4-FFF2-40B4-BE49-F238E27FC236}">
              <a16:creationId xmlns:a16="http://schemas.microsoft.com/office/drawing/2014/main" id="{1D9B26D3-F89F-47F2-9117-30DDACA48319}"/>
            </a:ext>
          </a:extLst>
        </xdr:cNvPr>
        <xdr:cNvSpPr/>
      </xdr:nvSpPr>
      <xdr:spPr>
        <a:xfrm>
          <a:off x="1107701" y="196268228"/>
          <a:ext cx="7128622" cy="35746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184738</xdr:colOff>
      <xdr:row>907</xdr:row>
      <xdr:rowOff>2562</xdr:rowOff>
    </xdr:from>
    <xdr:to>
      <xdr:col>11</xdr:col>
      <xdr:colOff>61649</xdr:colOff>
      <xdr:row>908</xdr:row>
      <xdr:rowOff>114621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6C368914-D094-4686-8227-D0F1A6DC4E9E}"/>
            </a:ext>
          </a:extLst>
        </xdr:cNvPr>
        <xdr:cNvSpPr txBox="1"/>
      </xdr:nvSpPr>
      <xdr:spPr>
        <a:xfrm>
          <a:off x="1473414" y="200755944"/>
          <a:ext cx="5760000" cy="33617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184738</xdr:colOff>
      <xdr:row>909</xdr:row>
      <xdr:rowOff>13768</xdr:rowOff>
    </xdr:from>
    <xdr:to>
      <xdr:col>11</xdr:col>
      <xdr:colOff>61649</xdr:colOff>
      <xdr:row>910</xdr:row>
      <xdr:rowOff>125827</xdr:rowOff>
    </xdr:to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D45ABC2E-88FC-4E70-8940-4B554AA03233}"/>
            </a:ext>
          </a:extLst>
        </xdr:cNvPr>
        <xdr:cNvSpPr txBox="1"/>
      </xdr:nvSpPr>
      <xdr:spPr>
        <a:xfrm>
          <a:off x="1473414" y="201215386"/>
          <a:ext cx="5760000" cy="3361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184738</xdr:colOff>
      <xdr:row>911</xdr:row>
      <xdr:rowOff>99893</xdr:rowOff>
    </xdr:from>
    <xdr:to>
      <xdr:col>11</xdr:col>
      <xdr:colOff>61649</xdr:colOff>
      <xdr:row>925</xdr:row>
      <xdr:rowOff>5444</xdr:rowOff>
    </xdr:to>
    <xdr:sp macro="" textlink="">
      <xdr:nvSpPr>
        <xdr:cNvPr id="362" name="모서리가 둥근 직사각형 389">
          <a:extLst>
            <a:ext uri="{FF2B5EF4-FFF2-40B4-BE49-F238E27FC236}">
              <a16:creationId xmlns:a16="http://schemas.microsoft.com/office/drawing/2014/main" id="{D8500B85-39E2-43D9-95F4-D6B9AF1789A6}"/>
            </a:ext>
          </a:extLst>
        </xdr:cNvPr>
        <xdr:cNvSpPr/>
      </xdr:nvSpPr>
      <xdr:spPr>
        <a:xfrm>
          <a:off x="1473414" y="201749746"/>
          <a:ext cx="5760000" cy="304319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145676</xdr:rowOff>
    </xdr:from>
    <xdr:to>
      <xdr:col>8</xdr:col>
      <xdr:colOff>190499</xdr:colOff>
      <xdr:row>928</xdr:row>
      <xdr:rowOff>11205</xdr:rowOff>
    </xdr:to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81CD415-0AF0-4082-8612-ADA67EF5C309}"/>
            </a:ext>
          </a:extLst>
        </xdr:cNvPr>
        <xdr:cNvSpPr txBox="1"/>
      </xdr:nvSpPr>
      <xdr:spPr>
        <a:xfrm>
          <a:off x="4829735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280146</xdr:colOff>
      <xdr:row>926</xdr:row>
      <xdr:rowOff>145676</xdr:rowOff>
    </xdr:from>
    <xdr:to>
      <xdr:col>9</xdr:col>
      <xdr:colOff>392205</xdr:colOff>
      <xdr:row>928</xdr:row>
      <xdr:rowOff>11205</xdr:rowOff>
    </xdr:to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EC6E0E02-ACA3-4608-9789-5A32FBA6F97D}"/>
            </a:ext>
          </a:extLst>
        </xdr:cNvPr>
        <xdr:cNvSpPr txBox="1"/>
      </xdr:nvSpPr>
      <xdr:spPr>
        <a:xfrm>
          <a:off x="5658970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145676</xdr:rowOff>
    </xdr:from>
    <xdr:to>
      <xdr:col>11</xdr:col>
      <xdr:colOff>56029</xdr:colOff>
      <xdr:row>928</xdr:row>
      <xdr:rowOff>11205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B7C3D2F8-B54D-4838-86A7-43E7676A89D9}"/>
            </a:ext>
          </a:extLst>
        </xdr:cNvPr>
        <xdr:cNvSpPr txBox="1"/>
      </xdr:nvSpPr>
      <xdr:spPr>
        <a:xfrm>
          <a:off x="6488206" y="205157294"/>
          <a:ext cx="739588" cy="313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181857</xdr:colOff>
      <xdr:row>906</xdr:row>
      <xdr:rowOff>164248</xdr:rowOff>
    </xdr:from>
    <xdr:to>
      <xdr:col>2</xdr:col>
      <xdr:colOff>216887</xdr:colOff>
      <xdr:row>908</xdr:row>
      <xdr:rowOff>76013</xdr:rowOff>
    </xdr:to>
    <xdr:sp macro="" textlink="">
      <xdr:nvSpPr>
        <xdr:cNvPr id="366" name="타원 365">
          <a:extLst>
            <a:ext uri="{FF2B5EF4-FFF2-40B4-BE49-F238E27FC236}">
              <a16:creationId xmlns:a16="http://schemas.microsoft.com/office/drawing/2014/main" id="{E47D93EC-D4A3-430B-9DF7-D8670C2C8BAB}"/>
            </a:ext>
          </a:extLst>
        </xdr:cNvPr>
        <xdr:cNvSpPr/>
      </xdr:nvSpPr>
      <xdr:spPr>
        <a:xfrm>
          <a:off x="1145563" y="200693513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181857</xdr:colOff>
      <xdr:row>908</xdr:row>
      <xdr:rowOff>186659</xdr:rowOff>
    </xdr:from>
    <xdr:to>
      <xdr:col>2</xdr:col>
      <xdr:colOff>216887</xdr:colOff>
      <xdr:row>910</xdr:row>
      <xdr:rowOff>98424</xdr:rowOff>
    </xdr:to>
    <xdr:sp macro="" textlink="">
      <xdr:nvSpPr>
        <xdr:cNvPr id="367" name="타원 366">
          <a:extLst>
            <a:ext uri="{FF2B5EF4-FFF2-40B4-BE49-F238E27FC236}">
              <a16:creationId xmlns:a16="http://schemas.microsoft.com/office/drawing/2014/main" id="{387C4CC3-2D0B-4F95-8AA1-58283D487E7D}"/>
            </a:ext>
          </a:extLst>
        </xdr:cNvPr>
        <xdr:cNvSpPr/>
      </xdr:nvSpPr>
      <xdr:spPr>
        <a:xfrm>
          <a:off x="1145563" y="20116415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181857</xdr:colOff>
      <xdr:row>911</xdr:row>
      <xdr:rowOff>168088</xdr:rowOff>
    </xdr:from>
    <xdr:to>
      <xdr:col>2</xdr:col>
      <xdr:colOff>216887</xdr:colOff>
      <xdr:row>913</xdr:row>
      <xdr:rowOff>79853</xdr:rowOff>
    </xdr:to>
    <xdr:sp macro="" textlink="">
      <xdr:nvSpPr>
        <xdr:cNvPr id="368" name="타원 367">
          <a:extLst>
            <a:ext uri="{FF2B5EF4-FFF2-40B4-BE49-F238E27FC236}">
              <a16:creationId xmlns:a16="http://schemas.microsoft.com/office/drawing/2014/main" id="{B7581721-838C-45DF-889F-C42894550668}"/>
            </a:ext>
          </a:extLst>
        </xdr:cNvPr>
        <xdr:cNvSpPr/>
      </xdr:nvSpPr>
      <xdr:spPr>
        <a:xfrm>
          <a:off x="1145563" y="20181794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299998</xdr:colOff>
      <xdr:row>925</xdr:row>
      <xdr:rowOff>60192</xdr:rowOff>
    </xdr:from>
    <xdr:to>
      <xdr:col>8</xdr:col>
      <xdr:colOff>32468</xdr:colOff>
      <xdr:row>926</xdr:row>
      <xdr:rowOff>196074</xdr:rowOff>
    </xdr:to>
    <xdr:sp macro="" textlink="">
      <xdr:nvSpPr>
        <xdr:cNvPr id="369" name="타원 368">
          <a:extLst>
            <a:ext uri="{FF2B5EF4-FFF2-40B4-BE49-F238E27FC236}">
              <a16:creationId xmlns:a16="http://schemas.microsoft.com/office/drawing/2014/main" id="{788A9A3A-6D21-4871-8FFF-34BDB792A8FE}"/>
            </a:ext>
          </a:extLst>
        </xdr:cNvPr>
        <xdr:cNvSpPr/>
      </xdr:nvSpPr>
      <xdr:spPr>
        <a:xfrm>
          <a:off x="5051292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10245</xdr:colOff>
      <xdr:row>925</xdr:row>
      <xdr:rowOff>60192</xdr:rowOff>
    </xdr:from>
    <xdr:to>
      <xdr:col>9</xdr:col>
      <xdr:colOff>370245</xdr:colOff>
      <xdr:row>926</xdr:row>
      <xdr:rowOff>196074</xdr:rowOff>
    </xdr:to>
    <xdr:sp macro="" textlink="">
      <xdr:nvSpPr>
        <xdr:cNvPr id="370" name="타원 369">
          <a:extLst>
            <a:ext uri="{FF2B5EF4-FFF2-40B4-BE49-F238E27FC236}">
              <a16:creationId xmlns:a16="http://schemas.microsoft.com/office/drawing/2014/main" id="{3A28787F-C56D-4478-B021-0CD1D22D80BA}"/>
            </a:ext>
          </a:extLst>
        </xdr:cNvPr>
        <xdr:cNvSpPr/>
      </xdr:nvSpPr>
      <xdr:spPr>
        <a:xfrm>
          <a:off x="6016598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201707</xdr:colOff>
      <xdr:row>925</xdr:row>
      <xdr:rowOff>60192</xdr:rowOff>
    </xdr:from>
    <xdr:to>
      <xdr:col>11</xdr:col>
      <xdr:colOff>23824</xdr:colOff>
      <xdr:row>926</xdr:row>
      <xdr:rowOff>196074</xdr:rowOff>
    </xdr:to>
    <xdr:sp macro="" textlink="">
      <xdr:nvSpPr>
        <xdr:cNvPr id="371" name="타원 370">
          <a:extLst>
            <a:ext uri="{FF2B5EF4-FFF2-40B4-BE49-F238E27FC236}">
              <a16:creationId xmlns:a16="http://schemas.microsoft.com/office/drawing/2014/main" id="{1ED50182-F527-4CB3-8665-0FE5E45C82C9}"/>
            </a:ext>
          </a:extLst>
        </xdr:cNvPr>
        <xdr:cNvSpPr/>
      </xdr:nvSpPr>
      <xdr:spPr>
        <a:xfrm>
          <a:off x="6835589" y="20484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372" name="사각형: 둥근 모서리 3">
          <a:extLst>
            <a:ext uri="{FF2B5EF4-FFF2-40B4-BE49-F238E27FC236}">
              <a16:creationId xmlns:a16="http://schemas.microsoft.com/office/drawing/2014/main" id="{A52440BC-E3EF-42DF-8DAF-4D165FCBF407}"/>
            </a:ext>
          </a:extLst>
        </xdr:cNvPr>
        <xdr:cNvSpPr/>
      </xdr:nvSpPr>
      <xdr:spPr>
        <a:xfrm>
          <a:off x="1128192" y="209275375"/>
          <a:ext cx="7128622" cy="36387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D047AC8F-1B8D-459A-91D3-400E8A433538}"/>
            </a:ext>
          </a:extLst>
        </xdr:cNvPr>
        <xdr:cNvSpPr txBox="1"/>
      </xdr:nvSpPr>
      <xdr:spPr>
        <a:xfrm>
          <a:off x="3493515" y="209710006"/>
          <a:ext cx="2784901" cy="370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79259067-D947-4F28-B5AA-EB625D0D4234}"/>
            </a:ext>
          </a:extLst>
        </xdr:cNvPr>
        <xdr:cNvSpPr txBox="1"/>
      </xdr:nvSpPr>
      <xdr:spPr>
        <a:xfrm>
          <a:off x="1711057" y="210310559"/>
          <a:ext cx="6166039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197222</xdr:rowOff>
    </xdr:from>
    <xdr:to>
      <xdr:col>5</xdr:col>
      <xdr:colOff>421340</xdr:colOff>
      <xdr:row>985</xdr:row>
      <xdr:rowOff>152399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137AB58A-646F-4981-89E2-2338965C101D}"/>
            </a:ext>
          </a:extLst>
        </xdr:cNvPr>
        <xdr:cNvSpPr txBox="1"/>
      </xdr:nvSpPr>
      <xdr:spPr>
        <a:xfrm>
          <a:off x="2673722" y="217826663"/>
          <a:ext cx="963706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539003</xdr:colOff>
      <xdr:row>983</xdr:row>
      <xdr:rowOff>214031</xdr:rowOff>
    </xdr:from>
    <xdr:to>
      <xdr:col>7</xdr:col>
      <xdr:colOff>158003</xdr:colOff>
      <xdr:row>985</xdr:row>
      <xdr:rowOff>135591</xdr:rowOff>
    </xdr:to>
    <xdr:sp macro="" textlink="">
      <xdr:nvSpPr>
        <xdr:cNvPr id="376" name="사각형: 둥근 모서리 3">
          <a:extLst>
            <a:ext uri="{FF2B5EF4-FFF2-40B4-BE49-F238E27FC236}">
              <a16:creationId xmlns:a16="http://schemas.microsoft.com/office/drawing/2014/main" id="{6E17AF10-41DF-4883-A156-E6B7AD64753E}"/>
            </a:ext>
          </a:extLst>
        </xdr:cNvPr>
        <xdr:cNvSpPr/>
      </xdr:nvSpPr>
      <xdr:spPr>
        <a:xfrm>
          <a:off x="3755091" y="217843472"/>
          <a:ext cx="1154206" cy="369795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197222</xdr:rowOff>
    </xdr:from>
    <xdr:to>
      <xdr:col>8</xdr:col>
      <xdr:colOff>611841</xdr:colOff>
      <xdr:row>985</xdr:row>
      <xdr:rowOff>152399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4382E59-3495-469D-B989-BC8FAE22515F}"/>
            </a:ext>
          </a:extLst>
        </xdr:cNvPr>
        <xdr:cNvSpPr txBox="1"/>
      </xdr:nvSpPr>
      <xdr:spPr>
        <a:xfrm>
          <a:off x="5026959" y="217826663"/>
          <a:ext cx="963706" cy="4034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743562</xdr:colOff>
      <xdr:row>967</xdr:row>
      <xdr:rowOff>214645</xdr:rowOff>
    </xdr:to>
    <xdr:sp macro="" textlink="">
      <xdr:nvSpPr>
        <xdr:cNvPr id="378" name="타원 377">
          <a:extLst>
            <a:ext uri="{FF2B5EF4-FFF2-40B4-BE49-F238E27FC236}">
              <a16:creationId xmlns:a16="http://schemas.microsoft.com/office/drawing/2014/main" id="{73AA1863-81E9-451A-B19B-048FF8406161}"/>
            </a:ext>
          </a:extLst>
        </xdr:cNvPr>
        <xdr:cNvSpPr/>
      </xdr:nvSpPr>
      <xdr:spPr>
        <a:xfrm>
          <a:off x="3599650" y="21389820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11015</xdr:colOff>
      <xdr:row>971</xdr:row>
      <xdr:rowOff>157975</xdr:rowOff>
    </xdr:to>
    <xdr:sp macro="" textlink="">
      <xdr:nvSpPr>
        <xdr:cNvPr id="379" name="타원 378">
          <a:extLst>
            <a:ext uri="{FF2B5EF4-FFF2-40B4-BE49-F238E27FC236}">
              <a16:creationId xmlns:a16="http://schemas.microsoft.com/office/drawing/2014/main" id="{B1FD6426-EC97-46D0-ADA4-CC5E59EB45E0}"/>
            </a:ext>
          </a:extLst>
        </xdr:cNvPr>
        <xdr:cNvSpPr/>
      </xdr:nvSpPr>
      <xdr:spPr>
        <a:xfrm>
          <a:off x="1399133" y="21473800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426277</xdr:colOff>
      <xdr:row>971</xdr:row>
      <xdr:rowOff>157976</xdr:rowOff>
    </xdr:to>
    <xdr:sp macro="" textlink="">
      <xdr:nvSpPr>
        <xdr:cNvPr id="380" name="타원 379">
          <a:extLst>
            <a:ext uri="{FF2B5EF4-FFF2-40B4-BE49-F238E27FC236}">
              <a16:creationId xmlns:a16="http://schemas.microsoft.com/office/drawing/2014/main" id="{63F4E5E8-B145-4CFB-A5ED-095E171CDB94}"/>
            </a:ext>
          </a:extLst>
        </xdr:cNvPr>
        <xdr:cNvSpPr/>
      </xdr:nvSpPr>
      <xdr:spPr>
        <a:xfrm>
          <a:off x="2273836" y="21473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806824</xdr:colOff>
      <xdr:row>982</xdr:row>
      <xdr:rowOff>145676</xdr:rowOff>
    </xdr:from>
    <xdr:to>
      <xdr:col>5</xdr:col>
      <xdr:colOff>158295</xdr:colOff>
      <xdr:row>984</xdr:row>
      <xdr:rowOff>57441</xdr:rowOff>
    </xdr:to>
    <xdr:sp macro="" textlink="">
      <xdr:nvSpPr>
        <xdr:cNvPr id="381" name="타원 380">
          <a:extLst>
            <a:ext uri="{FF2B5EF4-FFF2-40B4-BE49-F238E27FC236}">
              <a16:creationId xmlns:a16="http://schemas.microsoft.com/office/drawing/2014/main" id="{9C1F077F-9027-4F5D-ABC4-08E26E26E52A}"/>
            </a:ext>
          </a:extLst>
        </xdr:cNvPr>
        <xdr:cNvSpPr/>
      </xdr:nvSpPr>
      <xdr:spPr>
        <a:xfrm>
          <a:off x="3014383" y="21755100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6</xdr:col>
      <xdr:colOff>145675</xdr:colOff>
      <xdr:row>982</xdr:row>
      <xdr:rowOff>123264</xdr:rowOff>
    </xdr:from>
    <xdr:to>
      <xdr:col>6</xdr:col>
      <xdr:colOff>505675</xdr:colOff>
      <xdr:row>984</xdr:row>
      <xdr:rowOff>35029</xdr:rowOff>
    </xdr:to>
    <xdr:sp macro="" textlink="">
      <xdr:nvSpPr>
        <xdr:cNvPr id="382" name="타원 381">
          <a:extLst>
            <a:ext uri="{FF2B5EF4-FFF2-40B4-BE49-F238E27FC236}">
              <a16:creationId xmlns:a16="http://schemas.microsoft.com/office/drawing/2014/main" id="{2EB17484-C9AE-482B-9903-4738941F9568}"/>
            </a:ext>
          </a:extLst>
        </xdr:cNvPr>
        <xdr:cNvSpPr/>
      </xdr:nvSpPr>
      <xdr:spPr>
        <a:xfrm>
          <a:off x="4269440" y="2175285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399378</xdr:colOff>
      <xdr:row>803</xdr:row>
      <xdr:rowOff>34065</xdr:rowOff>
    </xdr:from>
    <xdr:to>
      <xdr:col>8</xdr:col>
      <xdr:colOff>131848</xdr:colOff>
      <xdr:row>804</xdr:row>
      <xdr:rowOff>169948</xdr:rowOff>
    </xdr:to>
    <xdr:sp macro="" textlink="">
      <xdr:nvSpPr>
        <xdr:cNvPr id="394" name="타원 393">
          <a:extLst>
            <a:ext uri="{FF2B5EF4-FFF2-40B4-BE49-F238E27FC236}">
              <a16:creationId xmlns:a16="http://schemas.microsoft.com/office/drawing/2014/main" id="{BAD8CABB-9BA4-4221-8356-9FEF5068A8F3}"/>
            </a:ext>
          </a:extLst>
        </xdr:cNvPr>
        <xdr:cNvSpPr/>
      </xdr:nvSpPr>
      <xdr:spPr>
        <a:xfrm>
          <a:off x="5150672" y="17779297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190499</xdr:colOff>
      <xdr:row>982</xdr:row>
      <xdr:rowOff>123264</xdr:rowOff>
    </xdr:from>
    <xdr:to>
      <xdr:col>8</xdr:col>
      <xdr:colOff>550499</xdr:colOff>
      <xdr:row>984</xdr:row>
      <xdr:rowOff>35029</xdr:rowOff>
    </xdr:to>
    <xdr:sp macro="" textlink="">
      <xdr:nvSpPr>
        <xdr:cNvPr id="395" name="타원 394">
          <a:extLst>
            <a:ext uri="{FF2B5EF4-FFF2-40B4-BE49-F238E27FC236}">
              <a16:creationId xmlns:a16="http://schemas.microsoft.com/office/drawing/2014/main" id="{1651B435-11AA-4645-82F6-039285A70C1D}"/>
            </a:ext>
          </a:extLst>
        </xdr:cNvPr>
        <xdr:cNvSpPr/>
      </xdr:nvSpPr>
      <xdr:spPr>
        <a:xfrm>
          <a:off x="5569323" y="2175285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122996</xdr:colOff>
      <xdr:row>686</xdr:row>
      <xdr:rowOff>5109</xdr:rowOff>
    </xdr:to>
    <xdr:sp macro="" textlink="">
      <xdr:nvSpPr>
        <xdr:cNvPr id="396" name="타원 395">
          <a:extLst>
            <a:ext uri="{FF2B5EF4-FFF2-40B4-BE49-F238E27FC236}">
              <a16:creationId xmlns:a16="http://schemas.microsoft.com/office/drawing/2014/main" id="{1307DB96-6B28-4E58-A82F-95A7F6D86968}"/>
            </a:ext>
          </a:extLst>
        </xdr:cNvPr>
        <xdr:cNvSpPr/>
      </xdr:nvSpPr>
      <xdr:spPr>
        <a:xfrm>
          <a:off x="5769349" y="1514960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US" altLang="ko-KR" sz="1500"/>
            <a:t>11</a:t>
          </a:r>
          <a:endParaRPr lang="ko-KR" altLang="en-US" sz="1500"/>
        </a:p>
      </xdr:txBody>
    </xdr:sp>
    <xdr:clientData/>
  </xdr:twoCellAnchor>
  <xdr:twoCellAnchor>
    <xdr:from>
      <xdr:col>10</xdr:col>
      <xdr:colOff>337185</xdr:colOff>
      <xdr:row>746</xdr:row>
      <xdr:rowOff>2240</xdr:rowOff>
    </xdr:from>
    <xdr:to>
      <xdr:col>11</xdr:col>
      <xdr:colOff>159302</xdr:colOff>
      <xdr:row>747</xdr:row>
      <xdr:rowOff>138122</xdr:rowOff>
    </xdr:to>
    <xdr:sp macro="" textlink="">
      <xdr:nvSpPr>
        <xdr:cNvPr id="397" name="타원 396">
          <a:extLst>
            <a:ext uri="{FF2B5EF4-FFF2-40B4-BE49-F238E27FC236}">
              <a16:creationId xmlns:a16="http://schemas.microsoft.com/office/drawing/2014/main" id="{766C916F-A594-4F80-B727-024ABB7485A8}"/>
            </a:ext>
          </a:extLst>
        </xdr:cNvPr>
        <xdr:cNvSpPr/>
      </xdr:nvSpPr>
      <xdr:spPr>
        <a:xfrm>
          <a:off x="6971067" y="16514332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12459" y="338592459"/>
          <a:ext cx="2104463" cy="1326777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596216" y="338377306"/>
          <a:ext cx="1961029" cy="1642781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59224" y="257654612"/>
          <a:ext cx="6676464" cy="5252196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87799" y="270577235"/>
          <a:ext cx="6676464" cy="5252197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997324" y="283414134"/>
          <a:ext cx="6676464" cy="5252196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59224" y="411623436"/>
          <a:ext cx="6721287" cy="5378824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59224" y="424398142"/>
          <a:ext cx="6732494" cy="5378824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59224" y="437206465"/>
          <a:ext cx="6732494" cy="5378824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59224" y="449947553"/>
          <a:ext cx="6732494" cy="5378823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59224" y="462722259"/>
          <a:ext cx="6732494" cy="5378823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59224" y="386100918"/>
          <a:ext cx="6721287" cy="5331758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314006</xdr:colOff>
      <xdr:row>14</xdr:row>
      <xdr:rowOff>113660</xdr:rowOff>
    </xdr:from>
    <xdr:to>
      <xdr:col>6</xdr:col>
      <xdr:colOff>152400</xdr:colOff>
      <xdr:row>28</xdr:row>
      <xdr:rowOff>32658</xdr:rowOff>
    </xdr:to>
    <xdr:sp macro="" textlink="">
      <xdr:nvSpPr>
        <xdr:cNvPr id="626" name="직사각형 625">
          <a:extLst>
            <a:ext uri="{FF2B5EF4-FFF2-40B4-BE49-F238E27FC236}">
              <a16:creationId xmlns:a16="http://schemas.microsoft.com/office/drawing/2014/main" id="{E24FA3F0-EBCD-4E76-8D28-83F1303CA9AA}"/>
            </a:ext>
          </a:extLst>
        </xdr:cNvPr>
        <xdr:cNvSpPr/>
      </xdr:nvSpPr>
      <xdr:spPr>
        <a:xfrm>
          <a:off x="1271949" y="3009260"/>
          <a:ext cx="2973480" cy="29669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314004</xdr:colOff>
      <xdr:row>14</xdr:row>
      <xdr:rowOff>113660</xdr:rowOff>
    </xdr:from>
    <xdr:to>
      <xdr:col>11</xdr:col>
      <xdr:colOff>261256</xdr:colOff>
      <xdr:row>28</xdr:row>
      <xdr:rowOff>32658</xdr:rowOff>
    </xdr:to>
    <xdr:sp macro="" textlink="">
      <xdr:nvSpPr>
        <xdr:cNvPr id="627" name="직사각형 626">
          <a:extLst>
            <a:ext uri="{FF2B5EF4-FFF2-40B4-BE49-F238E27FC236}">
              <a16:creationId xmlns:a16="http://schemas.microsoft.com/office/drawing/2014/main" id="{1BF66D98-DE3A-43E7-9776-C905482BBE13}"/>
            </a:ext>
          </a:extLst>
        </xdr:cNvPr>
        <xdr:cNvSpPr/>
      </xdr:nvSpPr>
      <xdr:spPr>
        <a:xfrm>
          <a:off x="4407033" y="3009260"/>
          <a:ext cx="2973480" cy="29669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314006</xdr:colOff>
      <xdr:row>14</xdr:row>
      <xdr:rowOff>113660</xdr:rowOff>
    </xdr:from>
    <xdr:to>
      <xdr:col>2</xdr:col>
      <xdr:colOff>364723</xdr:colOff>
      <xdr:row>16</xdr:row>
      <xdr:rowOff>31828</xdr:rowOff>
    </xdr:to>
    <xdr:sp macro="" textlink="">
      <xdr:nvSpPr>
        <xdr:cNvPr id="628" name="타원 627">
          <a:extLst>
            <a:ext uri="{FF2B5EF4-FFF2-40B4-BE49-F238E27FC236}">
              <a16:creationId xmlns:a16="http://schemas.microsoft.com/office/drawing/2014/main" id="{76B50B75-CAD0-4729-982B-4D2EB1D3C6F2}"/>
            </a:ext>
          </a:extLst>
        </xdr:cNvPr>
        <xdr:cNvSpPr/>
      </xdr:nvSpPr>
      <xdr:spPr>
        <a:xfrm>
          <a:off x="1271949" y="3009260"/>
          <a:ext cx="366403" cy="3535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6</xdr:col>
      <xdr:colOff>314004</xdr:colOff>
      <xdr:row>14</xdr:row>
      <xdr:rowOff>113660</xdr:rowOff>
    </xdr:from>
    <xdr:to>
      <xdr:col>7</xdr:col>
      <xdr:colOff>59922</xdr:colOff>
      <xdr:row>16</xdr:row>
      <xdr:rowOff>31828</xdr:rowOff>
    </xdr:to>
    <xdr:sp macro="" textlink="">
      <xdr:nvSpPr>
        <xdr:cNvPr id="629" name="타원 628">
          <a:extLst>
            <a:ext uri="{FF2B5EF4-FFF2-40B4-BE49-F238E27FC236}">
              <a16:creationId xmlns:a16="http://schemas.microsoft.com/office/drawing/2014/main" id="{2CE0A9A5-760C-4CD7-B90E-774DD97A2ECA}"/>
            </a:ext>
          </a:extLst>
        </xdr:cNvPr>
        <xdr:cNvSpPr/>
      </xdr:nvSpPr>
      <xdr:spPr>
        <a:xfrm>
          <a:off x="4407033" y="3009260"/>
          <a:ext cx="366403" cy="3535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417443</xdr:colOff>
      <xdr:row>9</xdr:row>
      <xdr:rowOff>53009</xdr:rowOff>
    </xdr:from>
    <xdr:to>
      <xdr:col>18</xdr:col>
      <xdr:colOff>198782</xdr:colOff>
      <xdr:row>11</xdr:row>
      <xdr:rowOff>119269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DDFA36B-A087-4ECE-8F53-1DE89FD640BD}"/>
            </a:ext>
          </a:extLst>
        </xdr:cNvPr>
        <xdr:cNvCxnSpPr/>
      </xdr:nvCxnSpPr>
      <xdr:spPr>
        <a:xfrm flipV="1">
          <a:off x="7560365" y="1822174"/>
          <a:ext cx="3505200" cy="4903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10</xdr:row>
      <xdr:rowOff>159026</xdr:rowOff>
    </xdr:from>
    <xdr:to>
      <xdr:col>12</xdr:col>
      <xdr:colOff>59635</xdr:colOff>
      <xdr:row>13</xdr:row>
      <xdr:rowOff>53009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47985FD-805D-45F3-A583-3DD1E0355190}"/>
            </a:ext>
          </a:extLst>
        </xdr:cNvPr>
        <xdr:cNvSpPr/>
      </xdr:nvSpPr>
      <xdr:spPr>
        <a:xfrm>
          <a:off x="1113183" y="2140226"/>
          <a:ext cx="6632713" cy="53008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39494" y="364268173"/>
          <a:ext cx="2107445" cy="1336054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26233" y="364051695"/>
          <a:ext cx="1962685" cy="1653383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83658" y="478612199"/>
          <a:ext cx="1800000" cy="1800000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80529" y="478612199"/>
          <a:ext cx="1800000" cy="1800000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1399" y="489347435"/>
          <a:ext cx="1899001" cy="3890683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75830" y="489347435"/>
          <a:ext cx="1900800" cy="3891600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52059" y="489347435"/>
          <a:ext cx="1900800" cy="2779062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2472</xdr:row>
      <xdr:rowOff>45527</xdr:rowOff>
    </xdr:from>
    <xdr:to>
      <xdr:col>4</xdr:col>
      <xdr:colOff>268941</xdr:colOff>
      <xdr:row>2473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2468</xdr:row>
      <xdr:rowOff>26891</xdr:rowOff>
    </xdr:from>
    <xdr:to>
      <xdr:col>3</xdr:col>
      <xdr:colOff>376518</xdr:colOff>
      <xdr:row>2469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2468</xdr:row>
      <xdr:rowOff>17223</xdr:rowOff>
    </xdr:from>
    <xdr:to>
      <xdr:col>2</xdr:col>
      <xdr:colOff>86577</xdr:colOff>
      <xdr:row>2469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2470</xdr:row>
      <xdr:rowOff>26540</xdr:rowOff>
    </xdr:from>
    <xdr:to>
      <xdr:col>2</xdr:col>
      <xdr:colOff>86577</xdr:colOff>
      <xdr:row>2471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2472</xdr:row>
      <xdr:rowOff>35859</xdr:rowOff>
    </xdr:from>
    <xdr:to>
      <xdr:col>2</xdr:col>
      <xdr:colOff>86577</xdr:colOff>
      <xdr:row>2473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2347</xdr:row>
      <xdr:rowOff>161365</xdr:rowOff>
    </xdr:from>
    <xdr:to>
      <xdr:col>11</xdr:col>
      <xdr:colOff>376516</xdr:colOff>
      <xdr:row>2367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2347</xdr:row>
      <xdr:rowOff>161365</xdr:rowOff>
    </xdr:from>
    <xdr:to>
      <xdr:col>7</xdr:col>
      <xdr:colOff>259975</xdr:colOff>
      <xdr:row>2367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2344</xdr:row>
      <xdr:rowOff>215148</xdr:rowOff>
    </xdr:from>
    <xdr:to>
      <xdr:col>11</xdr:col>
      <xdr:colOff>413893</xdr:colOff>
      <xdr:row>2346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2350</xdr:row>
      <xdr:rowOff>36208</xdr:rowOff>
    </xdr:from>
    <xdr:to>
      <xdr:col>4</xdr:col>
      <xdr:colOff>394447</xdr:colOff>
      <xdr:row>2351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2352</xdr:row>
      <xdr:rowOff>45527</xdr:rowOff>
    </xdr:from>
    <xdr:to>
      <xdr:col>4</xdr:col>
      <xdr:colOff>340659</xdr:colOff>
      <xdr:row>2353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2348</xdr:row>
      <xdr:rowOff>26891</xdr:rowOff>
    </xdr:from>
    <xdr:to>
      <xdr:col>3</xdr:col>
      <xdr:colOff>376518</xdr:colOff>
      <xdr:row>2349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2357</xdr:row>
      <xdr:rowOff>170329</xdr:rowOff>
    </xdr:from>
    <xdr:to>
      <xdr:col>5</xdr:col>
      <xdr:colOff>583464</xdr:colOff>
      <xdr:row>2365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2356</xdr:row>
      <xdr:rowOff>35858</xdr:rowOff>
    </xdr:from>
    <xdr:to>
      <xdr:col>11</xdr:col>
      <xdr:colOff>261493</xdr:colOff>
      <xdr:row>2365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2352</xdr:row>
      <xdr:rowOff>62752</xdr:rowOff>
    </xdr:from>
    <xdr:to>
      <xdr:col>9</xdr:col>
      <xdr:colOff>378033</xdr:colOff>
      <xdr:row>2365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2355</xdr:row>
      <xdr:rowOff>116541</xdr:rowOff>
    </xdr:from>
    <xdr:to>
      <xdr:col>7</xdr:col>
      <xdr:colOff>104610</xdr:colOff>
      <xdr:row>2365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2366</xdr:row>
      <xdr:rowOff>35853</xdr:rowOff>
    </xdr:from>
    <xdr:to>
      <xdr:col>5</xdr:col>
      <xdr:colOff>459370</xdr:colOff>
      <xdr:row>2367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2366</xdr:row>
      <xdr:rowOff>35853</xdr:rowOff>
    </xdr:from>
    <xdr:to>
      <xdr:col>6</xdr:col>
      <xdr:colOff>608046</xdr:colOff>
      <xdr:row>2367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2366</xdr:row>
      <xdr:rowOff>35853</xdr:rowOff>
    </xdr:from>
    <xdr:to>
      <xdr:col>9</xdr:col>
      <xdr:colOff>253939</xdr:colOff>
      <xdr:row>2367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2366</xdr:row>
      <xdr:rowOff>35853</xdr:rowOff>
    </xdr:from>
    <xdr:to>
      <xdr:col>11</xdr:col>
      <xdr:colOff>137399</xdr:colOff>
      <xdr:row>2367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2348</xdr:row>
      <xdr:rowOff>17223</xdr:rowOff>
    </xdr:from>
    <xdr:to>
      <xdr:col>2</xdr:col>
      <xdr:colOff>86577</xdr:colOff>
      <xdr:row>2349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2350</xdr:row>
      <xdr:rowOff>26540</xdr:rowOff>
    </xdr:from>
    <xdr:to>
      <xdr:col>2</xdr:col>
      <xdr:colOff>86577</xdr:colOff>
      <xdr:row>2351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2352</xdr:row>
      <xdr:rowOff>35859</xdr:rowOff>
    </xdr:from>
    <xdr:to>
      <xdr:col>2</xdr:col>
      <xdr:colOff>86577</xdr:colOff>
      <xdr:row>2353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2404</xdr:row>
      <xdr:rowOff>215148</xdr:rowOff>
    </xdr:from>
    <xdr:to>
      <xdr:col>11</xdr:col>
      <xdr:colOff>413893</xdr:colOff>
      <xdr:row>2406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2410</xdr:row>
      <xdr:rowOff>36208</xdr:rowOff>
    </xdr:from>
    <xdr:to>
      <xdr:col>4</xdr:col>
      <xdr:colOff>394447</xdr:colOff>
      <xdr:row>2411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2412</xdr:row>
      <xdr:rowOff>45527</xdr:rowOff>
    </xdr:from>
    <xdr:to>
      <xdr:col>4</xdr:col>
      <xdr:colOff>322729</xdr:colOff>
      <xdr:row>2413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2408</xdr:row>
      <xdr:rowOff>26891</xdr:rowOff>
    </xdr:from>
    <xdr:to>
      <xdr:col>3</xdr:col>
      <xdr:colOff>376518</xdr:colOff>
      <xdr:row>2409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2408</xdr:row>
      <xdr:rowOff>17223</xdr:rowOff>
    </xdr:from>
    <xdr:to>
      <xdr:col>2</xdr:col>
      <xdr:colOff>86577</xdr:colOff>
      <xdr:row>2409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2410</xdr:row>
      <xdr:rowOff>26540</xdr:rowOff>
    </xdr:from>
    <xdr:to>
      <xdr:col>2</xdr:col>
      <xdr:colOff>86577</xdr:colOff>
      <xdr:row>2411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2412</xdr:row>
      <xdr:rowOff>35859</xdr:rowOff>
    </xdr:from>
    <xdr:to>
      <xdr:col>2</xdr:col>
      <xdr:colOff>86577</xdr:colOff>
      <xdr:row>2413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2407</xdr:row>
      <xdr:rowOff>26893</xdr:rowOff>
    </xdr:from>
    <xdr:to>
      <xdr:col>7</xdr:col>
      <xdr:colOff>546847</xdr:colOff>
      <xdr:row>2428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2416</xdr:row>
      <xdr:rowOff>17930</xdr:rowOff>
    </xdr:from>
    <xdr:to>
      <xdr:col>5</xdr:col>
      <xdr:colOff>126353</xdr:colOff>
      <xdr:row>2426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2412</xdr:row>
      <xdr:rowOff>188258</xdr:rowOff>
    </xdr:from>
    <xdr:to>
      <xdr:col>5</xdr:col>
      <xdr:colOff>762920</xdr:colOff>
      <xdr:row>2426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2426</xdr:row>
      <xdr:rowOff>134464</xdr:rowOff>
    </xdr:from>
    <xdr:to>
      <xdr:col>5</xdr:col>
      <xdr:colOff>270353</xdr:colOff>
      <xdr:row>2428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2426</xdr:row>
      <xdr:rowOff>134464</xdr:rowOff>
    </xdr:from>
    <xdr:to>
      <xdr:col>5</xdr:col>
      <xdr:colOff>782571</xdr:colOff>
      <xdr:row>2428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2418</xdr:row>
      <xdr:rowOff>44823</xdr:rowOff>
    </xdr:from>
    <xdr:to>
      <xdr:col>6</xdr:col>
      <xdr:colOff>355780</xdr:colOff>
      <xdr:row>2426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2420</xdr:row>
      <xdr:rowOff>125505</xdr:rowOff>
    </xdr:from>
    <xdr:to>
      <xdr:col>7</xdr:col>
      <xdr:colOff>346746</xdr:colOff>
      <xdr:row>2426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2426</xdr:row>
      <xdr:rowOff>134464</xdr:rowOff>
    </xdr:from>
    <xdr:to>
      <xdr:col>6</xdr:col>
      <xdr:colOff>364603</xdr:colOff>
      <xdr:row>2428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2426</xdr:row>
      <xdr:rowOff>134464</xdr:rowOff>
    </xdr:from>
    <xdr:to>
      <xdr:col>7</xdr:col>
      <xdr:colOff>490746</xdr:colOff>
      <xdr:row>2428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2347</xdr:row>
      <xdr:rowOff>197224</xdr:rowOff>
    </xdr:from>
    <xdr:to>
      <xdr:col>7</xdr:col>
      <xdr:colOff>243459</xdr:colOff>
      <xdr:row>2349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2347</xdr:row>
      <xdr:rowOff>197224</xdr:rowOff>
    </xdr:from>
    <xdr:to>
      <xdr:col>11</xdr:col>
      <xdr:colOff>351036</xdr:colOff>
      <xdr:row>2349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2407</xdr:row>
      <xdr:rowOff>26893</xdr:rowOff>
    </xdr:from>
    <xdr:to>
      <xdr:col>4</xdr:col>
      <xdr:colOff>826165</xdr:colOff>
      <xdr:row>2408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2407</xdr:row>
      <xdr:rowOff>17927</xdr:rowOff>
    </xdr:from>
    <xdr:to>
      <xdr:col>11</xdr:col>
      <xdr:colOff>502023</xdr:colOff>
      <xdr:row>2428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2416</xdr:row>
      <xdr:rowOff>8964</xdr:rowOff>
    </xdr:from>
    <xdr:to>
      <xdr:col>8</xdr:col>
      <xdr:colOff>547688</xdr:colOff>
      <xdr:row>2426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2412</xdr:row>
      <xdr:rowOff>179292</xdr:rowOff>
    </xdr:from>
    <xdr:to>
      <xdr:col>9</xdr:col>
      <xdr:colOff>556725</xdr:colOff>
      <xdr:row>2426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2426</xdr:row>
      <xdr:rowOff>125498</xdr:rowOff>
    </xdr:from>
    <xdr:to>
      <xdr:col>9</xdr:col>
      <xdr:colOff>64158</xdr:colOff>
      <xdr:row>2428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2426</xdr:row>
      <xdr:rowOff>125498</xdr:rowOff>
    </xdr:from>
    <xdr:to>
      <xdr:col>9</xdr:col>
      <xdr:colOff>576376</xdr:colOff>
      <xdr:row>2428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2418</xdr:row>
      <xdr:rowOff>35857</xdr:rowOff>
    </xdr:from>
    <xdr:to>
      <xdr:col>10</xdr:col>
      <xdr:colOff>427491</xdr:colOff>
      <xdr:row>2426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2426</xdr:row>
      <xdr:rowOff>125498</xdr:rowOff>
    </xdr:from>
    <xdr:to>
      <xdr:col>10</xdr:col>
      <xdr:colOff>436314</xdr:colOff>
      <xdr:row>2428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2407</xdr:row>
      <xdr:rowOff>17927</xdr:rowOff>
    </xdr:from>
    <xdr:to>
      <xdr:col>8</xdr:col>
      <xdr:colOff>306208</xdr:colOff>
      <xdr:row>2408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2412</xdr:row>
      <xdr:rowOff>179292</xdr:rowOff>
    </xdr:from>
    <xdr:to>
      <xdr:col>11</xdr:col>
      <xdr:colOff>386396</xdr:colOff>
      <xdr:row>2426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2426</xdr:row>
      <xdr:rowOff>125498</xdr:rowOff>
    </xdr:from>
    <xdr:to>
      <xdr:col>11</xdr:col>
      <xdr:colOff>406047</xdr:colOff>
      <xdr:row>2428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2467</xdr:row>
      <xdr:rowOff>134471</xdr:rowOff>
    </xdr:from>
    <xdr:to>
      <xdr:col>11</xdr:col>
      <xdr:colOff>366036</xdr:colOff>
      <xdr:row>2487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2467</xdr:row>
      <xdr:rowOff>134471</xdr:rowOff>
    </xdr:from>
    <xdr:to>
      <xdr:col>7</xdr:col>
      <xdr:colOff>249495</xdr:colOff>
      <xdr:row>2487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여자자 기준</a:t>
          </a:r>
        </a:p>
      </xdr:txBody>
    </xdr:sp>
    <xdr:clientData/>
  </xdr:twoCellAnchor>
  <xdr:twoCellAnchor>
    <xdr:from>
      <xdr:col>4</xdr:col>
      <xdr:colOff>608843</xdr:colOff>
      <xdr:row>2477</xdr:row>
      <xdr:rowOff>143435</xdr:rowOff>
    </xdr:from>
    <xdr:to>
      <xdr:col>5</xdr:col>
      <xdr:colOff>572984</xdr:colOff>
      <xdr:row>2485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2476</xdr:row>
      <xdr:rowOff>8964</xdr:rowOff>
    </xdr:from>
    <xdr:to>
      <xdr:col>11</xdr:col>
      <xdr:colOff>251013</xdr:colOff>
      <xdr:row>2485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2472</xdr:row>
      <xdr:rowOff>35857</xdr:rowOff>
    </xdr:from>
    <xdr:to>
      <xdr:col>9</xdr:col>
      <xdr:colOff>367553</xdr:colOff>
      <xdr:row>2485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2475</xdr:row>
      <xdr:rowOff>89646</xdr:rowOff>
    </xdr:from>
    <xdr:to>
      <xdr:col>7</xdr:col>
      <xdr:colOff>94130</xdr:colOff>
      <xdr:row>2485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2486</xdr:row>
      <xdr:rowOff>8959</xdr:rowOff>
    </xdr:from>
    <xdr:to>
      <xdr:col>5</xdr:col>
      <xdr:colOff>448890</xdr:colOff>
      <xdr:row>2487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2486</xdr:row>
      <xdr:rowOff>8959</xdr:rowOff>
    </xdr:from>
    <xdr:to>
      <xdr:col>6</xdr:col>
      <xdr:colOff>597566</xdr:colOff>
      <xdr:row>2487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2486</xdr:row>
      <xdr:rowOff>8959</xdr:rowOff>
    </xdr:from>
    <xdr:to>
      <xdr:col>9</xdr:col>
      <xdr:colOff>243459</xdr:colOff>
      <xdr:row>2487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2486</xdr:row>
      <xdr:rowOff>8959</xdr:rowOff>
    </xdr:from>
    <xdr:to>
      <xdr:col>11</xdr:col>
      <xdr:colOff>126919</xdr:colOff>
      <xdr:row>2487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2467</xdr:row>
      <xdr:rowOff>170330</xdr:rowOff>
    </xdr:from>
    <xdr:to>
      <xdr:col>7</xdr:col>
      <xdr:colOff>232979</xdr:colOff>
      <xdr:row>2469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2467</xdr:row>
      <xdr:rowOff>170330</xdr:rowOff>
    </xdr:from>
    <xdr:to>
      <xdr:col>11</xdr:col>
      <xdr:colOff>340556</xdr:colOff>
      <xdr:row>2469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245"/>
  <sheetViews>
    <sheetView view="pageBreakPreview" zoomScale="85" zoomScaleNormal="100" zoomScaleSheetLayoutView="85" workbookViewId="0">
      <selection activeCell="AV35" sqref="AV35"/>
    </sheetView>
  </sheetViews>
  <sheetFormatPr defaultColWidth="2.3984375" defaultRowHeight="22.2" customHeight="1"/>
  <cols>
    <col min="1" max="1" width="3.3984375" style="176" bestFit="1" customWidth="1"/>
    <col min="2" max="39" width="2.69921875" style="176" customWidth="1"/>
    <col min="40" max="49" width="2.3984375" style="176"/>
    <col min="50" max="50" width="4.69921875" style="176" bestFit="1" customWidth="1"/>
    <col min="51" max="16384" width="2.3984375" style="176"/>
  </cols>
  <sheetData>
    <row r="1" spans="1:50" ht="21.6" customHeight="1">
      <c r="B1" s="553" t="s">
        <v>7</v>
      </c>
      <c r="C1" s="554"/>
      <c r="D1" s="554"/>
      <c r="E1" s="554"/>
      <c r="F1" s="555">
        <v>42985</v>
      </c>
      <c r="G1" s="554"/>
      <c r="H1" s="554"/>
      <c r="I1" s="554"/>
      <c r="J1" s="554"/>
      <c r="K1" s="556" t="s">
        <v>164</v>
      </c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7"/>
      <c r="AA1" s="557"/>
      <c r="AB1" s="557"/>
      <c r="AC1" s="557"/>
      <c r="AD1" s="557"/>
      <c r="AE1" s="557"/>
      <c r="AF1" s="557"/>
      <c r="AG1" s="557"/>
      <c r="AH1" s="558"/>
      <c r="AI1" s="177"/>
      <c r="AJ1" s="177"/>
      <c r="AK1" s="177"/>
      <c r="AL1" s="177"/>
      <c r="AM1" s="177"/>
    </row>
    <row r="2" spans="1:50" ht="21.6" customHeight="1" thickBot="1">
      <c r="B2" s="559"/>
      <c r="C2" s="560"/>
      <c r="D2" s="560"/>
      <c r="E2" s="560"/>
      <c r="F2" s="561"/>
      <c r="G2" s="560"/>
      <c r="H2" s="560"/>
      <c r="I2" s="560"/>
      <c r="J2" s="560"/>
      <c r="K2" s="562"/>
      <c r="L2" s="563"/>
      <c r="M2" s="563"/>
      <c r="N2" s="563"/>
      <c r="O2" s="563"/>
      <c r="P2" s="563"/>
      <c r="Q2" s="563"/>
      <c r="R2" s="563"/>
      <c r="S2" s="563"/>
      <c r="T2" s="563"/>
      <c r="U2" s="563"/>
      <c r="V2" s="563"/>
      <c r="W2" s="563"/>
      <c r="X2" s="563"/>
      <c r="Y2" s="563"/>
      <c r="Z2" s="563"/>
      <c r="AA2" s="563"/>
      <c r="AB2" s="563"/>
      <c r="AC2" s="563"/>
      <c r="AD2" s="563"/>
      <c r="AE2" s="563"/>
      <c r="AF2" s="563"/>
      <c r="AG2" s="563"/>
      <c r="AH2" s="564"/>
      <c r="AI2" s="177"/>
      <c r="AJ2" s="177"/>
      <c r="AK2" s="177"/>
      <c r="AL2" s="177"/>
      <c r="AM2" s="177"/>
    </row>
    <row r="3" spans="1:50" s="180" customFormat="1" ht="20.100000000000001" customHeight="1">
      <c r="A3" s="179">
        <v>1</v>
      </c>
      <c r="B3" s="510" t="s">
        <v>163</v>
      </c>
      <c r="C3" s="511"/>
      <c r="D3" s="511"/>
      <c r="E3" s="511"/>
      <c r="F3" s="511"/>
      <c r="G3" s="511"/>
      <c r="H3" s="501" t="s">
        <v>104</v>
      </c>
      <c r="I3" s="502"/>
      <c r="J3" s="502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3"/>
      <c r="X3" s="516" t="s">
        <v>3</v>
      </c>
      <c r="Y3" s="516"/>
      <c r="Z3" s="516"/>
      <c r="AA3" s="516"/>
      <c r="AB3" s="516"/>
      <c r="AC3" s="517" t="s">
        <v>107</v>
      </c>
      <c r="AD3" s="518"/>
      <c r="AE3" s="518"/>
      <c r="AF3" s="518"/>
      <c r="AG3" s="518"/>
      <c r="AH3" s="519"/>
      <c r="AI3" s="179"/>
      <c r="AJ3" s="179"/>
      <c r="AK3" s="179"/>
      <c r="AL3" s="179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</row>
    <row r="4" spans="1:50" s="180" customFormat="1" ht="19.95" customHeight="1">
      <c r="A4" s="179">
        <v>2</v>
      </c>
      <c r="B4" s="512"/>
      <c r="C4" s="513"/>
      <c r="D4" s="513"/>
      <c r="E4" s="513"/>
      <c r="F4" s="513"/>
      <c r="G4" s="513"/>
      <c r="H4" s="504"/>
      <c r="I4" s="505"/>
      <c r="J4" s="505"/>
      <c r="K4" s="505"/>
      <c r="L4" s="505"/>
      <c r="M4" s="505"/>
      <c r="N4" s="505"/>
      <c r="O4" s="505"/>
      <c r="P4" s="505"/>
      <c r="Q4" s="505"/>
      <c r="R4" s="505"/>
      <c r="S4" s="505"/>
      <c r="T4" s="505"/>
      <c r="U4" s="505"/>
      <c r="V4" s="505"/>
      <c r="W4" s="506"/>
      <c r="X4" s="520" t="s">
        <v>2</v>
      </c>
      <c r="Y4" s="520"/>
      <c r="Z4" s="520"/>
      <c r="AA4" s="520"/>
      <c r="AB4" s="520"/>
      <c r="AC4" s="521">
        <v>0</v>
      </c>
      <c r="AD4" s="521"/>
      <c r="AE4" s="521"/>
      <c r="AF4" s="521"/>
      <c r="AG4" s="521"/>
      <c r="AH4" s="522"/>
      <c r="AI4" s="179"/>
      <c r="AJ4" s="179"/>
      <c r="AK4" s="179"/>
      <c r="AL4" s="179"/>
      <c r="AM4" s="179"/>
      <c r="AN4" s="179"/>
      <c r="AO4" s="179"/>
      <c r="AP4" s="179"/>
      <c r="AQ4" s="179"/>
      <c r="AR4" s="179"/>
      <c r="AS4" s="179"/>
      <c r="AT4" s="179"/>
      <c r="AU4" s="179"/>
      <c r="AV4" s="179"/>
      <c r="AW4" s="179"/>
    </row>
    <row r="5" spans="1:50" s="180" customFormat="1" ht="19.95" customHeight="1">
      <c r="A5" s="179">
        <v>3</v>
      </c>
      <c r="B5" s="512"/>
      <c r="C5" s="513"/>
      <c r="D5" s="513"/>
      <c r="E5" s="513"/>
      <c r="F5" s="513"/>
      <c r="G5" s="513"/>
      <c r="H5" s="504"/>
      <c r="I5" s="505"/>
      <c r="J5" s="505"/>
      <c r="K5" s="505"/>
      <c r="L5" s="505"/>
      <c r="M5" s="505"/>
      <c r="N5" s="505"/>
      <c r="O5" s="505"/>
      <c r="P5" s="505"/>
      <c r="Q5" s="505"/>
      <c r="R5" s="505"/>
      <c r="S5" s="505"/>
      <c r="T5" s="505"/>
      <c r="U5" s="505"/>
      <c r="V5" s="505"/>
      <c r="W5" s="506"/>
      <c r="X5" s="520" t="s">
        <v>4</v>
      </c>
      <c r="Y5" s="520"/>
      <c r="Z5" s="520"/>
      <c r="AA5" s="520"/>
      <c r="AB5" s="520"/>
      <c r="AC5" s="523">
        <v>42985</v>
      </c>
      <c r="AD5" s="524"/>
      <c r="AE5" s="524"/>
      <c r="AF5" s="524"/>
      <c r="AG5" s="524"/>
      <c r="AH5" s="525"/>
      <c r="AI5" s="179"/>
      <c r="AJ5" s="179"/>
      <c r="AK5" s="179"/>
      <c r="AL5" s="179"/>
      <c r="AM5" s="179"/>
      <c r="AN5" s="179"/>
      <c r="AO5" s="179"/>
      <c r="AP5" s="179"/>
      <c r="AQ5" s="179"/>
      <c r="AR5" s="179"/>
      <c r="AS5" s="179"/>
      <c r="AT5" s="179"/>
      <c r="AU5" s="179"/>
      <c r="AV5" s="179"/>
      <c r="AW5" s="179"/>
    </row>
    <row r="6" spans="1:50" s="180" customFormat="1" ht="20.100000000000001" customHeight="1" thickBot="1">
      <c r="A6" s="179">
        <v>4</v>
      </c>
      <c r="B6" s="514"/>
      <c r="C6" s="515"/>
      <c r="D6" s="515"/>
      <c r="E6" s="515"/>
      <c r="F6" s="515"/>
      <c r="G6" s="515"/>
      <c r="H6" s="507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508"/>
      <c r="V6" s="508"/>
      <c r="W6" s="509"/>
      <c r="X6" s="526" t="s">
        <v>5</v>
      </c>
      <c r="Y6" s="526"/>
      <c r="Z6" s="526"/>
      <c r="AA6" s="526"/>
      <c r="AB6" s="526"/>
      <c r="AC6" s="527">
        <v>1</v>
      </c>
      <c r="AD6" s="528"/>
      <c r="AE6" s="529" t="s">
        <v>6</v>
      </c>
      <c r="AF6" s="530"/>
      <c r="AG6" s="527">
        <v>1</v>
      </c>
      <c r="AH6" s="531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</row>
    <row r="7" spans="1:50" s="180" customFormat="1" ht="22.2" customHeight="1">
      <c r="A7" s="179">
        <v>5</v>
      </c>
      <c r="B7" s="181"/>
      <c r="C7" s="181"/>
      <c r="D7" s="181"/>
      <c r="E7" s="181"/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79"/>
      <c r="AJ7" s="179"/>
      <c r="AK7" s="179"/>
      <c r="AL7" s="179"/>
      <c r="AM7" s="179"/>
      <c r="AN7" s="179"/>
      <c r="AO7" s="179"/>
      <c r="AP7" s="179"/>
      <c r="AQ7" s="179"/>
      <c r="AR7" s="179"/>
      <c r="AS7" s="179"/>
      <c r="AT7" s="179"/>
      <c r="AU7" s="179"/>
      <c r="AV7" s="179"/>
      <c r="AW7" s="179"/>
    </row>
    <row r="8" spans="1:50" s="180" customFormat="1" ht="22.2" customHeight="1">
      <c r="A8" s="179">
        <v>6</v>
      </c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179"/>
      <c r="AJ8" s="179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  <c r="AX8" s="182"/>
    </row>
    <row r="9" spans="1:50" s="180" customFormat="1" ht="22.2" customHeight="1">
      <c r="A9" s="179">
        <v>7</v>
      </c>
      <c r="B9" s="179"/>
      <c r="C9" s="179"/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179"/>
      <c r="AR9" s="179"/>
      <c r="AS9" s="179"/>
      <c r="AT9" s="179"/>
      <c r="AU9" s="179"/>
      <c r="AV9" s="179"/>
      <c r="AW9" s="179"/>
    </row>
    <row r="10" spans="1:50" s="180" customFormat="1" ht="22.2" customHeight="1">
      <c r="A10" s="179">
        <v>8</v>
      </c>
      <c r="B10" s="179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</row>
    <row r="11" spans="1:50" s="180" customFormat="1" ht="22.2" customHeight="1">
      <c r="A11" s="179">
        <v>9</v>
      </c>
      <c r="B11" s="179"/>
      <c r="C11" s="179"/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</row>
    <row r="12" spans="1:50" s="180" customFormat="1" ht="22.2" customHeight="1">
      <c r="A12" s="179">
        <v>10</v>
      </c>
      <c r="B12" s="183"/>
      <c r="C12" s="183"/>
      <c r="D12" s="183"/>
      <c r="E12" s="183"/>
      <c r="F12" s="183"/>
      <c r="G12" s="183"/>
      <c r="H12" s="183"/>
      <c r="I12" s="183"/>
      <c r="J12" s="183"/>
      <c r="K12" s="183"/>
      <c r="L12" s="183"/>
      <c r="M12" s="183"/>
      <c r="N12" s="183"/>
      <c r="O12" s="183"/>
      <c r="P12" s="183"/>
      <c r="Q12" s="183"/>
      <c r="R12" s="183"/>
      <c r="S12" s="183"/>
      <c r="T12" s="183"/>
      <c r="U12" s="183"/>
      <c r="V12" s="183"/>
      <c r="W12" s="183"/>
      <c r="X12" s="183"/>
      <c r="Y12" s="183"/>
      <c r="Z12" s="183"/>
      <c r="AA12" s="183"/>
      <c r="AB12" s="183"/>
      <c r="AC12" s="183"/>
      <c r="AD12" s="183"/>
      <c r="AE12" s="183"/>
      <c r="AF12" s="183"/>
      <c r="AG12" s="183"/>
      <c r="AH12" s="183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</row>
    <row r="13" spans="1:50" s="180" customFormat="1" ht="22.2" customHeight="1">
      <c r="A13" s="179">
        <v>11</v>
      </c>
      <c r="B13" s="179"/>
      <c r="C13" s="179"/>
      <c r="D13" s="188"/>
      <c r="E13" s="188"/>
      <c r="F13" s="188"/>
      <c r="G13" s="188"/>
      <c r="H13" s="188"/>
      <c r="I13" s="188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</row>
    <row r="14" spans="1:50" s="180" customFormat="1" ht="22.2" customHeight="1">
      <c r="A14" s="179">
        <v>12</v>
      </c>
      <c r="B14" s="179"/>
      <c r="C14" s="532" t="s">
        <v>11</v>
      </c>
      <c r="D14" s="533"/>
      <c r="E14" s="533"/>
      <c r="F14" s="533"/>
      <c r="G14" s="534"/>
      <c r="H14" s="532" t="s">
        <v>2</v>
      </c>
      <c r="I14" s="533"/>
      <c r="J14" s="533"/>
      <c r="K14" s="534"/>
      <c r="L14" s="532" t="s">
        <v>4</v>
      </c>
      <c r="M14" s="533"/>
      <c r="N14" s="533"/>
      <c r="O14" s="533"/>
      <c r="P14" s="534"/>
      <c r="Q14" s="532" t="s">
        <v>13</v>
      </c>
      <c r="R14" s="533"/>
      <c r="S14" s="533"/>
      <c r="T14" s="533"/>
      <c r="U14" s="533"/>
      <c r="V14" s="533"/>
      <c r="W14" s="533"/>
      <c r="X14" s="533"/>
      <c r="Y14" s="533"/>
      <c r="Z14" s="533"/>
      <c r="AA14" s="533"/>
      <c r="AB14" s="533"/>
      <c r="AC14" s="533"/>
      <c r="AD14" s="533"/>
      <c r="AE14" s="533"/>
      <c r="AF14" s="534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</row>
    <row r="15" spans="1:50" s="180" customFormat="1" ht="22.2" customHeight="1">
      <c r="A15" s="179">
        <v>13</v>
      </c>
      <c r="B15" s="179"/>
      <c r="C15" s="535" t="s">
        <v>229</v>
      </c>
      <c r="D15" s="536"/>
      <c r="E15" s="536"/>
      <c r="F15" s="536"/>
      <c r="G15" s="537"/>
      <c r="H15" s="544" t="s">
        <v>12</v>
      </c>
      <c r="I15" s="545"/>
      <c r="J15" s="545"/>
      <c r="K15" s="546"/>
      <c r="L15" s="550"/>
      <c r="M15" s="551"/>
      <c r="N15" s="551"/>
      <c r="O15" s="551"/>
      <c r="P15" s="552"/>
      <c r="Q15" s="538" t="s">
        <v>231</v>
      </c>
      <c r="R15" s="539"/>
      <c r="S15" s="539"/>
      <c r="T15" s="539"/>
      <c r="U15" s="539"/>
      <c r="V15" s="539"/>
      <c r="W15" s="539"/>
      <c r="X15" s="539"/>
      <c r="Y15" s="539"/>
      <c r="Z15" s="539"/>
      <c r="AA15" s="539"/>
      <c r="AB15" s="539"/>
      <c r="AC15" s="539"/>
      <c r="AD15" s="539"/>
      <c r="AE15" s="539"/>
      <c r="AF15" s="540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</row>
    <row r="16" spans="1:50" s="180" customFormat="1" ht="22.2" customHeight="1">
      <c r="A16" s="179">
        <v>14</v>
      </c>
      <c r="B16" s="179"/>
      <c r="C16" s="535" t="s">
        <v>98</v>
      </c>
      <c r="D16" s="536"/>
      <c r="E16" s="536"/>
      <c r="F16" s="536"/>
      <c r="G16" s="537"/>
      <c r="H16" s="544">
        <v>0</v>
      </c>
      <c r="I16" s="545"/>
      <c r="J16" s="545"/>
      <c r="K16" s="546"/>
      <c r="L16" s="550"/>
      <c r="M16" s="551"/>
      <c r="N16" s="551"/>
      <c r="O16" s="551"/>
      <c r="P16" s="552"/>
      <c r="Q16" s="538" t="s">
        <v>92</v>
      </c>
      <c r="R16" s="539"/>
      <c r="S16" s="539"/>
      <c r="T16" s="539"/>
      <c r="U16" s="539"/>
      <c r="V16" s="539"/>
      <c r="W16" s="539"/>
      <c r="X16" s="539"/>
      <c r="Y16" s="539"/>
      <c r="Z16" s="539"/>
      <c r="AA16" s="539"/>
      <c r="AB16" s="539"/>
      <c r="AC16" s="539"/>
      <c r="AD16" s="539"/>
      <c r="AE16" s="539"/>
      <c r="AF16" s="540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</row>
    <row r="17" spans="1:49" s="180" customFormat="1" ht="22.2" customHeight="1">
      <c r="A17" s="179">
        <v>15</v>
      </c>
      <c r="B17" s="179"/>
      <c r="C17" s="535" t="s">
        <v>99</v>
      </c>
      <c r="D17" s="536"/>
      <c r="E17" s="536"/>
      <c r="F17" s="536"/>
      <c r="G17" s="537"/>
      <c r="H17" s="544" t="s">
        <v>12</v>
      </c>
      <c r="I17" s="545"/>
      <c r="J17" s="545"/>
      <c r="K17" s="546"/>
      <c r="L17" s="550"/>
      <c r="M17" s="551"/>
      <c r="N17" s="551"/>
      <c r="O17" s="551"/>
      <c r="P17" s="552"/>
      <c r="Q17" s="538" t="s">
        <v>96</v>
      </c>
      <c r="R17" s="539"/>
      <c r="S17" s="539"/>
      <c r="T17" s="539"/>
      <c r="U17" s="539"/>
      <c r="V17" s="539"/>
      <c r="W17" s="539"/>
      <c r="X17" s="539"/>
      <c r="Y17" s="539"/>
      <c r="Z17" s="539"/>
      <c r="AA17" s="539"/>
      <c r="AB17" s="539"/>
      <c r="AC17" s="539"/>
      <c r="AD17" s="539"/>
      <c r="AE17" s="539"/>
      <c r="AF17" s="540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</row>
    <row r="18" spans="1:49" s="180" customFormat="1" ht="22.2" customHeight="1">
      <c r="A18" s="179">
        <v>16</v>
      </c>
      <c r="B18" s="179"/>
      <c r="C18" s="535" t="s">
        <v>100</v>
      </c>
      <c r="D18" s="536"/>
      <c r="E18" s="536"/>
      <c r="F18" s="536"/>
      <c r="G18" s="537"/>
      <c r="H18" s="544" t="s">
        <v>12</v>
      </c>
      <c r="I18" s="545"/>
      <c r="J18" s="545"/>
      <c r="K18" s="546"/>
      <c r="L18" s="550"/>
      <c r="M18" s="551"/>
      <c r="N18" s="551"/>
      <c r="O18" s="551"/>
      <c r="P18" s="552"/>
      <c r="Q18" s="538" t="s">
        <v>86</v>
      </c>
      <c r="R18" s="539"/>
      <c r="S18" s="539"/>
      <c r="T18" s="539"/>
      <c r="U18" s="539"/>
      <c r="V18" s="539"/>
      <c r="W18" s="539"/>
      <c r="X18" s="539"/>
      <c r="Y18" s="539"/>
      <c r="Z18" s="539"/>
      <c r="AA18" s="539"/>
      <c r="AB18" s="539"/>
      <c r="AC18" s="539"/>
      <c r="AD18" s="539"/>
      <c r="AE18" s="539"/>
      <c r="AF18" s="540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</row>
    <row r="19" spans="1:49" s="180" customFormat="1" ht="22.2" customHeight="1">
      <c r="A19" s="179">
        <v>17</v>
      </c>
      <c r="B19" s="179"/>
      <c r="C19" s="535" t="s">
        <v>101</v>
      </c>
      <c r="D19" s="536"/>
      <c r="E19" s="536"/>
      <c r="F19" s="536"/>
      <c r="G19" s="537"/>
      <c r="H19" s="544" t="s">
        <v>12</v>
      </c>
      <c r="I19" s="545"/>
      <c r="J19" s="545"/>
      <c r="K19" s="546"/>
      <c r="L19" s="541"/>
      <c r="M19" s="542"/>
      <c r="N19" s="542"/>
      <c r="O19" s="542"/>
      <c r="P19" s="543"/>
      <c r="Q19" s="538" t="s">
        <v>87</v>
      </c>
      <c r="R19" s="539"/>
      <c r="S19" s="539"/>
      <c r="T19" s="539"/>
      <c r="U19" s="539"/>
      <c r="V19" s="539"/>
      <c r="W19" s="539"/>
      <c r="X19" s="539"/>
      <c r="Y19" s="539"/>
      <c r="Z19" s="539"/>
      <c r="AA19" s="539"/>
      <c r="AB19" s="539"/>
      <c r="AC19" s="539"/>
      <c r="AD19" s="539"/>
      <c r="AE19" s="539"/>
      <c r="AF19" s="540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</row>
    <row r="20" spans="1:49" s="180" customFormat="1" ht="22.2" customHeight="1">
      <c r="A20" s="179">
        <v>18</v>
      </c>
      <c r="B20" s="179"/>
      <c r="C20" s="535" t="s">
        <v>120</v>
      </c>
      <c r="D20" s="536"/>
      <c r="E20" s="536"/>
      <c r="F20" s="536"/>
      <c r="G20" s="537"/>
      <c r="H20" s="544" t="s">
        <v>12</v>
      </c>
      <c r="I20" s="545"/>
      <c r="J20" s="545"/>
      <c r="K20" s="546"/>
      <c r="L20" s="541"/>
      <c r="M20" s="542"/>
      <c r="N20" s="542"/>
      <c r="O20" s="542"/>
      <c r="P20" s="543"/>
      <c r="Q20" s="538" t="s">
        <v>93</v>
      </c>
      <c r="R20" s="539"/>
      <c r="S20" s="539"/>
      <c r="T20" s="539"/>
      <c r="U20" s="539"/>
      <c r="V20" s="539"/>
      <c r="W20" s="539"/>
      <c r="X20" s="539"/>
      <c r="Y20" s="539"/>
      <c r="Z20" s="539"/>
      <c r="AA20" s="539"/>
      <c r="AB20" s="539"/>
      <c r="AC20" s="539"/>
      <c r="AD20" s="539"/>
      <c r="AE20" s="539"/>
      <c r="AF20" s="540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</row>
    <row r="21" spans="1:49" s="180" customFormat="1" ht="22.2" customHeight="1">
      <c r="A21" s="179">
        <v>19</v>
      </c>
      <c r="B21" s="179"/>
      <c r="C21" s="535" t="s">
        <v>102</v>
      </c>
      <c r="D21" s="536"/>
      <c r="E21" s="536"/>
      <c r="F21" s="536"/>
      <c r="G21" s="537"/>
      <c r="H21" s="544" t="s">
        <v>12</v>
      </c>
      <c r="I21" s="545"/>
      <c r="J21" s="545"/>
      <c r="K21" s="546"/>
      <c r="L21" s="541"/>
      <c r="M21" s="542"/>
      <c r="N21" s="542"/>
      <c r="O21" s="542"/>
      <c r="P21" s="543"/>
      <c r="Q21" s="538" t="s">
        <v>142</v>
      </c>
      <c r="R21" s="539"/>
      <c r="S21" s="539"/>
      <c r="T21" s="539"/>
      <c r="U21" s="539"/>
      <c r="V21" s="539"/>
      <c r="W21" s="539"/>
      <c r="X21" s="539"/>
      <c r="Y21" s="539"/>
      <c r="Z21" s="539"/>
      <c r="AA21" s="539"/>
      <c r="AB21" s="539"/>
      <c r="AC21" s="539"/>
      <c r="AD21" s="539"/>
      <c r="AE21" s="539"/>
      <c r="AF21" s="540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</row>
    <row r="22" spans="1:49" s="180" customFormat="1" ht="22.2" customHeight="1">
      <c r="A22" s="179">
        <v>20</v>
      </c>
      <c r="B22" s="179"/>
      <c r="C22" s="535" t="s">
        <v>103</v>
      </c>
      <c r="D22" s="536"/>
      <c r="E22" s="536"/>
      <c r="F22" s="536"/>
      <c r="G22" s="537"/>
      <c r="H22" s="544" t="s">
        <v>12</v>
      </c>
      <c r="I22" s="545"/>
      <c r="J22" s="545"/>
      <c r="K22" s="546"/>
      <c r="L22" s="541"/>
      <c r="M22" s="542"/>
      <c r="N22" s="542"/>
      <c r="O22" s="542"/>
      <c r="P22" s="543"/>
      <c r="Q22" s="538" t="s">
        <v>94</v>
      </c>
      <c r="R22" s="539"/>
      <c r="S22" s="539"/>
      <c r="T22" s="539"/>
      <c r="U22" s="539"/>
      <c r="V22" s="539"/>
      <c r="W22" s="539"/>
      <c r="X22" s="539"/>
      <c r="Y22" s="539"/>
      <c r="Z22" s="539"/>
      <c r="AA22" s="539"/>
      <c r="AB22" s="539"/>
      <c r="AC22" s="539"/>
      <c r="AD22" s="539"/>
      <c r="AE22" s="539"/>
      <c r="AF22" s="540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</row>
    <row r="23" spans="1:49" s="180" customFormat="1" ht="22.2" customHeight="1">
      <c r="A23" s="179">
        <v>21</v>
      </c>
      <c r="B23" s="179"/>
      <c r="C23" s="535" t="s">
        <v>161</v>
      </c>
      <c r="D23" s="536"/>
      <c r="E23" s="536"/>
      <c r="F23" s="536"/>
      <c r="G23" s="537"/>
      <c r="H23" s="544" t="s">
        <v>12</v>
      </c>
      <c r="I23" s="545"/>
      <c r="J23" s="545"/>
      <c r="K23" s="546"/>
      <c r="L23" s="541"/>
      <c r="M23" s="542"/>
      <c r="N23" s="542"/>
      <c r="O23" s="542"/>
      <c r="P23" s="543"/>
      <c r="Q23" s="538" t="s">
        <v>95</v>
      </c>
      <c r="R23" s="539"/>
      <c r="S23" s="539"/>
      <c r="T23" s="539"/>
      <c r="U23" s="539"/>
      <c r="V23" s="539"/>
      <c r="W23" s="539"/>
      <c r="X23" s="539"/>
      <c r="Y23" s="539"/>
      <c r="Z23" s="539"/>
      <c r="AA23" s="539"/>
      <c r="AB23" s="539"/>
      <c r="AC23" s="539"/>
      <c r="AD23" s="539"/>
      <c r="AE23" s="539"/>
      <c r="AF23" s="540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</row>
    <row r="24" spans="1:49" s="180" customFormat="1" ht="22.2" customHeight="1">
      <c r="A24" s="179">
        <v>22</v>
      </c>
      <c r="B24" s="179"/>
      <c r="C24" s="535" t="s">
        <v>168</v>
      </c>
      <c r="D24" s="536"/>
      <c r="E24" s="536"/>
      <c r="F24" s="536"/>
      <c r="G24" s="537"/>
      <c r="H24" s="544" t="s">
        <v>12</v>
      </c>
      <c r="I24" s="545"/>
      <c r="J24" s="545"/>
      <c r="K24" s="546"/>
      <c r="L24" s="541"/>
      <c r="M24" s="542"/>
      <c r="N24" s="542"/>
      <c r="O24" s="542"/>
      <c r="P24" s="543"/>
      <c r="Q24" s="538" t="s">
        <v>228</v>
      </c>
      <c r="R24" s="539"/>
      <c r="S24" s="539"/>
      <c r="T24" s="539"/>
      <c r="U24" s="539"/>
      <c r="V24" s="539"/>
      <c r="W24" s="539"/>
      <c r="X24" s="539"/>
      <c r="Y24" s="539"/>
      <c r="Z24" s="539"/>
      <c r="AA24" s="539"/>
      <c r="AB24" s="539"/>
      <c r="AC24" s="539"/>
      <c r="AD24" s="539"/>
      <c r="AE24" s="539"/>
      <c r="AF24" s="540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179"/>
    </row>
    <row r="25" spans="1:49" s="180" customFormat="1" ht="22.2" customHeight="1">
      <c r="A25" s="179">
        <v>23</v>
      </c>
      <c r="C25" s="535" t="s">
        <v>160</v>
      </c>
      <c r="D25" s="536"/>
      <c r="E25" s="536"/>
      <c r="F25" s="536"/>
      <c r="G25" s="537"/>
      <c r="H25" s="544" t="s">
        <v>12</v>
      </c>
      <c r="I25" s="545"/>
      <c r="J25" s="545"/>
      <c r="K25" s="546"/>
      <c r="L25" s="541"/>
      <c r="M25" s="542"/>
      <c r="N25" s="542"/>
      <c r="O25" s="542"/>
      <c r="P25" s="543"/>
      <c r="Q25" s="538" t="s">
        <v>143</v>
      </c>
      <c r="R25" s="539"/>
      <c r="S25" s="539"/>
      <c r="T25" s="539"/>
      <c r="U25" s="539"/>
      <c r="V25" s="539"/>
      <c r="W25" s="539"/>
      <c r="X25" s="539"/>
      <c r="Y25" s="539"/>
      <c r="Z25" s="539"/>
      <c r="AA25" s="539"/>
      <c r="AB25" s="539"/>
      <c r="AC25" s="539"/>
      <c r="AD25" s="539"/>
      <c r="AE25" s="539"/>
      <c r="AF25" s="540"/>
    </row>
    <row r="26" spans="1:49" s="180" customFormat="1" ht="22.2" customHeight="1">
      <c r="A26" s="179">
        <v>24</v>
      </c>
      <c r="C26" s="547"/>
      <c r="D26" s="548"/>
      <c r="E26" s="548"/>
      <c r="F26" s="548"/>
      <c r="G26" s="549"/>
      <c r="H26" s="544"/>
      <c r="I26" s="545"/>
      <c r="J26" s="545"/>
      <c r="K26" s="546"/>
      <c r="L26" s="541"/>
      <c r="M26" s="542"/>
      <c r="N26" s="542"/>
      <c r="O26" s="542"/>
      <c r="P26" s="543"/>
      <c r="Q26" s="538"/>
      <c r="R26" s="539"/>
      <c r="S26" s="539"/>
      <c r="T26" s="539"/>
      <c r="U26" s="539"/>
      <c r="V26" s="539"/>
      <c r="W26" s="539"/>
      <c r="X26" s="539"/>
      <c r="Y26" s="539"/>
      <c r="Z26" s="539"/>
      <c r="AA26" s="539"/>
      <c r="AB26" s="539"/>
      <c r="AC26" s="539"/>
      <c r="AD26" s="539"/>
      <c r="AE26" s="539"/>
      <c r="AF26" s="540"/>
    </row>
    <row r="27" spans="1:49" s="180" customFormat="1" ht="22.2" customHeight="1">
      <c r="A27" s="179">
        <v>25</v>
      </c>
    </row>
    <row r="28" spans="1:49" s="180" customFormat="1" ht="22.2" customHeight="1">
      <c r="A28" s="179">
        <v>26</v>
      </c>
    </row>
    <row r="29" spans="1:49" s="180" customFormat="1" ht="22.2" customHeight="1">
      <c r="A29" s="179">
        <v>27</v>
      </c>
      <c r="B29" s="179"/>
      <c r="C29" s="179"/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</row>
    <row r="30" spans="1:49" s="180" customFormat="1" ht="22.2" customHeight="1">
      <c r="A30" s="179">
        <v>28</v>
      </c>
      <c r="B30" s="179"/>
      <c r="C30" s="179"/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</row>
    <row r="31" spans="1:49" s="180" customFormat="1" ht="22.2" customHeight="1">
      <c r="A31" s="179">
        <v>29</v>
      </c>
      <c r="B31" s="179"/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</row>
    <row r="32" spans="1:49" s="180" customFormat="1" ht="22.2" customHeight="1">
      <c r="A32" s="179">
        <v>30</v>
      </c>
      <c r="B32" s="179"/>
      <c r="C32" s="179"/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</row>
    <row r="33" spans="1:49" s="180" customFormat="1" ht="22.2" customHeight="1">
      <c r="A33" s="179">
        <v>31</v>
      </c>
      <c r="B33" s="179"/>
      <c r="C33" s="179"/>
      <c r="D33" s="179"/>
      <c r="E33" s="179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179"/>
      <c r="AJ33" s="179"/>
      <c r="AK33" s="179"/>
      <c r="AL33" s="179"/>
      <c r="AM33" s="179"/>
      <c r="AN33" s="179"/>
      <c r="AO33" s="179"/>
      <c r="AP33" s="179"/>
      <c r="AQ33" s="179"/>
      <c r="AR33" s="179"/>
      <c r="AS33" s="179"/>
      <c r="AT33" s="179"/>
      <c r="AU33" s="179"/>
      <c r="AV33" s="179"/>
      <c r="AW33" s="179"/>
    </row>
    <row r="34" spans="1:49" s="180" customFormat="1" ht="22.2" customHeight="1">
      <c r="A34" s="179">
        <v>32</v>
      </c>
      <c r="B34" s="179"/>
      <c r="C34" s="179"/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  <c r="AK34" s="179"/>
      <c r="AL34" s="179"/>
      <c r="AM34" s="179"/>
      <c r="AN34" s="179"/>
      <c r="AO34" s="179"/>
      <c r="AP34" s="179"/>
      <c r="AQ34" s="179"/>
      <c r="AR34" s="179"/>
      <c r="AS34" s="179"/>
      <c r="AT34" s="179"/>
      <c r="AU34" s="179"/>
      <c r="AV34" s="179"/>
      <c r="AW34" s="179"/>
    </row>
    <row r="35" spans="1:49" s="179" customFormat="1" ht="22.2" customHeight="1">
      <c r="A35" s="179">
        <v>33</v>
      </c>
    </row>
    <row r="36" spans="1:49" s="179" customFormat="1" ht="22.2" customHeight="1">
      <c r="A36" s="179">
        <v>34</v>
      </c>
      <c r="B36" s="187"/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  <c r="AE36" s="187"/>
      <c r="AF36" s="187"/>
      <c r="AG36" s="187"/>
      <c r="AH36" s="187"/>
    </row>
    <row r="37" spans="1:49" s="179" customFormat="1" ht="22.2" customHeight="1">
      <c r="A37" s="179">
        <v>35</v>
      </c>
      <c r="B37" s="187"/>
      <c r="C37" s="187"/>
      <c r="D37" s="187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  <c r="AF37" s="187"/>
      <c r="AG37" s="187"/>
      <c r="AH37" s="187"/>
    </row>
    <row r="38" spans="1:49" s="179" customFormat="1" ht="22.2" customHeight="1">
      <c r="A38" s="179">
        <v>36</v>
      </c>
      <c r="B38" s="187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</row>
    <row r="39" spans="1:49" s="179" customFormat="1" ht="22.2" customHeight="1">
      <c r="A39" s="179">
        <v>37</v>
      </c>
      <c r="B39" s="187"/>
      <c r="C39" s="187"/>
      <c r="D39" s="187"/>
      <c r="E39" s="187"/>
      <c r="F39" s="187"/>
      <c r="G39" s="187"/>
      <c r="H39" s="187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</row>
    <row r="40" spans="1:49" s="179" customFormat="1" ht="22.2" customHeight="1" thickBot="1">
      <c r="A40" s="179">
        <v>38</v>
      </c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3"/>
    </row>
    <row r="41" spans="1:49" s="180" customFormat="1" ht="22.2" customHeight="1" thickBot="1">
      <c r="A41" s="179">
        <v>39</v>
      </c>
      <c r="B41" s="500" t="s">
        <v>104</v>
      </c>
      <c r="C41" s="500"/>
      <c r="D41" s="500"/>
      <c r="E41" s="500"/>
      <c r="F41" s="500"/>
      <c r="G41" s="500"/>
      <c r="H41" s="500"/>
      <c r="I41" s="500"/>
      <c r="J41" s="500"/>
      <c r="K41" s="500"/>
      <c r="L41" s="500"/>
      <c r="M41" s="500"/>
      <c r="N41" s="500"/>
      <c r="O41" s="500"/>
      <c r="P41" s="500"/>
      <c r="Q41" s="500"/>
      <c r="R41" s="500"/>
      <c r="S41" s="500"/>
      <c r="T41" s="500"/>
      <c r="U41" s="500"/>
      <c r="V41" s="500"/>
      <c r="W41" s="500"/>
      <c r="X41" s="500"/>
      <c r="Y41" s="500"/>
      <c r="Z41" s="500"/>
      <c r="AA41" s="500"/>
      <c r="AB41" s="500"/>
      <c r="AC41" s="500"/>
      <c r="AD41" s="500"/>
      <c r="AE41" s="500"/>
      <c r="AF41" s="500"/>
      <c r="AG41" s="500"/>
      <c r="AH41" s="500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</row>
    <row r="243" spans="1:49" ht="22.2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</row>
    <row r="244" spans="1:49" ht="22.2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</row>
    <row r="245" spans="1:49" ht="22.2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DAC1-47EA-452E-AFC1-B234D274B9BF}">
  <dimension ref="A1:BO282"/>
  <sheetViews>
    <sheetView showGridLines="0" view="pageBreakPreview" topLeftCell="A126" zoomScale="85" zoomScaleNormal="100" zoomScaleSheetLayoutView="85" workbookViewId="0">
      <selection activeCell="AM145" sqref="AM145"/>
    </sheetView>
  </sheetViews>
  <sheetFormatPr defaultColWidth="2.3984375" defaultRowHeight="22.2" customHeight="1"/>
  <cols>
    <col min="1" max="1" width="3.3984375" style="180" bestFit="1" customWidth="1"/>
    <col min="2" max="39" width="2.69921875" style="180" customWidth="1"/>
    <col min="40" max="49" width="2.3984375" style="180"/>
    <col min="50" max="50" width="4.69921875" style="180" bestFit="1" customWidth="1"/>
    <col min="51" max="16384" width="2.3984375" style="180"/>
  </cols>
  <sheetData>
    <row r="1" spans="1:50" ht="20.100000000000001" customHeight="1">
      <c r="A1" s="179">
        <v>1</v>
      </c>
      <c r="B1" s="510" t="s">
        <v>230</v>
      </c>
      <c r="C1" s="511"/>
      <c r="D1" s="511"/>
      <c r="E1" s="511"/>
      <c r="F1" s="511"/>
      <c r="G1" s="511"/>
      <c r="H1" s="584" t="s">
        <v>105</v>
      </c>
      <c r="I1" s="585"/>
      <c r="J1" s="585"/>
      <c r="K1" s="585"/>
      <c r="L1" s="585"/>
      <c r="M1" s="585"/>
      <c r="N1" s="585"/>
      <c r="O1" s="585"/>
      <c r="P1" s="585"/>
      <c r="Q1" s="585"/>
      <c r="R1" s="585"/>
      <c r="S1" s="585"/>
      <c r="T1" s="585"/>
      <c r="U1" s="585"/>
      <c r="V1" s="585"/>
      <c r="W1" s="586"/>
      <c r="X1" s="516" t="s">
        <v>3</v>
      </c>
      <c r="Y1" s="516"/>
      <c r="Z1" s="516"/>
      <c r="AA1" s="516"/>
      <c r="AB1" s="516"/>
      <c r="AC1" s="593" t="s">
        <v>116</v>
      </c>
      <c r="AD1" s="593"/>
      <c r="AE1" s="593"/>
      <c r="AF1" s="593"/>
      <c r="AG1" s="593"/>
      <c r="AH1" s="594"/>
      <c r="AI1" s="179"/>
      <c r="AJ1" s="179"/>
      <c r="AK1" s="179"/>
      <c r="AL1" s="179"/>
      <c r="AM1" s="179"/>
      <c r="AN1" s="179"/>
      <c r="AO1" s="179"/>
      <c r="AP1" s="179"/>
      <c r="AQ1" s="179"/>
      <c r="AR1" s="179"/>
      <c r="AS1" s="179"/>
      <c r="AT1" s="179"/>
      <c r="AU1" s="179"/>
      <c r="AV1" s="179"/>
      <c r="AW1" s="179"/>
    </row>
    <row r="2" spans="1:50" ht="19.95" customHeight="1">
      <c r="A2" s="179">
        <v>2</v>
      </c>
      <c r="B2" s="512"/>
      <c r="C2" s="513"/>
      <c r="D2" s="513"/>
      <c r="E2" s="513"/>
      <c r="F2" s="513"/>
      <c r="G2" s="513"/>
      <c r="H2" s="587"/>
      <c r="I2" s="588"/>
      <c r="J2" s="588"/>
      <c r="K2" s="588"/>
      <c r="L2" s="588"/>
      <c r="M2" s="588"/>
      <c r="N2" s="588"/>
      <c r="O2" s="588"/>
      <c r="P2" s="588"/>
      <c r="Q2" s="588"/>
      <c r="R2" s="588"/>
      <c r="S2" s="588"/>
      <c r="T2" s="588"/>
      <c r="U2" s="588"/>
      <c r="V2" s="588"/>
      <c r="W2" s="589"/>
      <c r="X2" s="520" t="s">
        <v>2</v>
      </c>
      <c r="Y2" s="520"/>
      <c r="Z2" s="520"/>
      <c r="AA2" s="520"/>
      <c r="AB2" s="520"/>
      <c r="AC2" s="521">
        <v>0</v>
      </c>
      <c r="AD2" s="521"/>
      <c r="AE2" s="521"/>
      <c r="AF2" s="521"/>
      <c r="AG2" s="521"/>
      <c r="AH2" s="522"/>
      <c r="AI2" s="179"/>
      <c r="AJ2" s="179"/>
      <c r="AK2" s="179"/>
      <c r="AL2" s="179"/>
      <c r="AM2" s="179"/>
      <c r="AN2" s="179"/>
      <c r="AO2" s="179"/>
      <c r="AP2" s="179"/>
      <c r="AQ2" s="179"/>
      <c r="AR2" s="179"/>
      <c r="AS2" s="179"/>
      <c r="AT2" s="179"/>
      <c r="AU2" s="179"/>
      <c r="AV2" s="179"/>
      <c r="AW2" s="179"/>
    </row>
    <row r="3" spans="1:50" ht="19.95" customHeight="1">
      <c r="A3" s="179">
        <v>3</v>
      </c>
      <c r="B3" s="512"/>
      <c r="C3" s="513"/>
      <c r="D3" s="513"/>
      <c r="E3" s="513"/>
      <c r="F3" s="513"/>
      <c r="G3" s="513"/>
      <c r="H3" s="568" t="s">
        <v>259</v>
      </c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70"/>
      <c r="X3" s="520" t="s">
        <v>4</v>
      </c>
      <c r="Y3" s="520"/>
      <c r="Z3" s="520"/>
      <c r="AA3" s="520"/>
      <c r="AB3" s="520"/>
      <c r="AC3" s="595">
        <v>42987</v>
      </c>
      <c r="AD3" s="595"/>
      <c r="AE3" s="595"/>
      <c r="AF3" s="595"/>
      <c r="AG3" s="595"/>
      <c r="AH3" s="596"/>
      <c r="AI3" s="179"/>
      <c r="AJ3" s="179"/>
      <c r="AK3" s="179"/>
      <c r="AL3" s="179"/>
      <c r="AM3" s="179"/>
      <c r="AN3" s="179"/>
      <c r="AO3" s="179"/>
      <c r="AP3" s="179"/>
      <c r="AQ3" s="179"/>
      <c r="AR3" s="179"/>
      <c r="AS3" s="179"/>
      <c r="AT3" s="179"/>
      <c r="AU3" s="179"/>
      <c r="AV3" s="179"/>
      <c r="AW3" s="179"/>
    </row>
    <row r="4" spans="1:50" ht="20.100000000000001" customHeight="1" thickBot="1">
      <c r="A4" s="179">
        <v>4</v>
      </c>
      <c r="B4" s="514"/>
      <c r="C4" s="515"/>
      <c r="D4" s="515"/>
      <c r="E4" s="515"/>
      <c r="F4" s="515"/>
      <c r="G4" s="515"/>
      <c r="H4" s="590"/>
      <c r="I4" s="591"/>
      <c r="J4" s="591"/>
      <c r="K4" s="591"/>
      <c r="L4" s="591"/>
      <c r="M4" s="591"/>
      <c r="N4" s="591"/>
      <c r="O4" s="591"/>
      <c r="P4" s="591"/>
      <c r="Q4" s="591"/>
      <c r="R4" s="591"/>
      <c r="S4" s="591"/>
      <c r="T4" s="591"/>
      <c r="U4" s="591"/>
      <c r="V4" s="591"/>
      <c r="W4" s="592"/>
      <c r="X4" s="526" t="s">
        <v>5</v>
      </c>
      <c r="Y4" s="526"/>
      <c r="Z4" s="526"/>
      <c r="AA4" s="526"/>
      <c r="AB4" s="526"/>
      <c r="AC4" s="527">
        <v>1</v>
      </c>
      <c r="AD4" s="528"/>
      <c r="AE4" s="529" t="s">
        <v>6</v>
      </c>
      <c r="AF4" s="530"/>
      <c r="AG4" s="527">
        <v>3</v>
      </c>
      <c r="AH4" s="531"/>
      <c r="AI4" s="179"/>
      <c r="AJ4" s="179"/>
      <c r="AK4" s="179"/>
      <c r="AL4" s="179"/>
      <c r="AM4" s="179"/>
      <c r="AN4" s="179"/>
      <c r="AO4" s="179"/>
      <c r="AP4" s="179"/>
      <c r="AQ4" s="179"/>
      <c r="AR4" s="179"/>
      <c r="AS4" s="179"/>
      <c r="AT4" s="179"/>
      <c r="AU4" s="179"/>
      <c r="AV4" s="179"/>
      <c r="AW4" s="179"/>
    </row>
    <row r="5" spans="1:50" ht="22.2" customHeight="1">
      <c r="A5" s="179">
        <v>5</v>
      </c>
      <c r="B5" s="181"/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79"/>
      <c r="AJ5" s="179"/>
      <c r="AK5" s="179"/>
      <c r="AL5" s="179"/>
      <c r="AM5" s="179"/>
      <c r="AN5" s="179"/>
      <c r="AO5" s="179"/>
      <c r="AP5" s="179"/>
      <c r="AQ5" s="179"/>
      <c r="AR5" s="179"/>
      <c r="AS5" s="179"/>
      <c r="AT5" s="179"/>
      <c r="AU5" s="179"/>
      <c r="AV5" s="179"/>
      <c r="AW5" s="179"/>
    </row>
    <row r="6" spans="1:50" ht="22.2" customHeight="1">
      <c r="A6" s="179">
        <v>6</v>
      </c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179"/>
      <c r="M6" s="179"/>
      <c r="N6" s="179"/>
      <c r="O6" s="179"/>
      <c r="P6" s="179"/>
      <c r="Q6" s="179"/>
      <c r="R6" s="179"/>
      <c r="S6" s="179"/>
      <c r="T6" s="179"/>
      <c r="U6" s="179"/>
      <c r="V6" s="179"/>
      <c r="W6" s="179"/>
      <c r="X6" s="179"/>
      <c r="Y6" s="179"/>
      <c r="Z6" s="179"/>
      <c r="AA6" s="179"/>
      <c r="AB6" s="179"/>
      <c r="AC6" s="179"/>
      <c r="AD6" s="179"/>
      <c r="AE6" s="179"/>
      <c r="AF6" s="179"/>
      <c r="AG6" s="179"/>
      <c r="AH6" s="179"/>
      <c r="AI6" s="179"/>
      <c r="AJ6" s="179"/>
      <c r="AK6" s="179"/>
      <c r="AL6" s="179"/>
      <c r="AM6" s="179"/>
      <c r="AN6" s="179"/>
      <c r="AO6" s="179"/>
      <c r="AP6" s="179"/>
      <c r="AQ6" s="179"/>
      <c r="AR6" s="179"/>
      <c r="AS6" s="179"/>
      <c r="AT6" s="179"/>
      <c r="AU6" s="179"/>
      <c r="AV6" s="179"/>
      <c r="AW6" s="179"/>
      <c r="AX6" s="182"/>
    </row>
    <row r="7" spans="1:50" ht="22.2" customHeight="1">
      <c r="A7" s="179">
        <v>7</v>
      </c>
      <c r="B7" s="179"/>
      <c r="C7" s="179"/>
      <c r="D7" s="179"/>
      <c r="E7" s="179"/>
      <c r="F7" s="179"/>
      <c r="G7" s="179"/>
      <c r="H7" s="179"/>
      <c r="I7" s="179"/>
      <c r="J7" s="179"/>
      <c r="K7" s="179"/>
      <c r="L7" s="179"/>
      <c r="M7" s="179"/>
      <c r="N7" s="179"/>
      <c r="O7" s="179"/>
      <c r="P7" s="179"/>
      <c r="Q7" s="179"/>
      <c r="R7" s="179"/>
      <c r="S7" s="179"/>
      <c r="T7" s="179"/>
      <c r="U7" s="179"/>
      <c r="V7" s="179"/>
      <c r="W7" s="179"/>
      <c r="X7" s="179"/>
      <c r="Y7" s="179"/>
      <c r="Z7" s="179"/>
      <c r="AA7" s="179"/>
      <c r="AB7" s="179"/>
      <c r="AC7" s="179"/>
      <c r="AD7" s="179"/>
      <c r="AE7" s="179"/>
      <c r="AF7" s="179"/>
      <c r="AG7" s="179"/>
      <c r="AH7" s="179"/>
      <c r="AI7" s="179"/>
      <c r="AJ7" s="179"/>
      <c r="AK7" s="179"/>
      <c r="AL7" s="179"/>
      <c r="AM7" s="179"/>
      <c r="AN7" s="179"/>
      <c r="AO7" s="179"/>
      <c r="AP7" s="179"/>
      <c r="AQ7" s="179"/>
      <c r="AR7" s="179"/>
      <c r="AS7" s="179"/>
      <c r="AT7" s="179"/>
      <c r="AU7" s="179"/>
      <c r="AV7" s="179"/>
      <c r="AW7" s="179"/>
    </row>
    <row r="8" spans="1:50" ht="22.2" customHeight="1">
      <c r="A8" s="179">
        <v>8</v>
      </c>
      <c r="B8" s="179"/>
      <c r="C8" s="179"/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179"/>
      <c r="AJ8" s="179"/>
      <c r="AK8" s="179"/>
      <c r="AL8" s="179"/>
      <c r="AM8" s="179"/>
      <c r="AN8" s="179"/>
      <c r="AO8" s="179"/>
      <c r="AP8" s="179"/>
      <c r="AQ8" s="179"/>
      <c r="AR8" s="179"/>
      <c r="AS8" s="179"/>
      <c r="AT8" s="179"/>
      <c r="AU8" s="179"/>
      <c r="AV8" s="179"/>
      <c r="AW8" s="179"/>
    </row>
    <row r="9" spans="1:50" ht="22.2" customHeight="1">
      <c r="A9" s="179">
        <v>9</v>
      </c>
      <c r="B9" s="179"/>
      <c r="C9" s="179"/>
      <c r="D9" s="179"/>
      <c r="E9" s="179"/>
      <c r="F9" s="179"/>
      <c r="G9" s="179"/>
      <c r="H9" s="179"/>
      <c r="I9" s="179"/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  <c r="AP9" s="179"/>
      <c r="AQ9" s="179"/>
      <c r="AR9" s="179"/>
      <c r="AS9" s="179"/>
      <c r="AT9" s="179"/>
      <c r="AU9" s="179"/>
      <c r="AV9" s="179"/>
      <c r="AW9" s="179"/>
    </row>
    <row r="10" spans="1:50" ht="22.2" customHeight="1">
      <c r="A10" s="179">
        <v>10</v>
      </c>
      <c r="B10" s="179"/>
      <c r="C10" s="179"/>
      <c r="D10" s="179"/>
      <c r="E10" s="179"/>
      <c r="F10" s="179"/>
      <c r="G10" s="179"/>
      <c r="H10" s="179"/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  <c r="AP10" s="179"/>
      <c r="AQ10" s="179"/>
      <c r="AR10" s="179"/>
      <c r="AS10" s="179"/>
      <c r="AT10" s="179"/>
      <c r="AU10" s="179"/>
      <c r="AV10" s="179"/>
      <c r="AW10" s="179"/>
    </row>
    <row r="11" spans="1:50" ht="22.2" customHeight="1">
      <c r="A11" s="179">
        <v>11</v>
      </c>
      <c r="B11" s="183"/>
      <c r="C11" s="183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79"/>
      <c r="AJ11" s="179"/>
      <c r="AK11" s="179"/>
      <c r="AL11" s="179"/>
      <c r="AM11" s="179"/>
      <c r="AN11" s="179"/>
      <c r="AO11" s="179"/>
      <c r="AP11" s="179"/>
      <c r="AQ11" s="179"/>
      <c r="AR11" s="179"/>
      <c r="AS11" s="179"/>
      <c r="AT11" s="179"/>
      <c r="AU11" s="179"/>
      <c r="AV11" s="179"/>
      <c r="AW11" s="179"/>
    </row>
    <row r="12" spans="1:50" ht="22.2" customHeight="1">
      <c r="A12" s="179">
        <v>12</v>
      </c>
      <c r="B12" s="179"/>
      <c r="C12" s="179"/>
      <c r="D12" s="520" t="s">
        <v>14</v>
      </c>
      <c r="E12" s="520"/>
      <c r="F12" s="520"/>
      <c r="G12" s="520"/>
      <c r="H12" s="520" t="s">
        <v>15</v>
      </c>
      <c r="I12" s="520"/>
      <c r="J12" s="520"/>
      <c r="K12" s="520"/>
      <c r="L12" s="520"/>
      <c r="M12" s="520" t="s">
        <v>16</v>
      </c>
      <c r="N12" s="520"/>
      <c r="O12" s="520"/>
      <c r="P12" s="520"/>
      <c r="Q12" s="520"/>
      <c r="R12" s="520"/>
      <c r="S12" s="520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179"/>
      <c r="AH12" s="179"/>
      <c r="AI12" s="179"/>
      <c r="AJ12" s="179"/>
      <c r="AK12" s="179"/>
      <c r="AL12" s="179"/>
      <c r="AM12" s="179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</row>
    <row r="13" spans="1:50" ht="22.2" customHeight="1">
      <c r="A13" s="179">
        <v>13</v>
      </c>
      <c r="B13" s="179"/>
      <c r="C13" s="179"/>
      <c r="D13" s="607" t="s">
        <v>12</v>
      </c>
      <c r="E13" s="608"/>
      <c r="F13" s="608"/>
      <c r="G13" s="609"/>
      <c r="H13" s="610">
        <v>42985</v>
      </c>
      <c r="I13" s="611"/>
      <c r="J13" s="611"/>
      <c r="K13" s="611"/>
      <c r="L13" s="612"/>
      <c r="M13" s="613" t="s">
        <v>260</v>
      </c>
      <c r="N13" s="614"/>
      <c r="O13" s="614"/>
      <c r="P13" s="614"/>
      <c r="Q13" s="614"/>
      <c r="R13" s="614"/>
      <c r="S13" s="614"/>
      <c r="T13" s="614"/>
      <c r="U13" s="614"/>
      <c r="V13" s="614"/>
      <c r="W13" s="614"/>
      <c r="X13" s="614"/>
      <c r="Y13" s="614"/>
      <c r="Z13" s="614"/>
      <c r="AA13" s="614"/>
      <c r="AB13" s="614"/>
      <c r="AC13" s="614"/>
      <c r="AD13" s="614"/>
      <c r="AE13" s="614"/>
      <c r="AF13" s="615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179"/>
    </row>
    <row r="14" spans="1:50" ht="22.2" customHeight="1">
      <c r="A14" s="179">
        <v>14</v>
      </c>
      <c r="B14" s="179"/>
      <c r="C14" s="179"/>
      <c r="D14" s="521">
        <v>0</v>
      </c>
      <c r="E14" s="521"/>
      <c r="F14" s="521"/>
      <c r="G14" s="521"/>
      <c r="H14" s="602">
        <v>42987</v>
      </c>
      <c r="I14" s="602"/>
      <c r="J14" s="602"/>
      <c r="K14" s="602"/>
      <c r="L14" s="602"/>
      <c r="M14" s="603" t="s">
        <v>226</v>
      </c>
      <c r="N14" s="603"/>
      <c r="O14" s="603"/>
      <c r="P14" s="603"/>
      <c r="Q14" s="603"/>
      <c r="R14" s="603"/>
      <c r="S14" s="603"/>
      <c r="T14" s="603"/>
      <c r="U14" s="603"/>
      <c r="V14" s="603"/>
      <c r="W14" s="603"/>
      <c r="X14" s="603"/>
      <c r="Y14" s="603"/>
      <c r="Z14" s="603"/>
      <c r="AA14" s="603"/>
      <c r="AB14" s="603"/>
      <c r="AC14" s="603"/>
      <c r="AD14" s="603"/>
      <c r="AE14" s="603"/>
      <c r="AF14" s="603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179"/>
    </row>
    <row r="15" spans="1:50" ht="22.2" customHeight="1">
      <c r="A15" s="179">
        <v>15</v>
      </c>
      <c r="B15" s="179"/>
      <c r="C15" s="179"/>
      <c r="D15" s="521"/>
      <c r="E15" s="521"/>
      <c r="F15" s="521"/>
      <c r="G15" s="521"/>
      <c r="H15" s="602"/>
      <c r="I15" s="602"/>
      <c r="J15" s="602"/>
      <c r="K15" s="602"/>
      <c r="L15" s="602"/>
      <c r="M15" s="603"/>
      <c r="N15" s="603"/>
      <c r="O15" s="603"/>
      <c r="P15" s="603"/>
      <c r="Q15" s="603"/>
      <c r="R15" s="603"/>
      <c r="S15" s="603"/>
      <c r="T15" s="603"/>
      <c r="U15" s="603"/>
      <c r="V15" s="603"/>
      <c r="W15" s="603"/>
      <c r="X15" s="603"/>
      <c r="Y15" s="603"/>
      <c r="Z15" s="603"/>
      <c r="AA15" s="603"/>
      <c r="AB15" s="603"/>
      <c r="AC15" s="603"/>
      <c r="AD15" s="603"/>
      <c r="AE15" s="603"/>
      <c r="AF15" s="603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179"/>
    </row>
    <row r="16" spans="1:50" ht="22.2" customHeight="1">
      <c r="A16" s="179">
        <v>16</v>
      </c>
      <c r="B16" s="179"/>
      <c r="C16" s="179"/>
      <c r="D16" s="521"/>
      <c r="E16" s="521"/>
      <c r="F16" s="521"/>
      <c r="G16" s="521"/>
      <c r="H16" s="602"/>
      <c r="I16" s="602"/>
      <c r="J16" s="602"/>
      <c r="K16" s="602"/>
      <c r="L16" s="602"/>
      <c r="M16" s="603"/>
      <c r="N16" s="603"/>
      <c r="O16" s="603"/>
      <c r="P16" s="603"/>
      <c r="Q16" s="603"/>
      <c r="R16" s="603"/>
      <c r="S16" s="603"/>
      <c r="T16" s="603"/>
      <c r="U16" s="603"/>
      <c r="V16" s="603"/>
      <c r="W16" s="603"/>
      <c r="X16" s="603"/>
      <c r="Y16" s="603"/>
      <c r="Z16" s="603"/>
      <c r="AA16" s="603"/>
      <c r="AB16" s="603"/>
      <c r="AC16" s="603"/>
      <c r="AD16" s="603"/>
      <c r="AE16" s="603"/>
      <c r="AF16" s="603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179"/>
    </row>
    <row r="17" spans="1:49" ht="22.2" customHeight="1">
      <c r="A17" s="179">
        <v>17</v>
      </c>
      <c r="B17" s="179"/>
      <c r="C17" s="179"/>
      <c r="D17" s="521"/>
      <c r="E17" s="521"/>
      <c r="F17" s="521"/>
      <c r="G17" s="521"/>
      <c r="H17" s="602"/>
      <c r="I17" s="602"/>
      <c r="J17" s="602"/>
      <c r="K17" s="602"/>
      <c r="L17" s="602"/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3"/>
      <c r="X17" s="603"/>
      <c r="Y17" s="603"/>
      <c r="Z17" s="603"/>
      <c r="AA17" s="603"/>
      <c r="AB17" s="603"/>
      <c r="AC17" s="603"/>
      <c r="AD17" s="603"/>
      <c r="AE17" s="603"/>
      <c r="AF17" s="603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179"/>
    </row>
    <row r="18" spans="1:49" ht="22.2" customHeight="1">
      <c r="A18" s="179">
        <v>18</v>
      </c>
      <c r="B18" s="179"/>
      <c r="C18" s="179"/>
      <c r="D18" s="521"/>
      <c r="E18" s="521"/>
      <c r="F18" s="521"/>
      <c r="G18" s="521"/>
      <c r="H18" s="602"/>
      <c r="I18" s="602"/>
      <c r="J18" s="602"/>
      <c r="K18" s="602"/>
      <c r="L18" s="602"/>
      <c r="M18" s="603"/>
      <c r="N18" s="603"/>
      <c r="O18" s="603"/>
      <c r="P18" s="603"/>
      <c r="Q18" s="603"/>
      <c r="R18" s="603"/>
      <c r="S18" s="603"/>
      <c r="T18" s="603"/>
      <c r="U18" s="603"/>
      <c r="V18" s="603"/>
      <c r="W18" s="603"/>
      <c r="X18" s="603"/>
      <c r="Y18" s="603"/>
      <c r="Z18" s="603"/>
      <c r="AA18" s="603"/>
      <c r="AB18" s="603"/>
      <c r="AC18" s="603"/>
      <c r="AD18" s="603"/>
      <c r="AE18" s="603"/>
      <c r="AF18" s="603"/>
      <c r="AG18" s="179"/>
      <c r="AH18" s="179"/>
      <c r="AI18" s="179"/>
      <c r="AJ18" s="179"/>
      <c r="AK18" s="179"/>
      <c r="AL18" s="179"/>
      <c r="AM18" s="179"/>
      <c r="AN18" s="179"/>
      <c r="AO18" s="179"/>
      <c r="AP18" s="179"/>
      <c r="AQ18" s="179"/>
      <c r="AR18" s="179"/>
      <c r="AS18" s="179"/>
      <c r="AT18" s="179"/>
      <c r="AU18" s="179"/>
      <c r="AV18" s="179"/>
      <c r="AW18" s="179"/>
    </row>
    <row r="19" spans="1:49" ht="22.2" customHeight="1">
      <c r="A19" s="179">
        <v>19</v>
      </c>
      <c r="B19" s="179"/>
      <c r="C19" s="179"/>
      <c r="D19" s="521"/>
      <c r="E19" s="521"/>
      <c r="F19" s="521"/>
      <c r="G19" s="521"/>
      <c r="H19" s="602"/>
      <c r="I19" s="602"/>
      <c r="J19" s="602"/>
      <c r="K19" s="602"/>
      <c r="L19" s="602"/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3"/>
      <c r="X19" s="603"/>
      <c r="Y19" s="603"/>
      <c r="Z19" s="603"/>
      <c r="AA19" s="603"/>
      <c r="AB19" s="603"/>
      <c r="AC19" s="603"/>
      <c r="AD19" s="603"/>
      <c r="AE19" s="603"/>
      <c r="AF19" s="603"/>
      <c r="AG19" s="179"/>
      <c r="AH19" s="179"/>
      <c r="AI19" s="179"/>
      <c r="AJ19" s="179"/>
      <c r="AK19" s="179"/>
      <c r="AL19" s="179"/>
      <c r="AM19" s="179"/>
      <c r="AN19" s="179"/>
      <c r="AO19" s="179"/>
      <c r="AP19" s="179"/>
      <c r="AQ19" s="179"/>
      <c r="AR19" s="179"/>
      <c r="AS19" s="179"/>
      <c r="AT19" s="179"/>
      <c r="AU19" s="179"/>
      <c r="AV19" s="179"/>
      <c r="AW19" s="179"/>
    </row>
    <row r="20" spans="1:49" ht="22.2" customHeight="1">
      <c r="A20" s="179">
        <v>20</v>
      </c>
      <c r="B20" s="179"/>
      <c r="C20" s="179"/>
      <c r="D20" s="521"/>
      <c r="E20" s="521"/>
      <c r="F20" s="521"/>
      <c r="G20" s="521"/>
      <c r="H20" s="602"/>
      <c r="I20" s="602"/>
      <c r="J20" s="602"/>
      <c r="K20" s="602"/>
      <c r="L20" s="602"/>
      <c r="M20" s="603"/>
      <c r="N20" s="603"/>
      <c r="O20" s="603"/>
      <c r="P20" s="603"/>
      <c r="Q20" s="603"/>
      <c r="R20" s="603"/>
      <c r="S20" s="603"/>
      <c r="T20" s="603"/>
      <c r="U20" s="603"/>
      <c r="V20" s="603"/>
      <c r="W20" s="603"/>
      <c r="X20" s="603"/>
      <c r="Y20" s="603"/>
      <c r="Z20" s="603"/>
      <c r="AA20" s="603"/>
      <c r="AB20" s="603"/>
      <c r="AC20" s="603"/>
      <c r="AD20" s="603"/>
      <c r="AE20" s="603"/>
      <c r="AF20" s="603"/>
      <c r="AG20" s="179"/>
      <c r="AH20" s="179"/>
      <c r="AI20" s="179"/>
      <c r="AJ20" s="179"/>
      <c r="AK20" s="179"/>
      <c r="AL20" s="179"/>
      <c r="AM20" s="179"/>
      <c r="AN20" s="179"/>
      <c r="AO20" s="179"/>
      <c r="AP20" s="179"/>
      <c r="AQ20" s="179"/>
      <c r="AR20" s="179"/>
      <c r="AS20" s="179"/>
      <c r="AT20" s="179"/>
      <c r="AU20" s="179"/>
      <c r="AV20" s="179"/>
      <c r="AW20" s="179"/>
    </row>
    <row r="21" spans="1:49" ht="22.2" customHeight="1">
      <c r="A21" s="179">
        <v>21</v>
      </c>
      <c r="B21" s="179"/>
      <c r="C21" s="179"/>
      <c r="D21" s="521"/>
      <c r="E21" s="521"/>
      <c r="F21" s="521"/>
      <c r="G21" s="521"/>
      <c r="H21" s="602"/>
      <c r="I21" s="602"/>
      <c r="J21" s="602"/>
      <c r="K21" s="602"/>
      <c r="L21" s="602"/>
      <c r="M21" s="603"/>
      <c r="N21" s="603"/>
      <c r="O21" s="603"/>
      <c r="P21" s="603"/>
      <c r="Q21" s="603"/>
      <c r="R21" s="603"/>
      <c r="S21" s="603"/>
      <c r="T21" s="603"/>
      <c r="U21" s="603"/>
      <c r="V21" s="603"/>
      <c r="W21" s="603"/>
      <c r="X21" s="603"/>
      <c r="Y21" s="603"/>
      <c r="Z21" s="603"/>
      <c r="AA21" s="603"/>
      <c r="AB21" s="603"/>
      <c r="AC21" s="603"/>
      <c r="AD21" s="603"/>
      <c r="AE21" s="603"/>
      <c r="AF21" s="603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</row>
    <row r="22" spans="1:49" ht="22.2" customHeight="1">
      <c r="A22" s="179">
        <v>22</v>
      </c>
      <c r="B22" s="179"/>
      <c r="C22" s="179"/>
      <c r="D22" s="521"/>
      <c r="E22" s="521"/>
      <c r="F22" s="521"/>
      <c r="G22" s="521"/>
      <c r="H22" s="602"/>
      <c r="I22" s="602"/>
      <c r="J22" s="602"/>
      <c r="K22" s="602"/>
      <c r="L22" s="602"/>
      <c r="M22" s="603"/>
      <c r="N22" s="603"/>
      <c r="O22" s="603"/>
      <c r="P22" s="603"/>
      <c r="Q22" s="603"/>
      <c r="R22" s="603"/>
      <c r="S22" s="603"/>
      <c r="T22" s="603"/>
      <c r="U22" s="603"/>
      <c r="V22" s="603"/>
      <c r="W22" s="603"/>
      <c r="X22" s="603"/>
      <c r="Y22" s="603"/>
      <c r="Z22" s="603"/>
      <c r="AA22" s="603"/>
      <c r="AB22" s="603"/>
      <c r="AC22" s="603"/>
      <c r="AD22" s="603"/>
      <c r="AE22" s="603"/>
      <c r="AF22" s="603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/>
      <c r="AQ22" s="179"/>
      <c r="AR22" s="179"/>
      <c r="AS22" s="179"/>
      <c r="AT22" s="179"/>
      <c r="AU22" s="179"/>
      <c r="AV22" s="179"/>
      <c r="AW22" s="179"/>
    </row>
    <row r="23" spans="1:49" ht="22.2" customHeight="1">
      <c r="A23" s="179">
        <v>23</v>
      </c>
      <c r="B23" s="179"/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179"/>
    </row>
    <row r="24" spans="1:49" ht="22.2" customHeight="1">
      <c r="A24" s="179">
        <v>24</v>
      </c>
    </row>
    <row r="25" spans="1:49" ht="22.2" customHeight="1">
      <c r="A25" s="179">
        <v>25</v>
      </c>
    </row>
    <row r="26" spans="1:49" ht="22.2" customHeight="1">
      <c r="A26" s="179">
        <v>26</v>
      </c>
    </row>
    <row r="27" spans="1:49" ht="22.2" customHeight="1">
      <c r="A27" s="179">
        <v>27</v>
      </c>
    </row>
    <row r="28" spans="1:49" ht="22.2" customHeight="1">
      <c r="A28" s="179">
        <v>28</v>
      </c>
      <c r="B28" s="179"/>
      <c r="C28" s="179"/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  <c r="AQ28" s="179"/>
      <c r="AR28" s="179"/>
      <c r="AS28" s="179"/>
      <c r="AT28" s="179"/>
      <c r="AU28" s="179"/>
      <c r="AV28" s="179"/>
      <c r="AW28" s="179"/>
    </row>
    <row r="29" spans="1:49" ht="22.2" customHeight="1">
      <c r="A29" s="179">
        <v>29</v>
      </c>
      <c r="B29" s="179"/>
      <c r="C29" s="179"/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  <c r="AQ29" s="179"/>
      <c r="AR29" s="179"/>
      <c r="AS29" s="179"/>
      <c r="AT29" s="179"/>
      <c r="AU29" s="179"/>
      <c r="AV29" s="179"/>
      <c r="AW29" s="179"/>
    </row>
    <row r="30" spans="1:49" ht="22.2" customHeight="1">
      <c r="A30" s="179">
        <v>30</v>
      </c>
      <c r="B30" s="179"/>
      <c r="C30" s="179"/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179"/>
      <c r="AJ30" s="179"/>
      <c r="AK30" s="179"/>
      <c r="AL30" s="179"/>
      <c r="AM30" s="179"/>
      <c r="AN30" s="179"/>
      <c r="AO30" s="179"/>
      <c r="AP30" s="179"/>
      <c r="AQ30" s="179"/>
      <c r="AR30" s="179"/>
      <c r="AS30" s="179"/>
      <c r="AT30" s="179"/>
      <c r="AU30" s="179"/>
      <c r="AV30" s="179"/>
      <c r="AW30" s="179"/>
    </row>
    <row r="31" spans="1:49" ht="22.2" customHeight="1">
      <c r="A31" s="179">
        <v>31</v>
      </c>
      <c r="B31" s="179"/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179"/>
      <c r="AJ31" s="179"/>
      <c r="AK31" s="179"/>
      <c r="AL31" s="179"/>
      <c r="AM31" s="179"/>
      <c r="AN31" s="179"/>
      <c r="AO31" s="179"/>
      <c r="AP31" s="179"/>
      <c r="AQ31" s="179"/>
      <c r="AR31" s="179"/>
      <c r="AS31" s="179"/>
      <c r="AT31" s="179"/>
      <c r="AU31" s="179"/>
      <c r="AV31" s="179"/>
      <c r="AW31" s="179"/>
    </row>
    <row r="32" spans="1:49" ht="22.2" customHeight="1">
      <c r="A32" s="179">
        <v>32</v>
      </c>
      <c r="B32" s="179"/>
      <c r="C32" s="179"/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</row>
    <row r="33" spans="1:49" s="179" customFormat="1" ht="22.2" customHeight="1" thickBot="1">
      <c r="A33" s="179">
        <v>33</v>
      </c>
      <c r="B33" s="184"/>
      <c r="C33" s="184"/>
      <c r="D33" s="184"/>
      <c r="E33" s="184"/>
      <c r="F33" s="184"/>
      <c r="G33" s="184"/>
      <c r="H33" s="184"/>
      <c r="I33" s="184"/>
      <c r="J33" s="184"/>
      <c r="K33" s="184"/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184"/>
      <c r="AA33" s="184"/>
      <c r="AB33" s="184"/>
      <c r="AC33" s="184"/>
      <c r="AD33" s="184"/>
      <c r="AE33" s="184"/>
      <c r="AF33" s="184"/>
      <c r="AG33" s="184"/>
      <c r="AH33" s="184"/>
    </row>
    <row r="34" spans="1:49" s="179" customFormat="1" ht="22.2" customHeight="1">
      <c r="A34" s="179">
        <v>34</v>
      </c>
      <c r="B34" s="604"/>
      <c r="C34" s="605"/>
      <c r="D34" s="605"/>
      <c r="E34" s="605"/>
      <c r="F34" s="605"/>
      <c r="G34" s="605"/>
      <c r="H34" s="605"/>
      <c r="I34" s="605"/>
      <c r="J34" s="605"/>
      <c r="K34" s="605"/>
      <c r="L34" s="605"/>
      <c r="M34" s="605"/>
      <c r="N34" s="605"/>
      <c r="O34" s="605"/>
      <c r="P34" s="605"/>
      <c r="Q34" s="605"/>
      <c r="R34" s="605"/>
      <c r="S34" s="605"/>
      <c r="T34" s="605"/>
      <c r="U34" s="605"/>
      <c r="V34" s="605"/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6"/>
    </row>
    <row r="35" spans="1:49" s="179" customFormat="1" ht="22.2" customHeight="1">
      <c r="A35" s="179">
        <v>35</v>
      </c>
      <c r="B35" s="597"/>
      <c r="C35" s="521"/>
      <c r="D35" s="521"/>
      <c r="E35" s="521"/>
      <c r="F35" s="521"/>
      <c r="G35" s="521"/>
      <c r="H35" s="521"/>
      <c r="I35" s="521"/>
      <c r="J35" s="521"/>
      <c r="K35" s="521"/>
      <c r="L35" s="521"/>
      <c r="M35" s="521"/>
      <c r="N35" s="521"/>
      <c r="O35" s="521"/>
      <c r="P35" s="521"/>
      <c r="Q35" s="521"/>
      <c r="R35" s="521"/>
      <c r="S35" s="521"/>
      <c r="T35" s="521"/>
      <c r="U35" s="521"/>
      <c r="V35" s="521"/>
      <c r="W35" s="521"/>
      <c r="X35" s="521"/>
      <c r="Y35" s="521"/>
      <c r="Z35" s="521"/>
      <c r="AA35" s="521"/>
      <c r="AB35" s="521"/>
      <c r="AC35" s="521"/>
      <c r="AD35" s="521"/>
      <c r="AE35" s="521"/>
      <c r="AF35" s="521"/>
      <c r="AG35" s="521"/>
      <c r="AH35" s="522"/>
    </row>
    <row r="36" spans="1:49" s="179" customFormat="1" ht="22.2" customHeight="1">
      <c r="A36" s="179">
        <v>36</v>
      </c>
      <c r="B36" s="597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521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2"/>
    </row>
    <row r="37" spans="1:49" s="179" customFormat="1" ht="22.2" customHeight="1">
      <c r="A37" s="179">
        <v>37</v>
      </c>
      <c r="B37" s="597"/>
      <c r="C37" s="521"/>
      <c r="D37" s="521"/>
      <c r="E37" s="521"/>
      <c r="F37" s="521"/>
      <c r="G37" s="521"/>
      <c r="H37" s="521"/>
      <c r="I37" s="521"/>
      <c r="J37" s="521"/>
      <c r="K37" s="521"/>
      <c r="L37" s="521"/>
      <c r="M37" s="521"/>
      <c r="N37" s="521"/>
      <c r="O37" s="521"/>
      <c r="P37" s="521"/>
      <c r="Q37" s="521"/>
      <c r="R37" s="521"/>
      <c r="S37" s="521"/>
      <c r="T37" s="521"/>
      <c r="U37" s="521"/>
      <c r="V37" s="521"/>
      <c r="W37" s="521"/>
      <c r="X37" s="521"/>
      <c r="Y37" s="521"/>
      <c r="Z37" s="521"/>
      <c r="AA37" s="521"/>
      <c r="AB37" s="521"/>
      <c r="AC37" s="521"/>
      <c r="AD37" s="521"/>
      <c r="AE37" s="521"/>
      <c r="AF37" s="521"/>
      <c r="AG37" s="521"/>
      <c r="AH37" s="522"/>
    </row>
    <row r="38" spans="1:49" s="179" customFormat="1" ht="22.2" customHeight="1" thickBot="1">
      <c r="A38" s="179">
        <v>38</v>
      </c>
      <c r="B38" s="598" t="s">
        <v>8</v>
      </c>
      <c r="C38" s="526"/>
      <c r="D38" s="526"/>
      <c r="E38" s="526"/>
      <c r="F38" s="526"/>
      <c r="G38" s="526"/>
      <c r="H38" s="526"/>
      <c r="I38" s="526"/>
      <c r="J38" s="526"/>
      <c r="K38" s="526"/>
      <c r="L38" s="526"/>
      <c r="M38" s="526" t="s">
        <v>0</v>
      </c>
      <c r="N38" s="526"/>
      <c r="O38" s="526"/>
      <c r="P38" s="526"/>
      <c r="Q38" s="526"/>
      <c r="R38" s="526"/>
      <c r="S38" s="526"/>
      <c r="T38" s="526"/>
      <c r="U38" s="526"/>
      <c r="V38" s="526"/>
      <c r="W38" s="526"/>
      <c r="X38" s="526" t="s">
        <v>1</v>
      </c>
      <c r="Y38" s="526"/>
      <c r="Z38" s="526"/>
      <c r="AA38" s="526"/>
      <c r="AB38" s="526"/>
      <c r="AC38" s="526"/>
      <c r="AD38" s="526"/>
      <c r="AE38" s="526"/>
      <c r="AF38" s="526"/>
      <c r="AG38" s="526"/>
      <c r="AH38" s="599"/>
    </row>
    <row r="39" spans="1:49" ht="22.2" customHeight="1" thickBot="1">
      <c r="A39" s="179">
        <v>39</v>
      </c>
      <c r="B39" s="500" t="s">
        <v>105</v>
      </c>
      <c r="C39" s="500"/>
      <c r="D39" s="500"/>
      <c r="E39" s="500"/>
      <c r="F39" s="500"/>
      <c r="G39" s="500"/>
      <c r="H39" s="500"/>
      <c r="I39" s="500"/>
      <c r="J39" s="500"/>
      <c r="K39" s="500"/>
      <c r="L39" s="500"/>
      <c r="M39" s="500"/>
      <c r="N39" s="500"/>
      <c r="O39" s="500"/>
      <c r="P39" s="500"/>
      <c r="Q39" s="500"/>
      <c r="R39" s="500"/>
      <c r="S39" s="500"/>
      <c r="T39" s="500"/>
      <c r="U39" s="500"/>
      <c r="V39" s="500"/>
      <c r="W39" s="500"/>
      <c r="X39" s="500"/>
      <c r="Y39" s="500"/>
      <c r="Z39" s="500"/>
      <c r="AA39" s="500"/>
      <c r="AB39" s="500"/>
      <c r="AC39" s="500"/>
      <c r="AD39" s="500"/>
      <c r="AE39" s="500"/>
      <c r="AF39" s="500"/>
      <c r="AG39" s="500"/>
      <c r="AH39" s="500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</row>
    <row r="40" spans="1:49" ht="20.100000000000001" customHeight="1">
      <c r="A40" s="179">
        <v>1</v>
      </c>
      <c r="B40" s="510" t="s">
        <v>163</v>
      </c>
      <c r="C40" s="511"/>
      <c r="D40" s="511"/>
      <c r="E40" s="511"/>
      <c r="F40" s="511"/>
      <c r="G40" s="511"/>
      <c r="H40" s="584" t="s">
        <v>105</v>
      </c>
      <c r="I40" s="585"/>
      <c r="J40" s="585"/>
      <c r="K40" s="585"/>
      <c r="L40" s="585"/>
      <c r="M40" s="585"/>
      <c r="N40" s="585"/>
      <c r="O40" s="585"/>
      <c r="P40" s="585"/>
      <c r="Q40" s="585"/>
      <c r="R40" s="585"/>
      <c r="S40" s="585"/>
      <c r="T40" s="585"/>
      <c r="U40" s="585"/>
      <c r="V40" s="585"/>
      <c r="W40" s="586"/>
      <c r="X40" s="516" t="s">
        <v>3</v>
      </c>
      <c r="Y40" s="516"/>
      <c r="Z40" s="516"/>
      <c r="AA40" s="516"/>
      <c r="AB40" s="516"/>
      <c r="AC40" s="593" t="s">
        <v>116</v>
      </c>
      <c r="AD40" s="593"/>
      <c r="AE40" s="593"/>
      <c r="AF40" s="593"/>
      <c r="AG40" s="593"/>
      <c r="AH40" s="594"/>
      <c r="AI40" s="179"/>
      <c r="AJ40" s="179"/>
      <c r="AK40" s="179"/>
      <c r="AL40" s="179"/>
      <c r="AM40" s="179"/>
      <c r="AN40" s="179"/>
      <c r="AO40" s="179"/>
      <c r="AP40" s="179"/>
      <c r="AQ40" s="179"/>
      <c r="AR40" s="179"/>
      <c r="AS40" s="179"/>
      <c r="AT40" s="179"/>
      <c r="AU40" s="179"/>
      <c r="AV40" s="179"/>
      <c r="AW40" s="179"/>
    </row>
    <row r="41" spans="1:49" ht="19.95" customHeight="1">
      <c r="A41" s="179">
        <v>2</v>
      </c>
      <c r="B41" s="512"/>
      <c r="C41" s="513"/>
      <c r="D41" s="513"/>
      <c r="E41" s="513"/>
      <c r="F41" s="513"/>
      <c r="G41" s="513"/>
      <c r="H41" s="587"/>
      <c r="I41" s="588"/>
      <c r="J41" s="588"/>
      <c r="K41" s="588"/>
      <c r="L41" s="588"/>
      <c r="M41" s="588"/>
      <c r="N41" s="588"/>
      <c r="O41" s="588"/>
      <c r="P41" s="588"/>
      <c r="Q41" s="588"/>
      <c r="R41" s="588"/>
      <c r="S41" s="588"/>
      <c r="T41" s="588"/>
      <c r="U41" s="588"/>
      <c r="V41" s="588"/>
      <c r="W41" s="589"/>
      <c r="X41" s="520" t="s">
        <v>2</v>
      </c>
      <c r="Y41" s="520"/>
      <c r="Z41" s="520"/>
      <c r="AA41" s="520"/>
      <c r="AB41" s="520"/>
      <c r="AC41" s="521">
        <v>0</v>
      </c>
      <c r="AD41" s="521"/>
      <c r="AE41" s="521"/>
      <c r="AF41" s="521"/>
      <c r="AG41" s="521"/>
      <c r="AH41" s="522"/>
      <c r="AI41" s="179"/>
      <c r="AJ41" s="179"/>
      <c r="AK41" s="179"/>
      <c r="AL41" s="179"/>
      <c r="AM41" s="179"/>
      <c r="AN41" s="179"/>
      <c r="AO41" s="179"/>
      <c r="AP41" s="179"/>
      <c r="AQ41" s="179"/>
      <c r="AR41" s="179"/>
      <c r="AS41" s="179"/>
      <c r="AT41" s="179"/>
      <c r="AU41" s="179"/>
      <c r="AV41" s="179"/>
      <c r="AW41" s="179"/>
    </row>
    <row r="42" spans="1:49" ht="19.95" customHeight="1">
      <c r="A42" s="179">
        <v>3</v>
      </c>
      <c r="B42" s="512"/>
      <c r="C42" s="513"/>
      <c r="D42" s="513"/>
      <c r="E42" s="513"/>
      <c r="F42" s="513"/>
      <c r="G42" s="513"/>
      <c r="H42" s="568" t="s">
        <v>261</v>
      </c>
      <c r="I42" s="569"/>
      <c r="J42" s="569"/>
      <c r="K42" s="569"/>
      <c r="L42" s="569"/>
      <c r="M42" s="569"/>
      <c r="N42" s="569"/>
      <c r="O42" s="569"/>
      <c r="P42" s="569"/>
      <c r="Q42" s="569"/>
      <c r="R42" s="569"/>
      <c r="S42" s="569"/>
      <c r="T42" s="569"/>
      <c r="U42" s="569"/>
      <c r="V42" s="569"/>
      <c r="W42" s="570"/>
      <c r="X42" s="520" t="s">
        <v>4</v>
      </c>
      <c r="Y42" s="520"/>
      <c r="Z42" s="520"/>
      <c r="AA42" s="520"/>
      <c r="AB42" s="520"/>
      <c r="AC42" s="595">
        <v>42987</v>
      </c>
      <c r="AD42" s="595"/>
      <c r="AE42" s="595"/>
      <c r="AF42" s="595"/>
      <c r="AG42" s="595"/>
      <c r="AH42" s="596"/>
      <c r="AI42" s="179"/>
      <c r="AJ42" s="179"/>
      <c r="AK42" s="179"/>
      <c r="AL42" s="179"/>
      <c r="AM42" s="179"/>
      <c r="AN42" s="179"/>
      <c r="AO42" s="179"/>
      <c r="AP42" s="179"/>
      <c r="AQ42" s="179"/>
      <c r="AR42" s="179"/>
      <c r="AS42" s="179"/>
      <c r="AT42" s="179"/>
      <c r="AU42" s="179"/>
      <c r="AV42" s="179"/>
      <c r="AW42" s="179"/>
    </row>
    <row r="43" spans="1:49" ht="20.100000000000001" customHeight="1" thickBot="1">
      <c r="A43" s="179">
        <v>4</v>
      </c>
      <c r="B43" s="514"/>
      <c r="C43" s="515"/>
      <c r="D43" s="515"/>
      <c r="E43" s="515"/>
      <c r="F43" s="515"/>
      <c r="G43" s="515"/>
      <c r="H43" s="590"/>
      <c r="I43" s="591"/>
      <c r="J43" s="591"/>
      <c r="K43" s="591"/>
      <c r="L43" s="591"/>
      <c r="M43" s="591"/>
      <c r="N43" s="591"/>
      <c r="O43" s="591"/>
      <c r="P43" s="591"/>
      <c r="Q43" s="591"/>
      <c r="R43" s="591"/>
      <c r="S43" s="591"/>
      <c r="T43" s="591"/>
      <c r="U43" s="591"/>
      <c r="V43" s="591"/>
      <c r="W43" s="592"/>
      <c r="X43" s="526" t="s">
        <v>5</v>
      </c>
      <c r="Y43" s="526"/>
      <c r="Z43" s="526"/>
      <c r="AA43" s="526"/>
      <c r="AB43" s="526"/>
      <c r="AC43" s="527">
        <v>2</v>
      </c>
      <c r="AD43" s="528"/>
      <c r="AE43" s="529" t="s">
        <v>6</v>
      </c>
      <c r="AF43" s="530"/>
      <c r="AG43" s="527">
        <v>3</v>
      </c>
      <c r="AH43" s="531"/>
      <c r="AI43" s="179"/>
      <c r="AJ43" s="179"/>
      <c r="AK43" s="179"/>
      <c r="AL43" s="179"/>
      <c r="AM43" s="179"/>
      <c r="AN43" s="179"/>
      <c r="AO43" s="179"/>
      <c r="AP43" s="179"/>
      <c r="AQ43" s="179"/>
      <c r="AR43" s="179"/>
      <c r="AS43" s="179"/>
      <c r="AT43" s="179"/>
      <c r="AU43" s="179"/>
      <c r="AV43" s="179"/>
      <c r="AW43" s="179"/>
    </row>
    <row r="44" spans="1:49" ht="22.2" customHeight="1">
      <c r="A44" s="179">
        <v>5</v>
      </c>
      <c r="B44" s="181"/>
      <c r="C44" s="181"/>
      <c r="D44" s="181"/>
      <c r="E44" s="181"/>
      <c r="F44" s="181"/>
      <c r="G44" s="181"/>
      <c r="H44" s="181"/>
      <c r="I44" s="181"/>
      <c r="J44" s="181"/>
      <c r="K44" s="181"/>
      <c r="L44" s="181"/>
      <c r="M44" s="181"/>
      <c r="N44" s="181"/>
      <c r="O44" s="181"/>
      <c r="P44" s="181"/>
      <c r="Q44" s="181"/>
      <c r="R44" s="181"/>
      <c r="S44" s="181"/>
      <c r="T44" s="181"/>
      <c r="U44" s="181"/>
      <c r="V44" s="181"/>
      <c r="W44" s="181"/>
      <c r="X44" s="181"/>
      <c r="Y44" s="181"/>
      <c r="Z44" s="181"/>
      <c r="AA44" s="181"/>
      <c r="AB44" s="181"/>
      <c r="AC44" s="181"/>
      <c r="AD44" s="181"/>
      <c r="AE44" s="181"/>
      <c r="AF44" s="181"/>
      <c r="AG44" s="181"/>
      <c r="AH44" s="181"/>
      <c r="AI44" s="179"/>
      <c r="AJ44" s="179"/>
      <c r="AK44" s="179"/>
      <c r="AL44" s="179"/>
      <c r="AM44" s="179"/>
      <c r="AN44" s="179"/>
      <c r="AO44" s="179"/>
      <c r="AP44" s="179"/>
    </row>
    <row r="45" spans="1:49" ht="22.2" customHeight="1">
      <c r="A45" s="179">
        <v>6</v>
      </c>
      <c r="B45" s="179"/>
      <c r="C45" s="601" t="s">
        <v>232</v>
      </c>
      <c r="D45" s="601"/>
      <c r="E45" s="601"/>
      <c r="F45" s="601"/>
      <c r="G45" s="601"/>
      <c r="H45" s="601"/>
      <c r="I45" s="601"/>
      <c r="J45" s="601"/>
      <c r="K45" s="601"/>
      <c r="L45" s="601"/>
      <c r="M45" s="601"/>
      <c r="N45" s="601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179"/>
      <c r="AJ45" s="179"/>
      <c r="AK45" s="179"/>
      <c r="AL45" s="179"/>
      <c r="AM45" s="179"/>
      <c r="AN45" s="179"/>
      <c r="AO45" s="179"/>
      <c r="AP45" s="179"/>
    </row>
    <row r="46" spans="1:49" ht="22.2" customHeight="1">
      <c r="A46" s="179">
        <v>7</v>
      </c>
      <c r="B46" s="179"/>
      <c r="C46" s="601"/>
      <c r="D46" s="601"/>
      <c r="E46" s="601"/>
      <c r="F46" s="601"/>
      <c r="G46" s="601"/>
      <c r="H46" s="601"/>
      <c r="I46" s="601"/>
      <c r="J46" s="601"/>
      <c r="K46" s="601"/>
      <c r="L46" s="601"/>
      <c r="M46" s="601"/>
      <c r="N46" s="601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179"/>
      <c r="AJ46" s="179"/>
      <c r="AK46" s="179"/>
      <c r="AL46" s="179"/>
      <c r="AM46" s="179"/>
      <c r="AN46" s="179"/>
      <c r="AO46" s="179"/>
      <c r="AP46" s="179"/>
    </row>
    <row r="47" spans="1:49" ht="22.2" customHeight="1">
      <c r="A47" s="179">
        <v>8</v>
      </c>
      <c r="B47" s="179"/>
      <c r="D47" s="180" t="s">
        <v>262</v>
      </c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179"/>
      <c r="AJ47" s="179"/>
      <c r="AK47" s="179"/>
    </row>
    <row r="48" spans="1:49" ht="22.2" customHeight="1">
      <c r="A48" s="179">
        <v>9</v>
      </c>
      <c r="B48" s="179"/>
      <c r="D48" s="180" t="s">
        <v>257</v>
      </c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179"/>
      <c r="AJ48" s="179"/>
      <c r="AK48" s="179"/>
    </row>
    <row r="49" spans="1:42" ht="22.2" customHeight="1">
      <c r="A49" s="179">
        <v>10</v>
      </c>
      <c r="B49" s="179"/>
      <c r="Y49" s="179"/>
      <c r="Z49" s="179"/>
      <c r="AA49" s="179"/>
      <c r="AB49" s="179"/>
      <c r="AC49" s="179"/>
      <c r="AD49" s="179"/>
      <c r="AE49" s="179"/>
      <c r="AF49" s="179"/>
      <c r="AG49" s="179"/>
      <c r="AH49" s="179"/>
      <c r="AI49" s="179"/>
      <c r="AJ49" s="179"/>
      <c r="AK49" s="179"/>
      <c r="AL49" s="185"/>
      <c r="AM49" s="185"/>
      <c r="AN49" s="185"/>
      <c r="AO49" s="185"/>
      <c r="AP49" s="185"/>
    </row>
    <row r="50" spans="1:42" ht="22.2" customHeight="1">
      <c r="A50" s="179">
        <v>11</v>
      </c>
      <c r="B50" s="183"/>
      <c r="C50" s="600" t="s">
        <v>255</v>
      </c>
      <c r="D50" s="600"/>
      <c r="E50" s="600"/>
      <c r="F50" s="600"/>
      <c r="G50" s="600"/>
      <c r="H50" s="600"/>
      <c r="I50" s="600"/>
      <c r="J50" s="600"/>
      <c r="K50" s="600"/>
      <c r="L50" s="600"/>
      <c r="M50" s="600"/>
      <c r="N50" s="600"/>
      <c r="O50" s="600"/>
      <c r="P50" s="600"/>
      <c r="Q50" s="600"/>
      <c r="R50" s="600"/>
      <c r="S50" s="600"/>
      <c r="T50" s="600"/>
      <c r="U50" s="179"/>
      <c r="V50" s="179"/>
      <c r="W50" s="179"/>
      <c r="X50" s="179"/>
      <c r="Y50" s="186"/>
      <c r="Z50" s="186"/>
      <c r="AA50" s="186"/>
      <c r="AB50" s="186"/>
      <c r="AC50" s="183"/>
      <c r="AD50" s="183"/>
      <c r="AE50" s="183"/>
      <c r="AF50" s="183"/>
      <c r="AG50" s="183"/>
      <c r="AH50" s="183"/>
      <c r="AI50" s="179"/>
      <c r="AJ50" s="179"/>
      <c r="AK50" s="179"/>
      <c r="AL50" s="187"/>
      <c r="AM50" s="187"/>
      <c r="AN50" s="187"/>
      <c r="AO50" s="187"/>
      <c r="AP50" s="187"/>
    </row>
    <row r="51" spans="1:42" ht="22.2" customHeight="1">
      <c r="A51" s="179">
        <v>12</v>
      </c>
      <c r="B51" s="179"/>
      <c r="C51" s="600"/>
      <c r="D51" s="600"/>
      <c r="E51" s="600"/>
      <c r="F51" s="600"/>
      <c r="G51" s="600"/>
      <c r="H51" s="600"/>
      <c r="I51" s="600"/>
      <c r="J51" s="600"/>
      <c r="K51" s="600"/>
      <c r="L51" s="600"/>
      <c r="M51" s="600"/>
      <c r="N51" s="600"/>
      <c r="O51" s="600"/>
      <c r="P51" s="600"/>
      <c r="Q51" s="600"/>
      <c r="R51" s="600"/>
      <c r="S51" s="600"/>
      <c r="T51" s="600"/>
      <c r="U51" s="179"/>
      <c r="V51" s="179"/>
      <c r="W51" s="179"/>
      <c r="X51" s="179"/>
      <c r="Y51" s="179"/>
      <c r="Z51" s="179"/>
      <c r="AA51" s="179"/>
      <c r="AB51" s="179"/>
      <c r="AC51" s="188"/>
      <c r="AD51" s="188"/>
      <c r="AE51" s="188"/>
      <c r="AF51" s="188"/>
      <c r="AG51" s="179"/>
      <c r="AH51" s="179"/>
      <c r="AI51" s="179"/>
      <c r="AJ51" s="179"/>
      <c r="AK51" s="179"/>
      <c r="AL51" s="187"/>
      <c r="AM51" s="187"/>
      <c r="AN51" s="187"/>
      <c r="AO51" s="187"/>
      <c r="AP51" s="187"/>
    </row>
    <row r="52" spans="1:42" ht="22.2" customHeight="1">
      <c r="A52" s="179">
        <v>13</v>
      </c>
      <c r="B52" s="179"/>
      <c r="D52" s="180" t="s">
        <v>247</v>
      </c>
      <c r="U52" s="186"/>
      <c r="V52" s="186"/>
      <c r="W52" s="186"/>
      <c r="X52" s="186"/>
      <c r="Y52" s="179"/>
      <c r="Z52" s="179"/>
      <c r="AA52" s="179"/>
      <c r="AB52" s="179"/>
      <c r="AC52" s="189"/>
      <c r="AD52" s="189"/>
      <c r="AE52" s="189"/>
      <c r="AF52" s="189"/>
      <c r="AG52" s="179"/>
      <c r="AH52" s="179"/>
      <c r="AI52" s="179"/>
      <c r="AJ52" s="179"/>
      <c r="AK52" s="179"/>
      <c r="AL52" s="185"/>
      <c r="AM52" s="185"/>
      <c r="AN52" s="185"/>
      <c r="AO52" s="185"/>
      <c r="AP52" s="185"/>
    </row>
    <row r="53" spans="1:42" ht="22.2" customHeight="1">
      <c r="A53" s="179">
        <v>14</v>
      </c>
      <c r="B53" s="179"/>
      <c r="D53" s="180" t="s">
        <v>233</v>
      </c>
      <c r="U53" s="179"/>
      <c r="V53" s="179"/>
      <c r="W53" s="179"/>
      <c r="X53" s="179"/>
      <c r="Y53" s="190"/>
      <c r="Z53" s="190"/>
      <c r="AA53" s="190"/>
      <c r="AB53" s="190"/>
      <c r="AC53" s="189"/>
      <c r="AD53" s="189"/>
      <c r="AE53" s="189"/>
      <c r="AF53" s="189"/>
      <c r="AG53" s="179"/>
      <c r="AH53" s="179"/>
      <c r="AI53" s="179"/>
      <c r="AJ53" s="179"/>
      <c r="AK53" s="179"/>
      <c r="AL53" s="187"/>
      <c r="AM53" s="187"/>
      <c r="AN53" s="187"/>
      <c r="AO53" s="187"/>
      <c r="AP53" s="187"/>
    </row>
    <row r="54" spans="1:42" ht="22.2" customHeight="1">
      <c r="A54" s="179">
        <v>15</v>
      </c>
      <c r="B54" s="179"/>
      <c r="E54" s="180" t="s">
        <v>234</v>
      </c>
      <c r="U54" s="179"/>
      <c r="V54" s="179"/>
      <c r="W54" s="179"/>
      <c r="X54" s="179"/>
      <c r="Y54" s="190"/>
      <c r="Z54" s="190"/>
      <c r="AA54" s="190"/>
      <c r="AB54" s="190"/>
      <c r="AC54" s="189"/>
      <c r="AD54" s="189"/>
      <c r="AE54" s="189"/>
      <c r="AF54" s="189"/>
      <c r="AG54" s="179"/>
      <c r="AH54" s="179"/>
      <c r="AI54" s="179"/>
      <c r="AJ54" s="179"/>
      <c r="AK54" s="179"/>
      <c r="AL54" s="187"/>
      <c r="AM54" s="187"/>
      <c r="AN54" s="187"/>
      <c r="AO54" s="187"/>
      <c r="AP54" s="187"/>
    </row>
    <row r="55" spans="1:42" ht="22.2" customHeight="1">
      <c r="A55" s="179">
        <v>16</v>
      </c>
      <c r="B55" s="179"/>
      <c r="D55" s="180" t="s">
        <v>263</v>
      </c>
      <c r="U55" s="179"/>
      <c r="V55" s="179"/>
      <c r="W55" s="179"/>
      <c r="X55" s="179"/>
      <c r="Y55" s="190"/>
      <c r="Z55" s="190"/>
      <c r="AA55" s="190"/>
      <c r="AB55" s="190"/>
      <c r="AC55" s="189"/>
      <c r="AD55" s="189"/>
      <c r="AE55" s="189"/>
      <c r="AF55" s="189"/>
      <c r="AG55" s="179"/>
      <c r="AH55" s="179"/>
      <c r="AI55" s="179"/>
      <c r="AJ55" s="179"/>
      <c r="AK55" s="179"/>
      <c r="AL55" s="185"/>
      <c r="AM55" s="185"/>
      <c r="AN55" s="185"/>
      <c r="AO55" s="185"/>
      <c r="AP55" s="185"/>
    </row>
    <row r="56" spans="1:42" ht="22.2" customHeight="1">
      <c r="A56" s="179">
        <v>17</v>
      </c>
      <c r="B56" s="179"/>
      <c r="Y56" s="190"/>
      <c r="Z56" s="190"/>
      <c r="AA56" s="190"/>
      <c r="AB56" s="190"/>
      <c r="AC56" s="188"/>
      <c r="AD56" s="188"/>
      <c r="AE56" s="188"/>
      <c r="AF56" s="188"/>
      <c r="AG56" s="179"/>
      <c r="AH56" s="179"/>
      <c r="AI56" s="179"/>
      <c r="AJ56" s="179"/>
      <c r="AK56" s="179"/>
    </row>
    <row r="57" spans="1:42" ht="22.2" customHeight="1">
      <c r="A57" s="179">
        <v>18</v>
      </c>
      <c r="B57" s="179"/>
      <c r="C57" s="600" t="s">
        <v>241</v>
      </c>
      <c r="D57" s="600"/>
      <c r="E57" s="600"/>
      <c r="F57" s="600"/>
      <c r="G57" s="600"/>
      <c r="H57" s="600"/>
      <c r="I57" s="600"/>
      <c r="J57" s="600"/>
      <c r="K57" s="600"/>
      <c r="L57" s="600"/>
      <c r="M57" s="600"/>
      <c r="N57" s="600"/>
      <c r="O57" s="600"/>
      <c r="P57" s="600"/>
      <c r="Q57" s="600"/>
      <c r="R57" s="600"/>
      <c r="S57" s="600"/>
      <c r="T57" s="600"/>
      <c r="U57" s="600"/>
      <c r="V57" s="600"/>
      <c r="Y57" s="190"/>
      <c r="Z57" s="190"/>
      <c r="AA57" s="190"/>
      <c r="AB57" s="190"/>
      <c r="AC57" s="188"/>
      <c r="AD57" s="188"/>
      <c r="AE57" s="188"/>
      <c r="AF57" s="188"/>
      <c r="AG57" s="179"/>
      <c r="AH57" s="179"/>
      <c r="AI57" s="179"/>
      <c r="AJ57" s="179"/>
      <c r="AK57" s="179"/>
    </row>
    <row r="58" spans="1:42" ht="22.2" customHeight="1">
      <c r="A58" s="179">
        <v>19</v>
      </c>
      <c r="B58" s="179"/>
      <c r="C58" s="600"/>
      <c r="D58" s="600"/>
      <c r="E58" s="600"/>
      <c r="F58" s="600"/>
      <c r="G58" s="600"/>
      <c r="H58" s="600"/>
      <c r="I58" s="600"/>
      <c r="J58" s="600"/>
      <c r="K58" s="600"/>
      <c r="L58" s="600"/>
      <c r="M58" s="600"/>
      <c r="N58" s="600"/>
      <c r="O58" s="600"/>
      <c r="P58" s="600"/>
      <c r="Q58" s="600"/>
      <c r="R58" s="600"/>
      <c r="S58" s="600"/>
      <c r="T58" s="600"/>
      <c r="U58" s="600"/>
      <c r="V58" s="600"/>
      <c r="Y58" s="190"/>
      <c r="Z58" s="190"/>
      <c r="AA58" s="190"/>
      <c r="AB58" s="190"/>
      <c r="AC58" s="188"/>
      <c r="AD58" s="188"/>
      <c r="AE58" s="188"/>
      <c r="AF58" s="188"/>
      <c r="AG58" s="179"/>
      <c r="AH58" s="179"/>
      <c r="AI58" s="179"/>
      <c r="AJ58" s="179"/>
      <c r="AK58" s="179"/>
      <c r="AL58" s="179"/>
      <c r="AM58" s="187"/>
      <c r="AN58" s="187"/>
      <c r="AO58" s="187"/>
      <c r="AP58" s="187"/>
    </row>
    <row r="59" spans="1:42" ht="22.2" customHeight="1">
      <c r="A59" s="179">
        <v>20</v>
      </c>
      <c r="B59" s="179"/>
      <c r="D59" s="180" t="s">
        <v>256</v>
      </c>
      <c r="U59" s="190"/>
      <c r="V59" s="190"/>
      <c r="Y59" s="190"/>
      <c r="Z59" s="190"/>
      <c r="AA59" s="190"/>
      <c r="AB59" s="190"/>
      <c r="AC59" s="188"/>
      <c r="AD59" s="188"/>
      <c r="AE59" s="188"/>
      <c r="AF59" s="188"/>
      <c r="AG59" s="179"/>
      <c r="AH59" s="179"/>
      <c r="AI59" s="179"/>
      <c r="AJ59" s="179"/>
      <c r="AK59" s="179"/>
    </row>
    <row r="60" spans="1:42" ht="22.2" customHeight="1">
      <c r="A60" s="179">
        <v>21</v>
      </c>
      <c r="B60" s="179"/>
      <c r="E60" s="180" t="s">
        <v>246</v>
      </c>
      <c r="U60" s="190"/>
      <c r="V60" s="190"/>
      <c r="Y60" s="190"/>
      <c r="Z60" s="190"/>
      <c r="AA60" s="190"/>
      <c r="AB60" s="190"/>
      <c r="AC60" s="188"/>
      <c r="AD60" s="188"/>
      <c r="AE60" s="188"/>
      <c r="AF60" s="188"/>
      <c r="AG60" s="179"/>
      <c r="AH60" s="179"/>
      <c r="AI60" s="179"/>
      <c r="AJ60" s="179"/>
      <c r="AK60" s="179"/>
    </row>
    <row r="61" spans="1:42" ht="22.2" customHeight="1">
      <c r="A61" s="179">
        <v>22</v>
      </c>
      <c r="B61" s="179"/>
      <c r="D61" s="180" t="s">
        <v>245</v>
      </c>
      <c r="U61" s="190"/>
      <c r="V61" s="190"/>
      <c r="Y61" s="190"/>
      <c r="Z61" s="190"/>
      <c r="AA61" s="190"/>
      <c r="AB61" s="190"/>
      <c r="AC61" s="188"/>
      <c r="AD61" s="188"/>
      <c r="AE61" s="188"/>
      <c r="AF61" s="188"/>
      <c r="AG61" s="179"/>
      <c r="AH61" s="179"/>
      <c r="AI61" s="179"/>
      <c r="AJ61" s="179"/>
      <c r="AK61" s="179"/>
      <c r="AL61" s="179"/>
      <c r="AM61" s="179"/>
      <c r="AN61" s="179"/>
      <c r="AO61" s="179"/>
      <c r="AP61" s="179"/>
    </row>
    <row r="62" spans="1:42" ht="22.2" customHeight="1">
      <c r="A62" s="179">
        <v>23</v>
      </c>
      <c r="B62" s="179"/>
      <c r="Y62" s="190"/>
      <c r="Z62" s="190"/>
      <c r="AA62" s="190"/>
      <c r="AB62" s="190"/>
      <c r="AC62" s="179"/>
      <c r="AD62" s="179"/>
      <c r="AE62" s="179"/>
      <c r="AF62" s="179"/>
      <c r="AG62" s="179"/>
      <c r="AH62" s="179"/>
      <c r="AI62" s="179"/>
      <c r="AJ62" s="179"/>
      <c r="AK62" s="179"/>
      <c r="AL62" s="179"/>
      <c r="AM62" s="179"/>
      <c r="AN62" s="179"/>
      <c r="AO62" s="179"/>
      <c r="AP62" s="179"/>
    </row>
    <row r="63" spans="1:42" ht="22.2" customHeight="1">
      <c r="A63" s="179">
        <v>24</v>
      </c>
      <c r="C63" s="600" t="s">
        <v>235</v>
      </c>
      <c r="D63" s="600"/>
      <c r="E63" s="600"/>
      <c r="F63" s="600"/>
      <c r="G63" s="600"/>
      <c r="H63" s="600"/>
      <c r="I63" s="600"/>
      <c r="J63" s="600"/>
      <c r="K63" s="600"/>
      <c r="L63" s="600"/>
      <c r="M63" s="600"/>
      <c r="N63" s="600"/>
      <c r="O63" s="600"/>
      <c r="P63" s="600"/>
      <c r="Q63" s="600"/>
      <c r="R63" s="600"/>
      <c r="S63" s="600"/>
      <c r="T63" s="600"/>
      <c r="U63" s="600"/>
      <c r="V63" s="600"/>
      <c r="W63" s="600"/>
      <c r="X63" s="600"/>
      <c r="Y63" s="190"/>
      <c r="Z63" s="190"/>
      <c r="AA63" s="190"/>
      <c r="AB63" s="190"/>
    </row>
    <row r="64" spans="1:42" ht="22.2" customHeight="1">
      <c r="A64" s="179">
        <v>25</v>
      </c>
      <c r="C64" s="600"/>
      <c r="D64" s="600"/>
      <c r="E64" s="600"/>
      <c r="F64" s="600"/>
      <c r="G64" s="600"/>
      <c r="H64" s="600"/>
      <c r="I64" s="600"/>
      <c r="J64" s="600"/>
      <c r="K64" s="600"/>
      <c r="L64" s="600"/>
      <c r="M64" s="600"/>
      <c r="N64" s="600"/>
      <c r="O64" s="600"/>
      <c r="P64" s="600"/>
      <c r="Q64" s="600"/>
      <c r="R64" s="600"/>
      <c r="S64" s="600"/>
      <c r="T64" s="600"/>
      <c r="U64" s="600"/>
      <c r="V64" s="600"/>
      <c r="W64" s="600"/>
      <c r="X64" s="600"/>
    </row>
    <row r="65" spans="1:49" ht="22.2" customHeight="1">
      <c r="A65" s="179">
        <v>26</v>
      </c>
      <c r="D65" s="180" t="s">
        <v>264</v>
      </c>
      <c r="U65" s="190"/>
      <c r="V65" s="190"/>
      <c r="W65" s="190"/>
      <c r="X65" s="190"/>
    </row>
    <row r="66" spans="1:49" ht="22.2" customHeight="1">
      <c r="A66" s="179">
        <v>27</v>
      </c>
      <c r="C66" s="179"/>
      <c r="D66" s="187"/>
      <c r="E66" s="187" t="s">
        <v>236</v>
      </c>
      <c r="F66" s="187"/>
      <c r="G66" s="187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 t="s">
        <v>237</v>
      </c>
      <c r="U66" s="190"/>
      <c r="V66" s="190"/>
      <c r="W66" s="190"/>
      <c r="X66" s="190"/>
    </row>
    <row r="67" spans="1:49" ht="22.2" customHeight="1">
      <c r="A67" s="179">
        <v>28</v>
      </c>
      <c r="B67" s="179"/>
      <c r="C67" s="179"/>
      <c r="D67" s="179"/>
      <c r="E67" s="179" t="s">
        <v>238</v>
      </c>
      <c r="F67" s="179"/>
      <c r="G67" s="179"/>
      <c r="H67" s="190"/>
      <c r="I67" s="190"/>
      <c r="J67" s="190"/>
      <c r="K67" s="190"/>
      <c r="L67" s="190"/>
      <c r="M67" s="190"/>
      <c r="N67" s="190"/>
      <c r="O67" s="190"/>
      <c r="P67" s="190"/>
      <c r="Q67" s="190"/>
      <c r="R67" s="190"/>
      <c r="S67" s="190"/>
      <c r="T67" s="190" t="s">
        <v>239</v>
      </c>
      <c r="U67" s="190"/>
      <c r="V67" s="190"/>
      <c r="W67" s="190"/>
      <c r="X67" s="190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179"/>
      <c r="AJ67" s="179"/>
      <c r="AK67" s="179"/>
      <c r="AL67" s="179"/>
      <c r="AM67" s="179"/>
    </row>
    <row r="68" spans="1:49" ht="22.2" customHeight="1">
      <c r="A68" s="179">
        <v>29</v>
      </c>
      <c r="B68" s="179"/>
      <c r="E68" s="180" t="s">
        <v>258</v>
      </c>
      <c r="H68" s="190"/>
      <c r="I68" s="190"/>
      <c r="J68" s="190"/>
      <c r="K68" s="190"/>
      <c r="L68" s="190"/>
      <c r="M68" s="190"/>
      <c r="N68" s="190"/>
      <c r="O68" s="190"/>
      <c r="P68" s="190"/>
      <c r="Q68" s="190"/>
      <c r="R68" s="190"/>
      <c r="S68" s="190"/>
      <c r="T68" s="190" t="s">
        <v>240</v>
      </c>
      <c r="U68" s="190"/>
      <c r="V68" s="190"/>
      <c r="W68" s="190"/>
      <c r="X68" s="190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179"/>
      <c r="AJ68" s="179"/>
      <c r="AK68" s="179"/>
      <c r="AL68" s="179"/>
    </row>
    <row r="69" spans="1:49" ht="22.2" customHeight="1">
      <c r="A69" s="179">
        <v>30</v>
      </c>
      <c r="B69" s="179"/>
      <c r="D69" s="180" t="s">
        <v>244</v>
      </c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179"/>
      <c r="AJ69" s="179"/>
      <c r="AK69" s="179"/>
      <c r="AL69" s="179"/>
    </row>
    <row r="70" spans="1:49" ht="22.2" customHeight="1">
      <c r="A70" s="179">
        <v>31</v>
      </c>
      <c r="B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179"/>
      <c r="AJ70" s="179"/>
      <c r="AK70" s="179"/>
      <c r="AL70" s="179"/>
    </row>
    <row r="71" spans="1:49" ht="22.2" customHeight="1">
      <c r="A71" s="179">
        <v>32</v>
      </c>
      <c r="B71" s="179"/>
      <c r="C71" s="600" t="s">
        <v>243</v>
      </c>
      <c r="D71" s="600"/>
      <c r="E71" s="600"/>
      <c r="F71" s="600"/>
      <c r="G71" s="600"/>
      <c r="H71" s="600"/>
      <c r="I71" s="600"/>
      <c r="J71" s="600"/>
      <c r="K71" s="600"/>
      <c r="L71" s="600"/>
      <c r="M71" s="600"/>
      <c r="N71" s="600"/>
      <c r="O71" s="600"/>
      <c r="P71" s="600"/>
      <c r="Q71" s="600"/>
      <c r="R71" s="600"/>
      <c r="S71" s="600"/>
      <c r="T71" s="600"/>
      <c r="U71" s="600"/>
      <c r="V71" s="600"/>
      <c r="W71" s="600"/>
      <c r="X71" s="600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179"/>
      <c r="AJ71" s="179"/>
      <c r="AK71" s="179"/>
      <c r="AL71" s="179"/>
    </row>
    <row r="72" spans="1:49" s="179" customFormat="1" ht="22.2" customHeight="1">
      <c r="A72" s="179">
        <v>33</v>
      </c>
      <c r="C72" s="600"/>
      <c r="D72" s="600"/>
      <c r="E72" s="600"/>
      <c r="F72" s="600"/>
      <c r="G72" s="600"/>
      <c r="H72" s="600"/>
      <c r="I72" s="600"/>
      <c r="J72" s="600"/>
      <c r="K72" s="600"/>
      <c r="L72" s="600"/>
      <c r="M72" s="600"/>
      <c r="N72" s="600"/>
      <c r="O72" s="600"/>
      <c r="P72" s="600"/>
      <c r="Q72" s="600"/>
      <c r="R72" s="600"/>
      <c r="S72" s="600"/>
      <c r="T72" s="600"/>
      <c r="U72" s="600"/>
      <c r="V72" s="600"/>
      <c r="W72" s="600"/>
      <c r="X72" s="600"/>
    </row>
    <row r="73" spans="1:49" s="179" customFormat="1" ht="22.2" customHeight="1">
      <c r="A73" s="179">
        <v>34</v>
      </c>
      <c r="B73" s="187"/>
      <c r="D73" s="179" t="s">
        <v>242</v>
      </c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</row>
    <row r="74" spans="1:49" s="179" customFormat="1" ht="22.2" customHeight="1">
      <c r="A74" s="179">
        <v>35</v>
      </c>
      <c r="B74" s="187"/>
      <c r="D74" s="180" t="s">
        <v>265</v>
      </c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</row>
    <row r="75" spans="1:49" s="179" customFormat="1" ht="22.2" customHeight="1">
      <c r="A75" s="179">
        <v>36</v>
      </c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</row>
    <row r="76" spans="1:49" s="179" customFormat="1" ht="22.2" customHeight="1">
      <c r="A76" s="179">
        <v>37</v>
      </c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</row>
    <row r="77" spans="1:49" s="179" customFormat="1" ht="22.2" customHeight="1" thickBot="1">
      <c r="A77" s="179">
        <v>38</v>
      </c>
      <c r="B77" s="188"/>
      <c r="C77" s="188"/>
      <c r="D77" s="188"/>
      <c r="E77" s="188"/>
      <c r="F77" s="188"/>
      <c r="G77" s="188"/>
      <c r="H77" s="188"/>
      <c r="I77" s="188"/>
      <c r="J77" s="188"/>
      <c r="K77" s="188"/>
      <c r="L77" s="188"/>
      <c r="M77" s="188"/>
      <c r="N77" s="188"/>
      <c r="O77" s="188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8"/>
      <c r="AB77" s="188"/>
      <c r="AC77" s="188"/>
      <c r="AD77" s="188"/>
      <c r="AE77" s="188"/>
      <c r="AF77" s="188"/>
      <c r="AG77" s="188"/>
      <c r="AH77" s="188"/>
    </row>
    <row r="78" spans="1:49" ht="22.2" customHeight="1" thickBot="1">
      <c r="A78" s="179">
        <v>39</v>
      </c>
      <c r="B78" s="500" t="s">
        <v>105</v>
      </c>
      <c r="C78" s="500"/>
      <c r="D78" s="500"/>
      <c r="E78" s="500"/>
      <c r="F78" s="500"/>
      <c r="G78" s="500"/>
      <c r="H78" s="500"/>
      <c r="I78" s="500"/>
      <c r="J78" s="500"/>
      <c r="K78" s="500"/>
      <c r="L78" s="500"/>
      <c r="M78" s="500"/>
      <c r="N78" s="500"/>
      <c r="O78" s="500"/>
      <c r="P78" s="500"/>
      <c r="Q78" s="500"/>
      <c r="R78" s="500"/>
      <c r="S78" s="500"/>
      <c r="T78" s="500"/>
      <c r="U78" s="500"/>
      <c r="V78" s="500"/>
      <c r="W78" s="500"/>
      <c r="X78" s="500"/>
      <c r="Y78" s="500"/>
      <c r="Z78" s="500"/>
      <c r="AA78" s="500"/>
      <c r="AB78" s="500"/>
      <c r="AC78" s="500"/>
      <c r="AD78" s="500"/>
      <c r="AE78" s="500"/>
      <c r="AF78" s="500"/>
      <c r="AG78" s="500"/>
      <c r="AH78" s="500"/>
      <c r="AI78" s="179"/>
      <c r="AJ78" s="179"/>
      <c r="AK78" s="179"/>
      <c r="AL78" s="179"/>
      <c r="AM78" s="179"/>
      <c r="AN78" s="179"/>
      <c r="AO78" s="179"/>
      <c r="AP78" s="179"/>
      <c r="AQ78" s="179"/>
      <c r="AR78" s="179"/>
      <c r="AS78" s="179"/>
      <c r="AT78" s="179"/>
      <c r="AU78" s="179"/>
      <c r="AV78" s="179"/>
      <c r="AW78" s="179"/>
    </row>
    <row r="79" spans="1:49" ht="20.100000000000001" customHeight="1">
      <c r="A79" s="179">
        <v>1</v>
      </c>
      <c r="B79" s="510" t="s">
        <v>163</v>
      </c>
      <c r="C79" s="511"/>
      <c r="D79" s="511"/>
      <c r="E79" s="511"/>
      <c r="F79" s="511"/>
      <c r="G79" s="511"/>
      <c r="H79" s="584" t="s">
        <v>105</v>
      </c>
      <c r="I79" s="585"/>
      <c r="J79" s="585"/>
      <c r="K79" s="585"/>
      <c r="L79" s="585"/>
      <c r="M79" s="585"/>
      <c r="N79" s="585"/>
      <c r="O79" s="585"/>
      <c r="P79" s="585"/>
      <c r="Q79" s="585"/>
      <c r="R79" s="585"/>
      <c r="S79" s="585"/>
      <c r="T79" s="585"/>
      <c r="U79" s="585"/>
      <c r="V79" s="585"/>
      <c r="W79" s="586"/>
      <c r="X79" s="516" t="s">
        <v>3</v>
      </c>
      <c r="Y79" s="516"/>
      <c r="Z79" s="516"/>
      <c r="AA79" s="516"/>
      <c r="AB79" s="516"/>
      <c r="AC79" s="593" t="s">
        <v>116</v>
      </c>
      <c r="AD79" s="593"/>
      <c r="AE79" s="593"/>
      <c r="AF79" s="593"/>
      <c r="AG79" s="593"/>
      <c r="AH79" s="594"/>
      <c r="AI79" s="179"/>
      <c r="AJ79" s="179"/>
      <c r="AK79" s="179"/>
      <c r="AL79" s="179"/>
      <c r="AM79" s="179"/>
      <c r="AN79" s="179"/>
      <c r="AO79" s="179"/>
      <c r="AP79" s="179"/>
      <c r="AQ79" s="179"/>
      <c r="AR79" s="179"/>
      <c r="AS79" s="179"/>
      <c r="AT79" s="179"/>
      <c r="AU79" s="179"/>
      <c r="AV79" s="179"/>
      <c r="AW79" s="179"/>
    </row>
    <row r="80" spans="1:49" ht="19.95" customHeight="1">
      <c r="A80" s="179">
        <v>2</v>
      </c>
      <c r="B80" s="512"/>
      <c r="C80" s="513"/>
      <c r="D80" s="513"/>
      <c r="E80" s="513"/>
      <c r="F80" s="513"/>
      <c r="G80" s="513"/>
      <c r="H80" s="587"/>
      <c r="I80" s="588"/>
      <c r="J80" s="588"/>
      <c r="K80" s="588"/>
      <c r="L80" s="588"/>
      <c r="M80" s="588"/>
      <c r="N80" s="588"/>
      <c r="O80" s="588"/>
      <c r="P80" s="588"/>
      <c r="Q80" s="588"/>
      <c r="R80" s="588"/>
      <c r="S80" s="588"/>
      <c r="T80" s="588"/>
      <c r="U80" s="588"/>
      <c r="V80" s="588"/>
      <c r="W80" s="589"/>
      <c r="X80" s="520" t="s">
        <v>2</v>
      </c>
      <c r="Y80" s="520"/>
      <c r="Z80" s="520"/>
      <c r="AA80" s="520"/>
      <c r="AB80" s="520"/>
      <c r="AC80" s="521">
        <v>0</v>
      </c>
      <c r="AD80" s="521"/>
      <c r="AE80" s="521"/>
      <c r="AF80" s="521"/>
      <c r="AG80" s="521"/>
      <c r="AH80" s="522"/>
      <c r="AI80" s="179"/>
      <c r="AJ80" s="179"/>
      <c r="AK80" s="179"/>
      <c r="AL80" s="179"/>
      <c r="AM80" s="179"/>
      <c r="AN80" s="179"/>
      <c r="AO80" s="179"/>
      <c r="AP80" s="179"/>
      <c r="AQ80" s="179"/>
      <c r="AR80" s="179"/>
      <c r="AS80" s="179"/>
      <c r="AT80" s="179"/>
      <c r="AU80" s="179"/>
      <c r="AV80" s="179"/>
      <c r="AW80" s="179"/>
    </row>
    <row r="81" spans="1:67" ht="19.95" customHeight="1">
      <c r="A81" s="179">
        <v>3</v>
      </c>
      <c r="B81" s="512"/>
      <c r="C81" s="513"/>
      <c r="D81" s="513"/>
      <c r="E81" s="513"/>
      <c r="F81" s="513"/>
      <c r="G81" s="513"/>
      <c r="H81" s="568" t="s">
        <v>261</v>
      </c>
      <c r="I81" s="569"/>
      <c r="J81" s="569"/>
      <c r="K81" s="569"/>
      <c r="L81" s="569"/>
      <c r="M81" s="569"/>
      <c r="N81" s="569"/>
      <c r="O81" s="569"/>
      <c r="P81" s="569"/>
      <c r="Q81" s="569"/>
      <c r="R81" s="569"/>
      <c r="S81" s="569"/>
      <c r="T81" s="569"/>
      <c r="U81" s="569"/>
      <c r="V81" s="569"/>
      <c r="W81" s="570"/>
      <c r="X81" s="520" t="s">
        <v>4</v>
      </c>
      <c r="Y81" s="520"/>
      <c r="Z81" s="520"/>
      <c r="AA81" s="520"/>
      <c r="AB81" s="520"/>
      <c r="AC81" s="595">
        <v>42987</v>
      </c>
      <c r="AD81" s="595"/>
      <c r="AE81" s="595"/>
      <c r="AF81" s="595"/>
      <c r="AG81" s="595"/>
      <c r="AH81" s="596"/>
      <c r="AI81" s="179"/>
      <c r="AJ81" s="179"/>
      <c r="AK81" s="179"/>
    </row>
    <row r="82" spans="1:67" ht="20.100000000000001" customHeight="1" thickBot="1">
      <c r="A82" s="179">
        <v>4</v>
      </c>
      <c r="B82" s="514"/>
      <c r="C82" s="515"/>
      <c r="D82" s="515"/>
      <c r="E82" s="515"/>
      <c r="F82" s="515"/>
      <c r="G82" s="515"/>
      <c r="H82" s="590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591"/>
      <c r="T82" s="591"/>
      <c r="U82" s="591"/>
      <c r="V82" s="591"/>
      <c r="W82" s="592"/>
      <c r="X82" s="526" t="s">
        <v>5</v>
      </c>
      <c r="Y82" s="526"/>
      <c r="Z82" s="526"/>
      <c r="AA82" s="526"/>
      <c r="AB82" s="526"/>
      <c r="AC82" s="527">
        <v>3</v>
      </c>
      <c r="AD82" s="528"/>
      <c r="AE82" s="529" t="s">
        <v>6</v>
      </c>
      <c r="AF82" s="530"/>
      <c r="AG82" s="527">
        <v>3</v>
      </c>
      <c r="AH82" s="531"/>
      <c r="AI82" s="179"/>
      <c r="AJ82" s="179"/>
      <c r="AK82" s="179"/>
    </row>
    <row r="83" spans="1:67" ht="22.2" customHeight="1">
      <c r="A83" s="179">
        <v>5</v>
      </c>
      <c r="B83" s="181"/>
      <c r="C83" s="181"/>
      <c r="D83" s="181"/>
      <c r="E83" s="181"/>
      <c r="F83" s="181"/>
      <c r="G83" s="181"/>
      <c r="H83" s="181"/>
      <c r="I83" s="181"/>
      <c r="J83" s="181"/>
      <c r="K83" s="181"/>
      <c r="L83" s="181"/>
      <c r="M83" s="181"/>
      <c r="N83" s="181"/>
      <c r="O83" s="181"/>
      <c r="P83" s="181"/>
      <c r="Q83" s="181"/>
      <c r="R83" s="181"/>
      <c r="S83" s="181"/>
      <c r="T83" s="181"/>
      <c r="U83" s="181"/>
      <c r="V83" s="181"/>
      <c r="W83" s="181"/>
      <c r="X83" s="181"/>
      <c r="Y83" s="181"/>
      <c r="Z83" s="181"/>
      <c r="AA83" s="181"/>
      <c r="AB83" s="181"/>
      <c r="AC83" s="181"/>
      <c r="AD83" s="181"/>
      <c r="AE83" s="181"/>
      <c r="AF83" s="181"/>
      <c r="AG83" s="181"/>
      <c r="AH83" s="181"/>
      <c r="AI83" s="179"/>
      <c r="AJ83" s="179"/>
      <c r="AW83" s="179"/>
    </row>
    <row r="84" spans="1:67" ht="22.2" customHeight="1">
      <c r="A84" s="179">
        <v>6</v>
      </c>
      <c r="B84" s="179"/>
      <c r="C84" s="583" t="s">
        <v>254</v>
      </c>
      <c r="D84" s="583"/>
      <c r="E84" s="583"/>
      <c r="F84" s="583"/>
      <c r="G84" s="583"/>
      <c r="H84" s="583"/>
      <c r="I84" s="583"/>
      <c r="J84" s="583"/>
      <c r="K84" s="583"/>
      <c r="L84" s="583"/>
      <c r="M84" s="583"/>
      <c r="N84" s="583"/>
      <c r="AH84" s="179"/>
      <c r="AI84" s="179"/>
      <c r="AJ84" s="179"/>
    </row>
    <row r="85" spans="1:67" s="179" customFormat="1" ht="22.2" customHeight="1">
      <c r="A85" s="179">
        <v>36</v>
      </c>
      <c r="B85" s="187"/>
      <c r="C85" s="583"/>
      <c r="D85" s="583"/>
      <c r="E85" s="583"/>
      <c r="F85" s="583"/>
      <c r="G85" s="583"/>
      <c r="H85" s="583"/>
      <c r="I85" s="583"/>
      <c r="J85" s="583"/>
      <c r="K85" s="583"/>
      <c r="L85" s="583"/>
      <c r="M85" s="583"/>
      <c r="N85" s="583"/>
      <c r="O85" s="201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</row>
    <row r="86" spans="1:67" ht="22.2" customHeight="1">
      <c r="A86" s="179">
        <v>7</v>
      </c>
      <c r="B86" s="179"/>
      <c r="AH86" s="179"/>
      <c r="AI86" s="179"/>
      <c r="AJ86" s="179"/>
    </row>
    <row r="87" spans="1:67" ht="22.2" customHeight="1">
      <c r="A87" s="179">
        <v>8</v>
      </c>
      <c r="B87" s="179"/>
      <c r="C87" s="574" t="s">
        <v>114</v>
      </c>
      <c r="D87" s="575"/>
      <c r="E87" s="575"/>
      <c r="F87" s="575"/>
      <c r="G87" s="575"/>
      <c r="H87" s="575"/>
      <c r="I87" s="575"/>
      <c r="J87" s="575"/>
      <c r="K87" s="575"/>
      <c r="L87" s="575"/>
      <c r="M87" s="575"/>
      <c r="N87" s="575"/>
      <c r="O87" s="576"/>
      <c r="P87" s="565"/>
      <c r="Q87" s="566"/>
      <c r="R87" s="566"/>
      <c r="S87" s="566"/>
      <c r="T87" s="566"/>
      <c r="U87" s="566"/>
      <c r="V87" s="566"/>
      <c r="W87" s="566"/>
      <c r="X87" s="566"/>
      <c r="Y87" s="566"/>
      <c r="Z87" s="566"/>
      <c r="AA87" s="567"/>
      <c r="AB87" s="566"/>
      <c r="AC87" s="566"/>
      <c r="AD87" s="566"/>
      <c r="AE87" s="566"/>
      <c r="AF87" s="566"/>
      <c r="AG87" s="567"/>
      <c r="AH87" s="179"/>
      <c r="AI87" s="179"/>
      <c r="AJ87" s="179"/>
    </row>
    <row r="88" spans="1:67" ht="22.2" customHeight="1">
      <c r="A88" s="179">
        <v>9</v>
      </c>
      <c r="B88" s="179"/>
      <c r="C88" s="577"/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9"/>
      <c r="P88" s="568"/>
      <c r="Q88" s="569"/>
      <c r="R88" s="569"/>
      <c r="S88" s="569"/>
      <c r="T88" s="569"/>
      <c r="U88" s="569"/>
      <c r="V88" s="569"/>
      <c r="W88" s="569"/>
      <c r="X88" s="569"/>
      <c r="Y88" s="569"/>
      <c r="Z88" s="569"/>
      <c r="AA88" s="570"/>
      <c r="AB88" s="569"/>
      <c r="AC88" s="569"/>
      <c r="AD88" s="569"/>
      <c r="AE88" s="569"/>
      <c r="AF88" s="569"/>
      <c r="AG88" s="570"/>
      <c r="AH88" s="179"/>
      <c r="AI88" s="179"/>
      <c r="AJ88" s="179"/>
    </row>
    <row r="89" spans="1:67" ht="22.2" customHeight="1">
      <c r="A89" s="179">
        <v>10</v>
      </c>
      <c r="B89" s="179"/>
      <c r="C89" s="580"/>
      <c r="D89" s="581"/>
      <c r="E89" s="581"/>
      <c r="F89" s="581"/>
      <c r="G89" s="581"/>
      <c r="H89" s="581"/>
      <c r="I89" s="581"/>
      <c r="J89" s="581"/>
      <c r="K89" s="581"/>
      <c r="L89" s="581"/>
      <c r="M89" s="581"/>
      <c r="N89" s="581"/>
      <c r="O89" s="582"/>
      <c r="P89" s="571"/>
      <c r="Q89" s="572"/>
      <c r="R89" s="572"/>
      <c r="S89" s="572"/>
      <c r="T89" s="572"/>
      <c r="U89" s="572"/>
      <c r="V89" s="572"/>
      <c r="W89" s="572"/>
      <c r="X89" s="572"/>
      <c r="Y89" s="572"/>
      <c r="Z89" s="572"/>
      <c r="AA89" s="573"/>
      <c r="AB89" s="572"/>
      <c r="AC89" s="572"/>
      <c r="AD89" s="572"/>
      <c r="AE89" s="572"/>
      <c r="AF89" s="572"/>
      <c r="AG89" s="573"/>
      <c r="AH89" s="179"/>
      <c r="AI89" s="179"/>
      <c r="AJ89" s="179"/>
    </row>
    <row r="90" spans="1:67" ht="22.2" customHeight="1">
      <c r="A90" s="179">
        <v>11</v>
      </c>
      <c r="B90" s="183"/>
      <c r="AH90" s="183"/>
      <c r="AI90" s="179"/>
      <c r="AJ90" s="179"/>
    </row>
    <row r="91" spans="1:67" ht="22.2" customHeight="1">
      <c r="A91" s="179">
        <v>12</v>
      </c>
      <c r="B91" s="179"/>
      <c r="C91" s="574" t="s">
        <v>248</v>
      </c>
      <c r="D91" s="575"/>
      <c r="E91" s="575"/>
      <c r="F91" s="575"/>
      <c r="G91" s="575"/>
      <c r="H91" s="575"/>
      <c r="I91" s="575"/>
      <c r="J91" s="575"/>
      <c r="K91" s="575"/>
      <c r="L91" s="575"/>
      <c r="M91" s="575"/>
      <c r="N91" s="575"/>
      <c r="O91" s="576"/>
      <c r="P91" s="565"/>
      <c r="Q91" s="566"/>
      <c r="R91" s="566"/>
      <c r="S91" s="566"/>
      <c r="T91" s="566"/>
      <c r="U91" s="566"/>
      <c r="V91" s="566"/>
      <c r="W91" s="566"/>
      <c r="X91" s="566"/>
      <c r="Y91" s="566"/>
      <c r="Z91" s="566"/>
      <c r="AA91" s="567"/>
      <c r="AB91" s="566"/>
      <c r="AC91" s="566"/>
      <c r="AD91" s="566"/>
      <c r="AE91" s="566"/>
      <c r="AF91" s="566"/>
      <c r="AG91" s="567"/>
      <c r="AH91" s="179"/>
      <c r="AI91" s="179"/>
      <c r="AJ91" s="179"/>
    </row>
    <row r="92" spans="1:67" ht="22.2" customHeight="1">
      <c r="A92" s="179">
        <v>13</v>
      </c>
      <c r="B92" s="179"/>
      <c r="C92" s="577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9"/>
      <c r="P92" s="568"/>
      <c r="Q92" s="569"/>
      <c r="R92" s="569"/>
      <c r="S92" s="569"/>
      <c r="T92" s="569"/>
      <c r="U92" s="569"/>
      <c r="V92" s="569"/>
      <c r="W92" s="569"/>
      <c r="X92" s="569"/>
      <c r="Y92" s="569"/>
      <c r="Z92" s="569"/>
      <c r="AA92" s="570"/>
      <c r="AB92" s="569"/>
      <c r="AC92" s="569"/>
      <c r="AD92" s="569"/>
      <c r="AE92" s="569"/>
      <c r="AF92" s="569"/>
      <c r="AG92" s="570"/>
      <c r="AH92" s="179"/>
      <c r="AI92" s="179"/>
      <c r="AJ92" s="179"/>
    </row>
    <row r="93" spans="1:67" ht="22.2" customHeight="1">
      <c r="A93" s="179">
        <v>14</v>
      </c>
      <c r="B93" s="179"/>
      <c r="C93" s="580"/>
      <c r="D93" s="581"/>
      <c r="E93" s="581"/>
      <c r="F93" s="581"/>
      <c r="G93" s="581"/>
      <c r="H93" s="581"/>
      <c r="I93" s="581"/>
      <c r="J93" s="581"/>
      <c r="K93" s="581"/>
      <c r="L93" s="581"/>
      <c r="M93" s="581"/>
      <c r="N93" s="581"/>
      <c r="O93" s="582"/>
      <c r="P93" s="571"/>
      <c r="Q93" s="572"/>
      <c r="R93" s="572"/>
      <c r="S93" s="572"/>
      <c r="T93" s="572"/>
      <c r="U93" s="572"/>
      <c r="V93" s="572"/>
      <c r="W93" s="572"/>
      <c r="X93" s="572"/>
      <c r="Y93" s="572"/>
      <c r="Z93" s="572"/>
      <c r="AA93" s="573"/>
      <c r="AB93" s="572"/>
      <c r="AC93" s="572"/>
      <c r="AD93" s="572"/>
      <c r="AE93" s="572"/>
      <c r="AF93" s="572"/>
      <c r="AG93" s="573"/>
      <c r="AH93" s="179"/>
      <c r="AI93" s="179"/>
      <c r="AJ93" s="179"/>
    </row>
    <row r="94" spans="1:67" ht="22.2" customHeight="1">
      <c r="A94" s="179">
        <v>15</v>
      </c>
      <c r="B94" s="179"/>
      <c r="AH94" s="179"/>
      <c r="AI94" s="179"/>
      <c r="AJ94" s="179"/>
    </row>
    <row r="95" spans="1:67" ht="22.2" customHeight="1">
      <c r="A95" s="179">
        <v>16</v>
      </c>
      <c r="B95" s="179"/>
      <c r="C95" s="574" t="s">
        <v>249</v>
      </c>
      <c r="D95" s="575"/>
      <c r="E95" s="575"/>
      <c r="F95" s="575"/>
      <c r="G95" s="575"/>
      <c r="H95" s="575"/>
      <c r="I95" s="575"/>
      <c r="J95" s="575"/>
      <c r="K95" s="575"/>
      <c r="L95" s="575"/>
      <c r="M95" s="575"/>
      <c r="N95" s="575"/>
      <c r="O95" s="576"/>
      <c r="P95" s="565"/>
      <c r="Q95" s="566"/>
      <c r="R95" s="566"/>
      <c r="S95" s="566"/>
      <c r="T95" s="566"/>
      <c r="U95" s="566"/>
      <c r="V95" s="566"/>
      <c r="W95" s="566"/>
      <c r="X95" s="566"/>
      <c r="Y95" s="566"/>
      <c r="Z95" s="566"/>
      <c r="AA95" s="567"/>
      <c r="AB95" s="566"/>
      <c r="AC95" s="566"/>
      <c r="AD95" s="566"/>
      <c r="AE95" s="566"/>
      <c r="AF95" s="566"/>
      <c r="AG95" s="567"/>
      <c r="AH95" s="179"/>
      <c r="AI95" s="179"/>
      <c r="AJ95" s="179"/>
    </row>
    <row r="96" spans="1:67" ht="22.2" customHeight="1">
      <c r="A96" s="179">
        <v>17</v>
      </c>
      <c r="B96" s="179"/>
      <c r="C96" s="577"/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9"/>
      <c r="P96" s="568"/>
      <c r="Q96" s="569"/>
      <c r="R96" s="569"/>
      <c r="S96" s="569"/>
      <c r="T96" s="569"/>
      <c r="U96" s="569"/>
      <c r="V96" s="569"/>
      <c r="W96" s="569"/>
      <c r="X96" s="569"/>
      <c r="Y96" s="569"/>
      <c r="Z96" s="569"/>
      <c r="AA96" s="570"/>
      <c r="AB96" s="569"/>
      <c r="AC96" s="569"/>
      <c r="AD96" s="569"/>
      <c r="AE96" s="569"/>
      <c r="AF96" s="569"/>
      <c r="AG96" s="570"/>
      <c r="AH96" s="179"/>
      <c r="AI96" s="179"/>
      <c r="AJ96" s="179"/>
    </row>
    <row r="97" spans="1:67" ht="22.2" customHeight="1">
      <c r="A97" s="179">
        <v>18</v>
      </c>
      <c r="B97" s="179"/>
      <c r="C97" s="580"/>
      <c r="D97" s="581"/>
      <c r="E97" s="581"/>
      <c r="F97" s="581"/>
      <c r="G97" s="581"/>
      <c r="H97" s="581"/>
      <c r="I97" s="581"/>
      <c r="J97" s="581"/>
      <c r="K97" s="581"/>
      <c r="L97" s="581"/>
      <c r="M97" s="581"/>
      <c r="N97" s="581"/>
      <c r="O97" s="582"/>
      <c r="P97" s="571"/>
      <c r="Q97" s="572"/>
      <c r="R97" s="572"/>
      <c r="S97" s="572"/>
      <c r="T97" s="572"/>
      <c r="U97" s="572"/>
      <c r="V97" s="572"/>
      <c r="W97" s="572"/>
      <c r="X97" s="572"/>
      <c r="Y97" s="572"/>
      <c r="Z97" s="572"/>
      <c r="AA97" s="573"/>
      <c r="AB97" s="572"/>
      <c r="AC97" s="572"/>
      <c r="AD97" s="572"/>
      <c r="AE97" s="572"/>
      <c r="AF97" s="572"/>
      <c r="AG97" s="573"/>
      <c r="AH97" s="179"/>
      <c r="AI97" s="179"/>
      <c r="AJ97" s="179"/>
    </row>
    <row r="98" spans="1:67" ht="22.2" customHeight="1">
      <c r="A98" s="179">
        <v>19</v>
      </c>
      <c r="B98" s="179"/>
      <c r="AH98" s="179"/>
      <c r="AI98" s="179"/>
      <c r="AJ98" s="179"/>
    </row>
    <row r="99" spans="1:67" ht="22.2" customHeight="1">
      <c r="A99" s="179">
        <v>20</v>
      </c>
      <c r="B99" s="179"/>
      <c r="C99" s="574" t="s">
        <v>250</v>
      </c>
      <c r="D99" s="575"/>
      <c r="E99" s="575"/>
      <c r="F99" s="575"/>
      <c r="G99" s="575"/>
      <c r="H99" s="575"/>
      <c r="I99" s="575"/>
      <c r="J99" s="575"/>
      <c r="K99" s="575"/>
      <c r="L99" s="575"/>
      <c r="M99" s="575"/>
      <c r="N99" s="575"/>
      <c r="O99" s="576"/>
      <c r="P99" s="565"/>
      <c r="Q99" s="566"/>
      <c r="R99" s="566"/>
      <c r="S99" s="566"/>
      <c r="T99" s="566"/>
      <c r="U99" s="566"/>
      <c r="V99" s="566"/>
      <c r="W99" s="566"/>
      <c r="X99" s="566"/>
      <c r="Y99" s="566"/>
      <c r="Z99" s="566"/>
      <c r="AA99" s="567"/>
      <c r="AB99" s="566"/>
      <c r="AC99" s="566"/>
      <c r="AD99" s="566"/>
      <c r="AE99" s="566"/>
      <c r="AF99" s="566"/>
      <c r="AG99" s="567"/>
      <c r="AH99" s="179"/>
      <c r="AI99" s="179"/>
      <c r="AJ99" s="179"/>
    </row>
    <row r="100" spans="1:67" ht="22.2" customHeight="1">
      <c r="A100" s="179">
        <v>21</v>
      </c>
      <c r="B100" s="179"/>
      <c r="C100" s="577"/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9"/>
      <c r="P100" s="568"/>
      <c r="Q100" s="569"/>
      <c r="R100" s="569"/>
      <c r="S100" s="569"/>
      <c r="T100" s="569"/>
      <c r="U100" s="569"/>
      <c r="V100" s="569"/>
      <c r="W100" s="569"/>
      <c r="X100" s="569"/>
      <c r="Y100" s="569"/>
      <c r="Z100" s="569"/>
      <c r="AA100" s="570"/>
      <c r="AB100" s="569"/>
      <c r="AC100" s="569"/>
      <c r="AD100" s="569"/>
      <c r="AE100" s="569"/>
      <c r="AF100" s="569"/>
      <c r="AG100" s="570"/>
      <c r="AH100" s="179"/>
      <c r="AI100" s="179"/>
      <c r="AJ100" s="179"/>
    </row>
    <row r="101" spans="1:67" ht="22.2" customHeight="1">
      <c r="A101" s="179">
        <v>22</v>
      </c>
      <c r="B101" s="179"/>
      <c r="C101" s="580"/>
      <c r="D101" s="581"/>
      <c r="E101" s="581"/>
      <c r="F101" s="581"/>
      <c r="G101" s="581"/>
      <c r="H101" s="581"/>
      <c r="I101" s="581"/>
      <c r="J101" s="581"/>
      <c r="K101" s="581"/>
      <c r="L101" s="581"/>
      <c r="M101" s="581"/>
      <c r="N101" s="581"/>
      <c r="O101" s="582"/>
      <c r="P101" s="571"/>
      <c r="Q101" s="572"/>
      <c r="R101" s="572"/>
      <c r="S101" s="572"/>
      <c r="T101" s="572"/>
      <c r="U101" s="572"/>
      <c r="V101" s="572"/>
      <c r="W101" s="572"/>
      <c r="X101" s="572"/>
      <c r="Y101" s="572"/>
      <c r="Z101" s="572"/>
      <c r="AA101" s="573"/>
      <c r="AB101" s="572"/>
      <c r="AC101" s="572"/>
      <c r="AD101" s="572"/>
      <c r="AE101" s="572"/>
      <c r="AF101" s="572"/>
      <c r="AG101" s="573"/>
      <c r="AH101" s="179"/>
      <c r="AI101" s="179"/>
      <c r="AJ101" s="179"/>
    </row>
    <row r="102" spans="1:67" ht="22.2" customHeight="1">
      <c r="A102" s="179">
        <v>23</v>
      </c>
      <c r="B102" s="179"/>
      <c r="AH102" s="179"/>
      <c r="AI102" s="179"/>
      <c r="AJ102" s="179"/>
    </row>
    <row r="103" spans="1:67" ht="22.2" customHeight="1">
      <c r="A103" s="179">
        <v>24</v>
      </c>
      <c r="C103" s="574" t="s">
        <v>251</v>
      </c>
      <c r="D103" s="575"/>
      <c r="E103" s="575"/>
      <c r="F103" s="575"/>
      <c r="G103" s="575"/>
      <c r="H103" s="575"/>
      <c r="I103" s="575"/>
      <c r="J103" s="575"/>
      <c r="K103" s="575"/>
      <c r="L103" s="575"/>
      <c r="M103" s="575"/>
      <c r="N103" s="575"/>
      <c r="O103" s="576"/>
      <c r="P103" s="565"/>
      <c r="Q103" s="566"/>
      <c r="R103" s="566"/>
      <c r="S103" s="566"/>
      <c r="T103" s="566"/>
      <c r="U103" s="566"/>
      <c r="V103" s="566"/>
      <c r="W103" s="566"/>
      <c r="X103" s="566"/>
      <c r="Y103" s="566"/>
      <c r="Z103" s="566"/>
      <c r="AA103" s="567"/>
      <c r="AB103" s="566"/>
      <c r="AC103" s="566"/>
      <c r="AD103" s="566"/>
      <c r="AE103" s="566"/>
      <c r="AF103" s="566"/>
      <c r="AG103" s="567"/>
    </row>
    <row r="104" spans="1:67" ht="22.2" customHeight="1">
      <c r="A104" s="179">
        <v>25</v>
      </c>
      <c r="C104" s="577"/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9"/>
      <c r="P104" s="568"/>
      <c r="Q104" s="569"/>
      <c r="R104" s="569"/>
      <c r="S104" s="569"/>
      <c r="T104" s="569"/>
      <c r="U104" s="569"/>
      <c r="V104" s="569"/>
      <c r="W104" s="569"/>
      <c r="X104" s="569"/>
      <c r="Y104" s="569"/>
      <c r="Z104" s="569"/>
      <c r="AA104" s="570"/>
      <c r="AB104" s="569"/>
      <c r="AC104" s="569"/>
      <c r="AD104" s="569"/>
      <c r="AE104" s="569"/>
      <c r="AF104" s="569"/>
      <c r="AG104" s="570"/>
    </row>
    <row r="105" spans="1:67" ht="22.2" customHeight="1">
      <c r="A105" s="179">
        <v>26</v>
      </c>
      <c r="C105" s="580"/>
      <c r="D105" s="581"/>
      <c r="E105" s="581"/>
      <c r="F105" s="581"/>
      <c r="G105" s="581"/>
      <c r="H105" s="581"/>
      <c r="I105" s="581"/>
      <c r="J105" s="581"/>
      <c r="K105" s="581"/>
      <c r="L105" s="581"/>
      <c r="M105" s="581"/>
      <c r="N105" s="581"/>
      <c r="O105" s="582"/>
      <c r="P105" s="571"/>
      <c r="Q105" s="572"/>
      <c r="R105" s="572"/>
      <c r="S105" s="572"/>
      <c r="T105" s="572"/>
      <c r="U105" s="572"/>
      <c r="V105" s="572"/>
      <c r="W105" s="572"/>
      <c r="X105" s="572"/>
      <c r="Y105" s="572"/>
      <c r="Z105" s="572"/>
      <c r="AA105" s="573"/>
      <c r="AB105" s="572"/>
      <c r="AC105" s="572"/>
      <c r="AD105" s="572"/>
      <c r="AE105" s="572"/>
      <c r="AF105" s="572"/>
      <c r="AG105" s="573"/>
    </row>
    <row r="106" spans="1:67" ht="22.2" customHeight="1">
      <c r="A106" s="179">
        <v>27</v>
      </c>
    </row>
    <row r="107" spans="1:67" ht="22.2" customHeight="1">
      <c r="A107" s="179">
        <v>28</v>
      </c>
      <c r="B107" s="179"/>
      <c r="C107" s="574" t="s">
        <v>252</v>
      </c>
      <c r="D107" s="575"/>
      <c r="E107" s="575"/>
      <c r="F107" s="575"/>
      <c r="G107" s="575"/>
      <c r="H107" s="575"/>
      <c r="I107" s="575"/>
      <c r="J107" s="575"/>
      <c r="K107" s="575"/>
      <c r="L107" s="575"/>
      <c r="M107" s="575"/>
      <c r="N107" s="575"/>
      <c r="O107" s="576"/>
      <c r="P107" s="191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3"/>
      <c r="AB107" s="192"/>
      <c r="AC107" s="192"/>
      <c r="AD107" s="192"/>
      <c r="AE107" s="192"/>
      <c r="AF107" s="192"/>
      <c r="AG107" s="193"/>
      <c r="AH107" s="179"/>
      <c r="AI107" s="179"/>
      <c r="AJ107" s="179"/>
    </row>
    <row r="108" spans="1:67" ht="22.2" customHeight="1">
      <c r="A108" s="179">
        <v>29</v>
      </c>
      <c r="B108" s="179"/>
      <c r="C108" s="577"/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9"/>
      <c r="P108" s="194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6"/>
      <c r="AB108" s="195"/>
      <c r="AC108" s="195"/>
      <c r="AD108" s="195"/>
      <c r="AE108" s="195"/>
      <c r="AF108" s="195"/>
      <c r="AG108" s="196"/>
      <c r="AH108" s="179"/>
      <c r="AI108" s="179"/>
      <c r="AJ108" s="179"/>
      <c r="AX108" s="179"/>
      <c r="AY108" s="179"/>
      <c r="AZ108" s="179"/>
      <c r="BA108" s="179"/>
      <c r="BB108" s="179"/>
      <c r="BC108" s="179"/>
      <c r="BD108" s="179"/>
      <c r="BE108" s="179"/>
      <c r="BF108" s="179"/>
      <c r="BG108" s="179"/>
      <c r="BH108" s="179"/>
      <c r="BI108" s="179"/>
      <c r="BJ108" s="179"/>
      <c r="BK108" s="179"/>
      <c r="BL108" s="179"/>
      <c r="BM108" s="179"/>
      <c r="BN108" s="179"/>
      <c r="BO108" s="179"/>
    </row>
    <row r="109" spans="1:67" ht="22.2" customHeight="1">
      <c r="A109" s="179">
        <v>30</v>
      </c>
      <c r="B109" s="179"/>
      <c r="C109" s="580"/>
      <c r="D109" s="581"/>
      <c r="E109" s="581"/>
      <c r="F109" s="581"/>
      <c r="G109" s="581"/>
      <c r="H109" s="581"/>
      <c r="I109" s="581"/>
      <c r="J109" s="581"/>
      <c r="K109" s="581"/>
      <c r="L109" s="581"/>
      <c r="M109" s="581"/>
      <c r="N109" s="581"/>
      <c r="O109" s="582"/>
      <c r="P109" s="197"/>
      <c r="Q109" s="198"/>
      <c r="R109" s="198"/>
      <c r="S109" s="198"/>
      <c r="T109" s="198"/>
      <c r="U109" s="198"/>
      <c r="V109" s="198"/>
      <c r="W109" s="198"/>
      <c r="X109" s="198"/>
      <c r="Y109" s="198"/>
      <c r="Z109" s="198"/>
      <c r="AA109" s="199"/>
      <c r="AB109" s="198"/>
      <c r="AC109" s="198"/>
      <c r="AD109" s="198"/>
      <c r="AE109" s="198"/>
      <c r="AF109" s="198"/>
      <c r="AG109" s="199"/>
      <c r="AH109" s="179"/>
      <c r="AI109" s="179"/>
      <c r="AJ109" s="179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  <c r="BL109" s="187"/>
      <c r="BM109" s="187"/>
      <c r="BN109" s="187"/>
      <c r="BO109" s="187"/>
    </row>
    <row r="110" spans="1:67" ht="22.2" customHeight="1">
      <c r="A110" s="179">
        <v>31</v>
      </c>
      <c r="B110" s="179"/>
      <c r="C110" s="179"/>
      <c r="D110" s="179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  <c r="AC110" s="179"/>
      <c r="AD110" s="179"/>
      <c r="AE110" s="179"/>
      <c r="AF110" s="179"/>
      <c r="AG110" s="179"/>
      <c r="AH110" s="179"/>
      <c r="AI110" s="179"/>
      <c r="AJ110" s="179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</row>
    <row r="111" spans="1:67" ht="22.2" customHeight="1">
      <c r="A111" s="179">
        <v>32</v>
      </c>
      <c r="B111" s="179"/>
      <c r="C111" s="574" t="s">
        <v>253</v>
      </c>
      <c r="D111" s="575"/>
      <c r="E111" s="575"/>
      <c r="F111" s="575"/>
      <c r="G111" s="575"/>
      <c r="H111" s="575"/>
      <c r="I111" s="575"/>
      <c r="J111" s="575"/>
      <c r="K111" s="575"/>
      <c r="L111" s="575"/>
      <c r="M111" s="575"/>
      <c r="N111" s="575"/>
      <c r="O111" s="576"/>
      <c r="P111" s="565"/>
      <c r="Q111" s="566"/>
      <c r="R111" s="566"/>
      <c r="S111" s="566"/>
      <c r="T111" s="566"/>
      <c r="U111" s="566"/>
      <c r="V111" s="566"/>
      <c r="W111" s="566"/>
      <c r="X111" s="566"/>
      <c r="Y111" s="566"/>
      <c r="Z111" s="566"/>
      <c r="AA111" s="567"/>
      <c r="AB111" s="566"/>
      <c r="AC111" s="566"/>
      <c r="AD111" s="566"/>
      <c r="AE111" s="566"/>
      <c r="AF111" s="566"/>
      <c r="AG111" s="567"/>
      <c r="AH111" s="179"/>
      <c r="AI111" s="179"/>
      <c r="AJ111" s="179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  <c r="BL111" s="187"/>
      <c r="BM111" s="187"/>
      <c r="BN111" s="187"/>
      <c r="BO111" s="187"/>
    </row>
    <row r="112" spans="1:67" s="179" customFormat="1" ht="22.2" customHeight="1">
      <c r="A112" s="179">
        <v>33</v>
      </c>
      <c r="C112" s="577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9"/>
      <c r="P112" s="568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70"/>
      <c r="AB112" s="569"/>
      <c r="AC112" s="569"/>
      <c r="AD112" s="569"/>
      <c r="AE112" s="569"/>
      <c r="AF112" s="569"/>
      <c r="AG112" s="570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  <c r="BL112" s="187"/>
      <c r="BM112" s="187"/>
      <c r="BN112" s="187"/>
      <c r="BO112" s="187"/>
    </row>
    <row r="113" spans="1:67" s="179" customFormat="1" ht="22.2" customHeight="1">
      <c r="A113" s="179">
        <v>34</v>
      </c>
      <c r="B113" s="187"/>
      <c r="C113" s="580"/>
      <c r="D113" s="581"/>
      <c r="E113" s="581"/>
      <c r="F113" s="581"/>
      <c r="G113" s="581"/>
      <c r="H113" s="581"/>
      <c r="I113" s="581"/>
      <c r="J113" s="581"/>
      <c r="K113" s="581"/>
      <c r="L113" s="581"/>
      <c r="M113" s="581"/>
      <c r="N113" s="581"/>
      <c r="O113" s="582"/>
      <c r="P113" s="571"/>
      <c r="Q113" s="572"/>
      <c r="R113" s="572"/>
      <c r="S113" s="572"/>
      <c r="T113" s="572"/>
      <c r="U113" s="572"/>
      <c r="V113" s="572"/>
      <c r="W113" s="572"/>
      <c r="X113" s="572"/>
      <c r="Y113" s="572"/>
      <c r="Z113" s="572"/>
      <c r="AA113" s="573"/>
      <c r="AB113" s="572"/>
      <c r="AC113" s="572"/>
      <c r="AD113" s="572"/>
      <c r="AE113" s="572"/>
      <c r="AF113" s="572"/>
      <c r="AG113" s="573"/>
      <c r="AH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  <c r="BL113" s="187"/>
      <c r="BM113" s="187"/>
      <c r="BN113" s="187"/>
      <c r="BO113" s="187"/>
    </row>
    <row r="114" spans="1:67" s="179" customFormat="1" ht="22.2" customHeight="1">
      <c r="A114" s="179">
        <v>35</v>
      </c>
      <c r="B114" s="187"/>
      <c r="AH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  <c r="BL114" s="187"/>
      <c r="BM114" s="187"/>
      <c r="BN114" s="187"/>
      <c r="BO114" s="187"/>
    </row>
    <row r="115" spans="1:67" s="179" customFormat="1" ht="22.2" customHeight="1">
      <c r="A115" s="179">
        <v>37</v>
      </c>
      <c r="B115" s="187"/>
      <c r="C115" s="201"/>
      <c r="D115" s="201"/>
      <c r="E115" s="201"/>
      <c r="F115" s="201"/>
      <c r="G115" s="201"/>
      <c r="H115" s="201"/>
      <c r="I115" s="201"/>
      <c r="J115" s="201"/>
      <c r="K115" s="201"/>
      <c r="L115" s="201"/>
      <c r="M115" s="201"/>
      <c r="N115" s="201"/>
      <c r="O115" s="201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  <c r="BL115" s="187"/>
      <c r="BM115" s="187"/>
      <c r="BN115" s="187"/>
      <c r="BO115" s="187"/>
    </row>
    <row r="116" spans="1:67" s="179" customFormat="1" ht="22.2" customHeight="1" thickBot="1">
      <c r="A116" s="179">
        <v>38</v>
      </c>
      <c r="B116" s="188"/>
      <c r="C116" s="202"/>
      <c r="D116" s="202"/>
      <c r="E116" s="202"/>
      <c r="F116" s="202"/>
      <c r="G116" s="202"/>
      <c r="H116" s="202"/>
      <c r="I116" s="202"/>
      <c r="J116" s="202"/>
      <c r="K116" s="202"/>
      <c r="L116" s="202"/>
      <c r="M116" s="202"/>
      <c r="N116" s="202"/>
      <c r="O116" s="202"/>
      <c r="P116" s="200"/>
      <c r="Q116" s="200"/>
      <c r="R116" s="200"/>
      <c r="S116" s="200"/>
      <c r="T116" s="200"/>
      <c r="U116" s="200"/>
      <c r="V116" s="200"/>
      <c r="W116" s="200"/>
      <c r="X116" s="200"/>
      <c r="Y116" s="200"/>
      <c r="Z116" s="200"/>
      <c r="AA116" s="200"/>
      <c r="AB116" s="200"/>
      <c r="AC116" s="200"/>
      <c r="AD116" s="200"/>
      <c r="AE116" s="200"/>
      <c r="AF116" s="200"/>
      <c r="AG116" s="200"/>
      <c r="AH116" s="188"/>
    </row>
    <row r="117" spans="1:67" ht="22.2" customHeight="1" thickBot="1">
      <c r="A117" s="179">
        <v>39</v>
      </c>
      <c r="B117" s="500" t="s">
        <v>105</v>
      </c>
      <c r="C117" s="500"/>
      <c r="D117" s="500"/>
      <c r="E117" s="500"/>
      <c r="F117" s="500"/>
      <c r="G117" s="500"/>
      <c r="H117" s="500"/>
      <c r="I117" s="500"/>
      <c r="J117" s="500"/>
      <c r="K117" s="500"/>
      <c r="L117" s="500"/>
      <c r="M117" s="500"/>
      <c r="N117" s="500"/>
      <c r="O117" s="500"/>
      <c r="P117" s="500"/>
      <c r="Q117" s="500"/>
      <c r="R117" s="500"/>
      <c r="S117" s="500"/>
      <c r="T117" s="500"/>
      <c r="U117" s="500"/>
      <c r="V117" s="500"/>
      <c r="W117" s="500"/>
      <c r="X117" s="500"/>
      <c r="Y117" s="500"/>
      <c r="Z117" s="500"/>
      <c r="AA117" s="500"/>
      <c r="AB117" s="500"/>
      <c r="AC117" s="500"/>
      <c r="AD117" s="500"/>
      <c r="AE117" s="500"/>
      <c r="AF117" s="500"/>
      <c r="AG117" s="500"/>
      <c r="AH117" s="500"/>
      <c r="AI117" s="179"/>
      <c r="AJ117" s="179"/>
      <c r="AK117" s="179"/>
      <c r="AL117" s="179"/>
      <c r="AM117" s="179"/>
      <c r="AN117" s="179"/>
      <c r="AO117" s="179"/>
      <c r="AP117" s="179"/>
      <c r="AQ117" s="179"/>
      <c r="AR117" s="179"/>
      <c r="AS117" s="179"/>
      <c r="AT117" s="179"/>
      <c r="AU117" s="179"/>
      <c r="AV117" s="179"/>
      <c r="AW117" s="179"/>
    </row>
    <row r="118" spans="1:67" ht="20.100000000000001" customHeight="1">
      <c r="A118" s="179">
        <v>1</v>
      </c>
      <c r="B118" s="510" t="s">
        <v>163</v>
      </c>
      <c r="C118" s="511"/>
      <c r="D118" s="511"/>
      <c r="E118" s="511"/>
      <c r="F118" s="511"/>
      <c r="G118" s="511"/>
      <c r="H118" s="584" t="s">
        <v>105</v>
      </c>
      <c r="I118" s="585"/>
      <c r="J118" s="585"/>
      <c r="K118" s="585"/>
      <c r="L118" s="585"/>
      <c r="M118" s="585"/>
      <c r="N118" s="585"/>
      <c r="O118" s="585"/>
      <c r="P118" s="585"/>
      <c r="Q118" s="585"/>
      <c r="R118" s="585"/>
      <c r="S118" s="585"/>
      <c r="T118" s="585"/>
      <c r="U118" s="585"/>
      <c r="V118" s="585"/>
      <c r="W118" s="586"/>
      <c r="X118" s="516" t="s">
        <v>3</v>
      </c>
      <c r="Y118" s="516"/>
      <c r="Z118" s="516"/>
      <c r="AA118" s="516"/>
      <c r="AB118" s="516"/>
      <c r="AC118" s="593" t="s">
        <v>116</v>
      </c>
      <c r="AD118" s="593"/>
      <c r="AE118" s="593"/>
      <c r="AF118" s="593"/>
      <c r="AG118" s="593"/>
      <c r="AH118" s="594"/>
      <c r="AI118" s="179"/>
      <c r="AJ118" s="179"/>
      <c r="AK118" s="179"/>
      <c r="AL118" s="179"/>
      <c r="AM118" s="179"/>
      <c r="AN118" s="179"/>
      <c r="AO118" s="179"/>
      <c r="AP118" s="179"/>
      <c r="AQ118" s="179"/>
      <c r="AR118" s="179"/>
      <c r="AS118" s="179"/>
      <c r="AT118" s="179"/>
      <c r="AU118" s="179"/>
      <c r="AV118" s="179"/>
      <c r="AW118" s="179"/>
    </row>
    <row r="119" spans="1:67" ht="19.95" customHeight="1">
      <c r="A119" s="179">
        <v>2</v>
      </c>
      <c r="B119" s="512"/>
      <c r="C119" s="513"/>
      <c r="D119" s="513"/>
      <c r="E119" s="513"/>
      <c r="F119" s="513"/>
      <c r="G119" s="513"/>
      <c r="H119" s="587"/>
      <c r="I119" s="588"/>
      <c r="J119" s="588"/>
      <c r="K119" s="588"/>
      <c r="L119" s="588"/>
      <c r="M119" s="588"/>
      <c r="N119" s="588"/>
      <c r="O119" s="588"/>
      <c r="P119" s="588"/>
      <c r="Q119" s="588"/>
      <c r="R119" s="588"/>
      <c r="S119" s="588"/>
      <c r="T119" s="588"/>
      <c r="U119" s="588"/>
      <c r="V119" s="588"/>
      <c r="W119" s="589"/>
      <c r="X119" s="520" t="s">
        <v>2</v>
      </c>
      <c r="Y119" s="520"/>
      <c r="Z119" s="520"/>
      <c r="AA119" s="520"/>
      <c r="AB119" s="520"/>
      <c r="AC119" s="521">
        <v>0</v>
      </c>
      <c r="AD119" s="521"/>
      <c r="AE119" s="521"/>
      <c r="AF119" s="521"/>
      <c r="AG119" s="521"/>
      <c r="AH119" s="522"/>
      <c r="AI119" s="179"/>
      <c r="AJ119" s="179"/>
      <c r="AK119" s="179"/>
      <c r="AL119" s="179"/>
      <c r="AM119" s="179"/>
      <c r="AN119" s="179"/>
      <c r="AO119" s="179"/>
      <c r="AP119" s="179"/>
      <c r="AQ119" s="179"/>
      <c r="AR119" s="179"/>
      <c r="AS119" s="179"/>
      <c r="AT119" s="179"/>
      <c r="AU119" s="179"/>
      <c r="AV119" s="179"/>
      <c r="AW119" s="179"/>
    </row>
    <row r="120" spans="1:67" ht="19.95" customHeight="1">
      <c r="A120" s="179">
        <v>3</v>
      </c>
      <c r="B120" s="512"/>
      <c r="C120" s="513"/>
      <c r="D120" s="513"/>
      <c r="E120" s="513"/>
      <c r="F120" s="513"/>
      <c r="G120" s="513"/>
      <c r="H120" s="568" t="s">
        <v>261</v>
      </c>
      <c r="I120" s="569"/>
      <c r="J120" s="569"/>
      <c r="K120" s="569"/>
      <c r="L120" s="569"/>
      <c r="M120" s="569"/>
      <c r="N120" s="569"/>
      <c r="O120" s="569"/>
      <c r="P120" s="569"/>
      <c r="Q120" s="569"/>
      <c r="R120" s="569"/>
      <c r="S120" s="569"/>
      <c r="T120" s="569"/>
      <c r="U120" s="569"/>
      <c r="V120" s="569"/>
      <c r="W120" s="570"/>
      <c r="X120" s="520" t="s">
        <v>4</v>
      </c>
      <c r="Y120" s="520"/>
      <c r="Z120" s="520"/>
      <c r="AA120" s="520"/>
      <c r="AB120" s="520"/>
      <c r="AC120" s="595">
        <v>42987</v>
      </c>
      <c r="AD120" s="595"/>
      <c r="AE120" s="595"/>
      <c r="AF120" s="595"/>
      <c r="AG120" s="595"/>
      <c r="AH120" s="596"/>
      <c r="AI120" s="179"/>
      <c r="AJ120" s="179"/>
      <c r="AK120" s="179"/>
    </row>
    <row r="121" spans="1:67" ht="20.100000000000001" customHeight="1" thickBot="1">
      <c r="A121" s="179">
        <v>4</v>
      </c>
      <c r="B121" s="514"/>
      <c r="C121" s="515"/>
      <c r="D121" s="515"/>
      <c r="E121" s="515"/>
      <c r="F121" s="515"/>
      <c r="G121" s="515"/>
      <c r="H121" s="590"/>
      <c r="I121" s="591"/>
      <c r="J121" s="591"/>
      <c r="K121" s="591"/>
      <c r="L121" s="591"/>
      <c r="M121" s="591"/>
      <c r="N121" s="591"/>
      <c r="O121" s="591"/>
      <c r="P121" s="591"/>
      <c r="Q121" s="591"/>
      <c r="R121" s="591"/>
      <c r="S121" s="591"/>
      <c r="T121" s="591"/>
      <c r="U121" s="591"/>
      <c r="V121" s="591"/>
      <c r="W121" s="592"/>
      <c r="X121" s="526" t="s">
        <v>5</v>
      </c>
      <c r="Y121" s="526"/>
      <c r="Z121" s="526"/>
      <c r="AA121" s="526"/>
      <c r="AB121" s="526"/>
      <c r="AC121" s="527">
        <v>3</v>
      </c>
      <c r="AD121" s="528"/>
      <c r="AE121" s="529" t="s">
        <v>6</v>
      </c>
      <c r="AF121" s="530"/>
      <c r="AG121" s="527">
        <v>3</v>
      </c>
      <c r="AH121" s="531"/>
      <c r="AI121" s="179"/>
      <c r="AJ121" s="179"/>
      <c r="AK121" s="179"/>
    </row>
    <row r="122" spans="1:67" ht="22.2" customHeight="1">
      <c r="A122" s="179">
        <v>5</v>
      </c>
      <c r="B122" s="181"/>
      <c r="C122" s="181"/>
      <c r="D122" s="181"/>
      <c r="E122" s="181"/>
      <c r="F122" s="181"/>
      <c r="G122" s="181"/>
      <c r="H122" s="181"/>
      <c r="I122" s="181"/>
      <c r="J122" s="181"/>
      <c r="K122" s="181"/>
      <c r="L122" s="181"/>
      <c r="M122" s="181"/>
      <c r="N122" s="181"/>
      <c r="O122" s="181"/>
      <c r="P122" s="181"/>
      <c r="Q122" s="181"/>
      <c r="R122" s="181"/>
      <c r="S122" s="181"/>
      <c r="T122" s="181"/>
      <c r="U122" s="181"/>
      <c r="V122" s="181"/>
      <c r="W122" s="181"/>
      <c r="X122" s="181"/>
      <c r="Y122" s="181"/>
      <c r="Z122" s="181"/>
      <c r="AA122" s="181"/>
      <c r="AB122" s="181"/>
      <c r="AC122" s="181"/>
      <c r="AD122" s="181"/>
      <c r="AE122" s="181"/>
      <c r="AF122" s="181"/>
      <c r="AG122" s="181"/>
      <c r="AH122" s="181"/>
      <c r="AI122" s="179"/>
      <c r="AJ122" s="179"/>
      <c r="AW122" s="179"/>
    </row>
    <row r="123" spans="1:67" ht="22.2" customHeight="1">
      <c r="A123" s="179">
        <v>6</v>
      </c>
      <c r="B123" s="179"/>
      <c r="C123" s="583" t="s">
        <v>1396</v>
      </c>
      <c r="D123" s="583"/>
      <c r="E123" s="583"/>
      <c r="F123" s="583"/>
      <c r="G123" s="583"/>
      <c r="H123" s="583"/>
      <c r="I123" s="583"/>
      <c r="J123" s="583"/>
      <c r="K123" s="583"/>
      <c r="L123" s="583"/>
      <c r="M123" s="583"/>
      <c r="N123" s="583"/>
      <c r="O123" s="616">
        <f ca="1">TODAY()</f>
        <v>43020</v>
      </c>
      <c r="P123" s="617"/>
      <c r="Q123" s="617"/>
      <c r="R123" s="617"/>
      <c r="S123" s="617"/>
      <c r="AH123" s="179"/>
      <c r="AI123" s="179"/>
      <c r="AJ123" s="179"/>
    </row>
    <row r="124" spans="1:67" s="179" customFormat="1" ht="22.2" customHeight="1">
      <c r="A124" s="179">
        <v>36</v>
      </c>
      <c r="B124" s="187"/>
      <c r="C124" s="583"/>
      <c r="D124" s="583"/>
      <c r="E124" s="583"/>
      <c r="F124" s="583"/>
      <c r="G124" s="583"/>
      <c r="H124" s="583"/>
      <c r="I124" s="583"/>
      <c r="J124" s="583"/>
      <c r="K124" s="583"/>
      <c r="L124" s="583"/>
      <c r="M124" s="583"/>
      <c r="N124" s="583"/>
      <c r="O124" s="201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  <c r="BL124" s="187"/>
      <c r="BM124" s="187"/>
      <c r="BN124" s="187"/>
      <c r="BO124" s="187"/>
    </row>
    <row r="125" spans="1:67" ht="22.2" customHeight="1">
      <c r="A125" s="179">
        <v>7</v>
      </c>
      <c r="B125" s="179"/>
      <c r="P125" s="618" t="s">
        <v>1397</v>
      </c>
      <c r="Q125" s="521"/>
      <c r="R125" s="521"/>
      <c r="S125" s="521"/>
      <c r="T125" s="521"/>
      <c r="U125" s="521"/>
      <c r="V125" s="521"/>
      <c r="W125" s="521"/>
      <c r="X125" s="521"/>
      <c r="Y125" s="521"/>
      <c r="Z125" s="521"/>
      <c r="AA125" s="521"/>
      <c r="AB125" s="618" t="s">
        <v>1398</v>
      </c>
      <c r="AC125" s="521"/>
      <c r="AD125" s="521"/>
      <c r="AE125" s="521"/>
      <c r="AF125" s="521"/>
      <c r="AG125" s="521"/>
      <c r="AH125" s="179"/>
      <c r="AI125" s="179"/>
      <c r="AJ125" s="179"/>
    </row>
    <row r="126" spans="1:67" ht="22.2" customHeight="1">
      <c r="A126" s="179">
        <v>8</v>
      </c>
      <c r="B126" s="179"/>
      <c r="C126" s="574" t="s">
        <v>114</v>
      </c>
      <c r="D126" s="575"/>
      <c r="E126" s="575"/>
      <c r="F126" s="575"/>
      <c r="G126" s="575"/>
      <c r="H126" s="575"/>
      <c r="I126" s="575"/>
      <c r="J126" s="575"/>
      <c r="K126" s="575"/>
      <c r="L126" s="575"/>
      <c r="M126" s="575"/>
      <c r="N126" s="575"/>
      <c r="O126" s="576"/>
      <c r="P126" s="619"/>
      <c r="Q126" s="620"/>
      <c r="R126" s="620"/>
      <c r="S126" s="620"/>
      <c r="T126" s="620"/>
      <c r="U126" s="620"/>
      <c r="V126" s="620"/>
      <c r="W126" s="620"/>
      <c r="X126" s="620"/>
      <c r="Y126" s="620"/>
      <c r="Z126" s="620"/>
      <c r="AA126" s="621"/>
      <c r="AB126" s="628"/>
      <c r="AC126" s="628"/>
      <c r="AD126" s="628"/>
      <c r="AE126" s="628"/>
      <c r="AF126" s="628"/>
      <c r="AG126" s="629"/>
      <c r="AH126" s="179"/>
      <c r="AI126" s="179"/>
      <c r="AJ126" s="179"/>
    </row>
    <row r="127" spans="1:67" ht="22.2" customHeight="1">
      <c r="A127" s="179">
        <v>9</v>
      </c>
      <c r="B127" s="179"/>
      <c r="C127" s="577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9"/>
      <c r="P127" s="622"/>
      <c r="Q127" s="623"/>
      <c r="R127" s="623"/>
      <c r="S127" s="623"/>
      <c r="T127" s="623"/>
      <c r="U127" s="623"/>
      <c r="V127" s="623"/>
      <c r="W127" s="623"/>
      <c r="X127" s="623"/>
      <c r="Y127" s="623"/>
      <c r="Z127" s="623"/>
      <c r="AA127" s="624"/>
      <c r="AB127" s="630"/>
      <c r="AC127" s="630"/>
      <c r="AD127" s="630"/>
      <c r="AE127" s="630"/>
      <c r="AF127" s="630"/>
      <c r="AG127" s="631"/>
      <c r="AH127" s="179"/>
      <c r="AI127" s="179"/>
      <c r="AJ127" s="179"/>
    </row>
    <row r="128" spans="1:67" ht="22.2" customHeight="1">
      <c r="A128" s="179">
        <v>10</v>
      </c>
      <c r="B128" s="179"/>
      <c r="C128" s="580"/>
      <c r="D128" s="581"/>
      <c r="E128" s="581"/>
      <c r="F128" s="581"/>
      <c r="G128" s="581"/>
      <c r="H128" s="581"/>
      <c r="I128" s="581"/>
      <c r="J128" s="581"/>
      <c r="K128" s="581"/>
      <c r="L128" s="581"/>
      <c r="M128" s="581"/>
      <c r="N128" s="581"/>
      <c r="O128" s="582"/>
      <c r="P128" s="625"/>
      <c r="Q128" s="626"/>
      <c r="R128" s="626"/>
      <c r="S128" s="626"/>
      <c r="T128" s="626"/>
      <c r="U128" s="626"/>
      <c r="V128" s="626"/>
      <c r="W128" s="626"/>
      <c r="X128" s="626"/>
      <c r="Y128" s="626"/>
      <c r="Z128" s="626"/>
      <c r="AA128" s="627"/>
      <c r="AB128" s="632"/>
      <c r="AC128" s="632"/>
      <c r="AD128" s="632"/>
      <c r="AE128" s="632"/>
      <c r="AF128" s="632"/>
      <c r="AG128" s="633"/>
      <c r="AH128" s="179"/>
      <c r="AI128" s="179"/>
      <c r="AJ128" s="179"/>
    </row>
    <row r="129" spans="1:36" ht="22.2" customHeight="1">
      <c r="A129" s="179">
        <v>11</v>
      </c>
      <c r="B129" s="183"/>
      <c r="P129" s="306"/>
      <c r="Q129" s="306"/>
      <c r="R129" s="306"/>
      <c r="S129" s="306"/>
      <c r="T129" s="306"/>
      <c r="U129" s="306"/>
      <c r="V129" s="306"/>
      <c r="W129" s="306"/>
      <c r="X129" s="306"/>
      <c r="Y129" s="306"/>
      <c r="Z129" s="306"/>
      <c r="AA129" s="306"/>
      <c r="AB129" s="317"/>
      <c r="AC129" s="317"/>
      <c r="AD129" s="317"/>
      <c r="AE129" s="317"/>
      <c r="AF129" s="317"/>
      <c r="AG129" s="317"/>
      <c r="AH129" s="183"/>
      <c r="AI129" s="179"/>
      <c r="AJ129" s="179"/>
    </row>
    <row r="130" spans="1:36" ht="22.2" customHeight="1">
      <c r="A130" s="179">
        <v>12</v>
      </c>
      <c r="B130" s="179"/>
      <c r="C130" s="574" t="s">
        <v>248</v>
      </c>
      <c r="D130" s="575"/>
      <c r="E130" s="575"/>
      <c r="F130" s="575"/>
      <c r="G130" s="575"/>
      <c r="H130" s="575"/>
      <c r="I130" s="575"/>
      <c r="J130" s="575"/>
      <c r="K130" s="575"/>
      <c r="L130" s="575"/>
      <c r="M130" s="575"/>
      <c r="N130" s="575"/>
      <c r="O130" s="576"/>
      <c r="P130" s="619">
        <f>SUM(3000+2000)</f>
        <v>5000</v>
      </c>
      <c r="Q130" s="620"/>
      <c r="R130" s="620"/>
      <c r="S130" s="620"/>
      <c r="T130" s="620"/>
      <c r="U130" s="620"/>
      <c r="V130" s="620"/>
      <c r="W130" s="620"/>
      <c r="X130" s="620"/>
      <c r="Y130" s="620"/>
      <c r="Z130" s="620"/>
      <c r="AA130" s="621"/>
      <c r="AB130" s="628">
        <v>2</v>
      </c>
      <c r="AC130" s="628"/>
      <c r="AD130" s="628"/>
      <c r="AE130" s="628"/>
      <c r="AF130" s="628"/>
      <c r="AG130" s="629"/>
      <c r="AH130" s="179"/>
      <c r="AI130" s="179"/>
      <c r="AJ130" s="179"/>
    </row>
    <row r="131" spans="1:36" ht="22.2" customHeight="1">
      <c r="A131" s="179">
        <v>13</v>
      </c>
      <c r="B131" s="179"/>
      <c r="C131" s="577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9"/>
      <c r="P131" s="622"/>
      <c r="Q131" s="623"/>
      <c r="R131" s="623"/>
      <c r="S131" s="623"/>
      <c r="T131" s="623"/>
      <c r="U131" s="623"/>
      <c r="V131" s="623"/>
      <c r="W131" s="623"/>
      <c r="X131" s="623"/>
      <c r="Y131" s="623"/>
      <c r="Z131" s="623"/>
      <c r="AA131" s="624"/>
      <c r="AB131" s="630"/>
      <c r="AC131" s="630"/>
      <c r="AD131" s="630"/>
      <c r="AE131" s="630"/>
      <c r="AF131" s="630"/>
      <c r="AG131" s="631"/>
      <c r="AH131" s="179"/>
      <c r="AI131" s="179"/>
      <c r="AJ131" s="179"/>
    </row>
    <row r="132" spans="1:36" ht="22.2" customHeight="1">
      <c r="A132" s="179">
        <v>14</v>
      </c>
      <c r="B132" s="179"/>
      <c r="C132" s="580"/>
      <c r="D132" s="581"/>
      <c r="E132" s="581"/>
      <c r="F132" s="581"/>
      <c r="G132" s="581"/>
      <c r="H132" s="581"/>
      <c r="I132" s="581"/>
      <c r="J132" s="581"/>
      <c r="K132" s="581"/>
      <c r="L132" s="581"/>
      <c r="M132" s="581"/>
      <c r="N132" s="581"/>
      <c r="O132" s="582"/>
      <c r="P132" s="625"/>
      <c r="Q132" s="626"/>
      <c r="R132" s="626"/>
      <c r="S132" s="626"/>
      <c r="T132" s="626"/>
      <c r="U132" s="626"/>
      <c r="V132" s="626"/>
      <c r="W132" s="626"/>
      <c r="X132" s="626"/>
      <c r="Y132" s="626"/>
      <c r="Z132" s="626"/>
      <c r="AA132" s="627"/>
      <c r="AB132" s="632"/>
      <c r="AC132" s="632"/>
      <c r="AD132" s="632"/>
      <c r="AE132" s="632"/>
      <c r="AF132" s="632"/>
      <c r="AG132" s="633"/>
      <c r="AH132" s="179"/>
      <c r="AI132" s="179"/>
      <c r="AJ132" s="179"/>
    </row>
    <row r="133" spans="1:36" ht="22.2" customHeight="1">
      <c r="A133" s="179">
        <v>15</v>
      </c>
      <c r="B133" s="179"/>
      <c r="P133" s="306"/>
      <c r="Q133" s="306"/>
      <c r="R133" s="306"/>
      <c r="S133" s="306"/>
      <c r="T133" s="306"/>
      <c r="U133" s="306"/>
      <c r="V133" s="306"/>
      <c r="W133" s="306"/>
      <c r="X133" s="306"/>
      <c r="Y133" s="306"/>
      <c r="Z133" s="306"/>
      <c r="AA133" s="306"/>
      <c r="AB133" s="317"/>
      <c r="AC133" s="317"/>
      <c r="AD133" s="317"/>
      <c r="AE133" s="317"/>
      <c r="AF133" s="317"/>
      <c r="AG133" s="317"/>
      <c r="AH133" s="179"/>
      <c r="AI133" s="179"/>
      <c r="AJ133" s="179"/>
    </row>
    <row r="134" spans="1:36" ht="22.2" customHeight="1">
      <c r="A134" s="179">
        <v>16</v>
      </c>
      <c r="B134" s="179"/>
      <c r="C134" s="574" t="s">
        <v>249</v>
      </c>
      <c r="D134" s="575"/>
      <c r="E134" s="575"/>
      <c r="F134" s="575"/>
      <c r="G134" s="575"/>
      <c r="H134" s="575"/>
      <c r="I134" s="575"/>
      <c r="J134" s="575"/>
      <c r="K134" s="575"/>
      <c r="L134" s="575"/>
      <c r="M134" s="575"/>
      <c r="N134" s="575"/>
      <c r="O134" s="576"/>
      <c r="P134" s="619"/>
      <c r="Q134" s="620"/>
      <c r="R134" s="620"/>
      <c r="S134" s="620"/>
      <c r="T134" s="620"/>
      <c r="U134" s="620"/>
      <c r="V134" s="620"/>
      <c r="W134" s="620"/>
      <c r="X134" s="620"/>
      <c r="Y134" s="620"/>
      <c r="Z134" s="620"/>
      <c r="AA134" s="621"/>
      <c r="AB134" s="628"/>
      <c r="AC134" s="628"/>
      <c r="AD134" s="628"/>
      <c r="AE134" s="628"/>
      <c r="AF134" s="628"/>
      <c r="AG134" s="629"/>
      <c r="AH134" s="179"/>
      <c r="AI134" s="179"/>
      <c r="AJ134" s="179"/>
    </row>
    <row r="135" spans="1:36" ht="22.2" customHeight="1">
      <c r="A135" s="179">
        <v>17</v>
      </c>
      <c r="B135" s="179"/>
      <c r="C135" s="577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9"/>
      <c r="P135" s="622"/>
      <c r="Q135" s="623"/>
      <c r="R135" s="623"/>
      <c r="S135" s="623"/>
      <c r="T135" s="623"/>
      <c r="U135" s="623"/>
      <c r="V135" s="623"/>
      <c r="W135" s="623"/>
      <c r="X135" s="623"/>
      <c r="Y135" s="623"/>
      <c r="Z135" s="623"/>
      <c r="AA135" s="624"/>
      <c r="AB135" s="630"/>
      <c r="AC135" s="630"/>
      <c r="AD135" s="630"/>
      <c r="AE135" s="630"/>
      <c r="AF135" s="630"/>
      <c r="AG135" s="631"/>
      <c r="AH135" s="179"/>
      <c r="AI135" s="179"/>
      <c r="AJ135" s="179"/>
    </row>
    <row r="136" spans="1:36" ht="22.2" customHeight="1">
      <c r="A136" s="179">
        <v>18</v>
      </c>
      <c r="B136" s="179"/>
      <c r="C136" s="580"/>
      <c r="D136" s="581"/>
      <c r="E136" s="581"/>
      <c r="F136" s="581"/>
      <c r="G136" s="581"/>
      <c r="H136" s="581"/>
      <c r="I136" s="581"/>
      <c r="J136" s="581"/>
      <c r="K136" s="581"/>
      <c r="L136" s="581"/>
      <c r="M136" s="581"/>
      <c r="N136" s="581"/>
      <c r="O136" s="582"/>
      <c r="P136" s="625"/>
      <c r="Q136" s="626"/>
      <c r="R136" s="626"/>
      <c r="S136" s="626"/>
      <c r="T136" s="626"/>
      <c r="U136" s="626"/>
      <c r="V136" s="626"/>
      <c r="W136" s="626"/>
      <c r="X136" s="626"/>
      <c r="Y136" s="626"/>
      <c r="Z136" s="626"/>
      <c r="AA136" s="627"/>
      <c r="AB136" s="632"/>
      <c r="AC136" s="632"/>
      <c r="AD136" s="632"/>
      <c r="AE136" s="632"/>
      <c r="AF136" s="632"/>
      <c r="AG136" s="633"/>
      <c r="AH136" s="179"/>
      <c r="AI136" s="179"/>
      <c r="AJ136" s="179"/>
    </row>
    <row r="137" spans="1:36" ht="22.2" customHeight="1">
      <c r="A137" s="179">
        <v>19</v>
      </c>
      <c r="B137" s="179"/>
      <c r="P137" s="306"/>
      <c r="Q137" s="306"/>
      <c r="R137" s="306"/>
      <c r="S137" s="306"/>
      <c r="T137" s="306"/>
      <c r="U137" s="306"/>
      <c r="V137" s="306"/>
      <c r="W137" s="306"/>
      <c r="X137" s="306"/>
      <c r="Y137" s="306"/>
      <c r="Z137" s="306"/>
      <c r="AA137" s="306"/>
      <c r="AB137" s="317"/>
      <c r="AC137" s="317"/>
      <c r="AD137" s="317"/>
      <c r="AE137" s="317"/>
      <c r="AF137" s="317"/>
      <c r="AG137" s="317"/>
      <c r="AH137" s="179"/>
      <c r="AI137" s="179"/>
      <c r="AJ137" s="179"/>
    </row>
    <row r="138" spans="1:36" ht="22.2" customHeight="1">
      <c r="A138" s="179">
        <v>20</v>
      </c>
      <c r="B138" s="179"/>
      <c r="C138" s="574" t="s">
        <v>250</v>
      </c>
      <c r="D138" s="575"/>
      <c r="E138" s="575"/>
      <c r="F138" s="575"/>
      <c r="G138" s="575"/>
      <c r="H138" s="575"/>
      <c r="I138" s="575"/>
      <c r="J138" s="575"/>
      <c r="K138" s="575"/>
      <c r="L138" s="575"/>
      <c r="M138" s="575"/>
      <c r="N138" s="575"/>
      <c r="O138" s="576"/>
      <c r="P138" s="619"/>
      <c r="Q138" s="620"/>
      <c r="R138" s="620"/>
      <c r="S138" s="620"/>
      <c r="T138" s="620"/>
      <c r="U138" s="620"/>
      <c r="V138" s="620"/>
      <c r="W138" s="620"/>
      <c r="X138" s="620"/>
      <c r="Y138" s="620"/>
      <c r="Z138" s="620"/>
      <c r="AA138" s="621"/>
      <c r="AB138" s="628"/>
      <c r="AC138" s="628"/>
      <c r="AD138" s="628"/>
      <c r="AE138" s="628"/>
      <c r="AF138" s="628"/>
      <c r="AG138" s="629"/>
      <c r="AH138" s="179"/>
      <c r="AI138" s="179"/>
      <c r="AJ138" s="179"/>
    </row>
    <row r="139" spans="1:36" ht="22.2" customHeight="1">
      <c r="A139" s="179">
        <v>21</v>
      </c>
      <c r="B139" s="179"/>
      <c r="C139" s="577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9"/>
      <c r="P139" s="622"/>
      <c r="Q139" s="623"/>
      <c r="R139" s="623"/>
      <c r="S139" s="623"/>
      <c r="T139" s="623"/>
      <c r="U139" s="623"/>
      <c r="V139" s="623"/>
      <c r="W139" s="623"/>
      <c r="X139" s="623"/>
      <c r="Y139" s="623"/>
      <c r="Z139" s="623"/>
      <c r="AA139" s="624"/>
      <c r="AB139" s="630"/>
      <c r="AC139" s="630"/>
      <c r="AD139" s="630"/>
      <c r="AE139" s="630"/>
      <c r="AF139" s="630"/>
      <c r="AG139" s="631"/>
      <c r="AH139" s="179"/>
      <c r="AI139" s="179"/>
      <c r="AJ139" s="179"/>
    </row>
    <row r="140" spans="1:36" ht="22.2" customHeight="1">
      <c r="A140" s="179">
        <v>22</v>
      </c>
      <c r="B140" s="179"/>
      <c r="C140" s="580"/>
      <c r="D140" s="581"/>
      <c r="E140" s="581"/>
      <c r="F140" s="581"/>
      <c r="G140" s="581"/>
      <c r="H140" s="581"/>
      <c r="I140" s="581"/>
      <c r="J140" s="581"/>
      <c r="K140" s="581"/>
      <c r="L140" s="581"/>
      <c r="M140" s="581"/>
      <c r="N140" s="581"/>
      <c r="O140" s="582"/>
      <c r="P140" s="625"/>
      <c r="Q140" s="626"/>
      <c r="R140" s="626"/>
      <c r="S140" s="626"/>
      <c r="T140" s="626"/>
      <c r="U140" s="626"/>
      <c r="V140" s="626"/>
      <c r="W140" s="626"/>
      <c r="X140" s="626"/>
      <c r="Y140" s="626"/>
      <c r="Z140" s="626"/>
      <c r="AA140" s="627"/>
      <c r="AB140" s="632"/>
      <c r="AC140" s="632"/>
      <c r="AD140" s="632"/>
      <c r="AE140" s="632"/>
      <c r="AF140" s="632"/>
      <c r="AG140" s="633"/>
      <c r="AH140" s="179"/>
      <c r="AI140" s="179"/>
      <c r="AJ140" s="179"/>
    </row>
    <row r="141" spans="1:36" ht="22.2" customHeight="1">
      <c r="A141" s="179">
        <v>23</v>
      </c>
      <c r="B141" s="179"/>
      <c r="P141" s="306"/>
      <c r="Q141" s="306"/>
      <c r="R141" s="306"/>
      <c r="S141" s="306"/>
      <c r="T141" s="306"/>
      <c r="U141" s="306"/>
      <c r="V141" s="306"/>
      <c r="W141" s="306"/>
      <c r="X141" s="306"/>
      <c r="Y141" s="306"/>
      <c r="Z141" s="306"/>
      <c r="AA141" s="306"/>
      <c r="AB141" s="317"/>
      <c r="AC141" s="317"/>
      <c r="AD141" s="317"/>
      <c r="AE141" s="317"/>
      <c r="AF141" s="317"/>
      <c r="AG141" s="317"/>
      <c r="AH141" s="179"/>
      <c r="AI141" s="179"/>
      <c r="AJ141" s="179"/>
    </row>
    <row r="142" spans="1:36" ht="22.2" customHeight="1">
      <c r="A142" s="179">
        <v>24</v>
      </c>
      <c r="C142" s="574" t="s">
        <v>251</v>
      </c>
      <c r="D142" s="575"/>
      <c r="E142" s="575"/>
      <c r="F142" s="575"/>
      <c r="G142" s="575"/>
      <c r="H142" s="575"/>
      <c r="I142" s="575"/>
      <c r="J142" s="575"/>
      <c r="K142" s="575"/>
      <c r="L142" s="575"/>
      <c r="M142" s="575"/>
      <c r="N142" s="575"/>
      <c r="O142" s="576"/>
      <c r="P142" s="619">
        <f>SUM(3000)</f>
        <v>3000</v>
      </c>
      <c r="Q142" s="620"/>
      <c r="R142" s="620"/>
      <c r="S142" s="620"/>
      <c r="T142" s="620"/>
      <c r="U142" s="620"/>
      <c r="V142" s="620"/>
      <c r="W142" s="620"/>
      <c r="X142" s="620"/>
      <c r="Y142" s="620"/>
      <c r="Z142" s="620"/>
      <c r="AA142" s="621"/>
      <c r="AB142" s="628">
        <v>1</v>
      </c>
      <c r="AC142" s="628"/>
      <c r="AD142" s="628"/>
      <c r="AE142" s="628"/>
      <c r="AF142" s="628"/>
      <c r="AG142" s="629"/>
    </row>
    <row r="143" spans="1:36" ht="22.2" customHeight="1">
      <c r="A143" s="179">
        <v>25</v>
      </c>
      <c r="C143" s="577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9"/>
      <c r="P143" s="622"/>
      <c r="Q143" s="623"/>
      <c r="R143" s="623"/>
      <c r="S143" s="623"/>
      <c r="T143" s="623"/>
      <c r="U143" s="623"/>
      <c r="V143" s="623"/>
      <c r="W143" s="623"/>
      <c r="X143" s="623"/>
      <c r="Y143" s="623"/>
      <c r="Z143" s="623"/>
      <c r="AA143" s="624"/>
      <c r="AB143" s="630"/>
      <c r="AC143" s="630"/>
      <c r="AD143" s="630"/>
      <c r="AE143" s="630"/>
      <c r="AF143" s="630"/>
      <c r="AG143" s="631"/>
    </row>
    <row r="144" spans="1:36" ht="22.2" customHeight="1">
      <c r="A144" s="179">
        <v>26</v>
      </c>
      <c r="C144" s="580"/>
      <c r="D144" s="581"/>
      <c r="E144" s="581"/>
      <c r="F144" s="581"/>
      <c r="G144" s="581"/>
      <c r="H144" s="581"/>
      <c r="I144" s="581"/>
      <c r="J144" s="581"/>
      <c r="K144" s="581"/>
      <c r="L144" s="581"/>
      <c r="M144" s="581"/>
      <c r="N144" s="581"/>
      <c r="O144" s="582"/>
      <c r="P144" s="625"/>
      <c r="Q144" s="626"/>
      <c r="R144" s="626"/>
      <c r="S144" s="626"/>
      <c r="T144" s="626"/>
      <c r="U144" s="626"/>
      <c r="V144" s="626"/>
      <c r="W144" s="626"/>
      <c r="X144" s="626"/>
      <c r="Y144" s="626"/>
      <c r="Z144" s="626"/>
      <c r="AA144" s="627"/>
      <c r="AB144" s="632"/>
      <c r="AC144" s="632"/>
      <c r="AD144" s="632"/>
      <c r="AE144" s="632"/>
      <c r="AF144" s="632"/>
      <c r="AG144" s="633"/>
    </row>
    <row r="145" spans="1:67" ht="22.2" customHeight="1">
      <c r="A145" s="179">
        <v>27</v>
      </c>
      <c r="P145" s="306"/>
      <c r="Q145" s="306"/>
      <c r="R145" s="306"/>
      <c r="S145" s="306"/>
      <c r="T145" s="306"/>
      <c r="U145" s="306"/>
      <c r="V145" s="306"/>
      <c r="W145" s="306"/>
      <c r="X145" s="306"/>
      <c r="Y145" s="306"/>
      <c r="Z145" s="306"/>
      <c r="AA145" s="306"/>
      <c r="AB145" s="317"/>
      <c r="AC145" s="317"/>
      <c r="AD145" s="317"/>
      <c r="AE145" s="317"/>
      <c r="AF145" s="317"/>
      <c r="AG145" s="317"/>
    </row>
    <row r="146" spans="1:67" ht="22.2" customHeight="1">
      <c r="A146" s="179">
        <v>28</v>
      </c>
      <c r="B146" s="179"/>
      <c r="C146" s="574" t="s">
        <v>252</v>
      </c>
      <c r="D146" s="575"/>
      <c r="E146" s="575"/>
      <c r="F146" s="575"/>
      <c r="G146" s="575"/>
      <c r="H146" s="575"/>
      <c r="I146" s="575"/>
      <c r="J146" s="575"/>
      <c r="K146" s="575"/>
      <c r="L146" s="575"/>
      <c r="M146" s="575"/>
      <c r="N146" s="575"/>
      <c r="O146" s="576"/>
      <c r="P146" s="307"/>
      <c r="Q146" s="308"/>
      <c r="R146" s="308"/>
      <c r="S146" s="308"/>
      <c r="T146" s="308"/>
      <c r="U146" s="308"/>
      <c r="V146" s="308"/>
      <c r="W146" s="308"/>
      <c r="X146" s="308"/>
      <c r="Y146" s="308"/>
      <c r="Z146" s="308"/>
      <c r="AA146" s="309"/>
      <c r="AB146" s="318"/>
      <c r="AC146" s="318"/>
      <c r="AD146" s="318"/>
      <c r="AE146" s="318"/>
      <c r="AF146" s="318"/>
      <c r="AG146" s="319"/>
      <c r="AH146" s="179"/>
      <c r="AI146" s="179"/>
      <c r="AJ146" s="179"/>
    </row>
    <row r="147" spans="1:67" ht="22.2" customHeight="1">
      <c r="A147" s="179">
        <v>29</v>
      </c>
      <c r="B147" s="179"/>
      <c r="C147" s="577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9"/>
      <c r="P147" s="310"/>
      <c r="Q147" s="311"/>
      <c r="R147" s="311"/>
      <c r="S147" s="311"/>
      <c r="T147" s="311"/>
      <c r="U147" s="311"/>
      <c r="V147" s="311"/>
      <c r="W147" s="311"/>
      <c r="X147" s="311"/>
      <c r="Y147" s="311"/>
      <c r="Z147" s="311"/>
      <c r="AA147" s="312"/>
      <c r="AB147" s="320"/>
      <c r="AC147" s="320"/>
      <c r="AD147" s="320"/>
      <c r="AE147" s="320"/>
      <c r="AF147" s="320"/>
      <c r="AG147" s="321"/>
      <c r="AH147" s="179"/>
      <c r="AI147" s="179"/>
      <c r="AJ147" s="179"/>
      <c r="AX147" s="179"/>
      <c r="AY147" s="179"/>
      <c r="AZ147" s="179"/>
      <c r="BA147" s="179"/>
      <c r="BB147" s="179"/>
      <c r="BC147" s="179"/>
      <c r="BD147" s="179"/>
      <c r="BE147" s="179"/>
      <c r="BF147" s="179"/>
      <c r="BG147" s="179"/>
      <c r="BH147" s="179"/>
      <c r="BI147" s="179"/>
      <c r="BJ147" s="179"/>
      <c r="BK147" s="179"/>
      <c r="BL147" s="179"/>
      <c r="BM147" s="179"/>
      <c r="BN147" s="179"/>
      <c r="BO147" s="179"/>
    </row>
    <row r="148" spans="1:67" ht="22.2" customHeight="1">
      <c r="A148" s="179">
        <v>30</v>
      </c>
      <c r="B148" s="179"/>
      <c r="C148" s="580"/>
      <c r="D148" s="581"/>
      <c r="E148" s="581"/>
      <c r="F148" s="581"/>
      <c r="G148" s="581"/>
      <c r="H148" s="581"/>
      <c r="I148" s="581"/>
      <c r="J148" s="581"/>
      <c r="K148" s="581"/>
      <c r="L148" s="581"/>
      <c r="M148" s="581"/>
      <c r="N148" s="581"/>
      <c r="O148" s="582"/>
      <c r="P148" s="313"/>
      <c r="Q148" s="314"/>
      <c r="R148" s="314"/>
      <c r="S148" s="314"/>
      <c r="T148" s="314"/>
      <c r="U148" s="314"/>
      <c r="V148" s="314"/>
      <c r="W148" s="314"/>
      <c r="X148" s="314"/>
      <c r="Y148" s="314"/>
      <c r="Z148" s="314"/>
      <c r="AA148" s="315"/>
      <c r="AB148" s="322"/>
      <c r="AC148" s="322"/>
      <c r="AD148" s="322"/>
      <c r="AE148" s="322"/>
      <c r="AF148" s="322"/>
      <c r="AG148" s="323"/>
      <c r="AH148" s="179"/>
      <c r="AI148" s="179"/>
      <c r="AJ148" s="179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  <c r="BL148" s="187"/>
      <c r="BM148" s="187"/>
      <c r="BN148" s="187"/>
      <c r="BO148" s="187"/>
    </row>
    <row r="149" spans="1:67" ht="22.2" customHeight="1">
      <c r="A149" s="179">
        <v>31</v>
      </c>
      <c r="B149" s="179"/>
      <c r="C149" s="179"/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316"/>
      <c r="Q149" s="316"/>
      <c r="R149" s="316"/>
      <c r="S149" s="316"/>
      <c r="T149" s="316"/>
      <c r="U149" s="316"/>
      <c r="V149" s="316"/>
      <c r="W149" s="316"/>
      <c r="X149" s="316"/>
      <c r="Y149" s="316"/>
      <c r="Z149" s="316"/>
      <c r="AA149" s="316"/>
      <c r="AB149" s="324"/>
      <c r="AC149" s="324"/>
      <c r="AD149" s="324"/>
      <c r="AE149" s="324"/>
      <c r="AF149" s="324"/>
      <c r="AG149" s="324"/>
      <c r="AH149" s="179"/>
      <c r="AI149" s="179"/>
      <c r="AJ149" s="179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  <c r="BL149" s="187"/>
      <c r="BM149" s="187"/>
      <c r="BN149" s="187"/>
      <c r="BO149" s="187"/>
    </row>
    <row r="150" spans="1:67" ht="22.2" customHeight="1">
      <c r="A150" s="179">
        <v>32</v>
      </c>
      <c r="B150" s="179"/>
      <c r="C150" s="574" t="s">
        <v>253</v>
      </c>
      <c r="D150" s="575"/>
      <c r="E150" s="575"/>
      <c r="F150" s="575"/>
      <c r="G150" s="575"/>
      <c r="H150" s="575"/>
      <c r="I150" s="575"/>
      <c r="J150" s="575"/>
      <c r="K150" s="575"/>
      <c r="L150" s="575"/>
      <c r="M150" s="575"/>
      <c r="N150" s="575"/>
      <c r="O150" s="576"/>
      <c r="P150" s="619"/>
      <c r="Q150" s="620"/>
      <c r="R150" s="620"/>
      <c r="S150" s="620"/>
      <c r="T150" s="620"/>
      <c r="U150" s="620"/>
      <c r="V150" s="620"/>
      <c r="W150" s="620"/>
      <c r="X150" s="620"/>
      <c r="Y150" s="620"/>
      <c r="Z150" s="620"/>
      <c r="AA150" s="621"/>
      <c r="AB150" s="628"/>
      <c r="AC150" s="628"/>
      <c r="AD150" s="628"/>
      <c r="AE150" s="628"/>
      <c r="AF150" s="628"/>
      <c r="AG150" s="629"/>
      <c r="AH150" s="179"/>
      <c r="AI150" s="179"/>
      <c r="AJ150" s="179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  <c r="BL150" s="187"/>
      <c r="BM150" s="187"/>
      <c r="BN150" s="187"/>
      <c r="BO150" s="187"/>
    </row>
    <row r="151" spans="1:67" s="179" customFormat="1" ht="22.2" customHeight="1">
      <c r="A151" s="179">
        <v>33</v>
      </c>
      <c r="C151" s="577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9"/>
      <c r="P151" s="622"/>
      <c r="Q151" s="623"/>
      <c r="R151" s="623"/>
      <c r="S151" s="623"/>
      <c r="T151" s="623"/>
      <c r="U151" s="623"/>
      <c r="V151" s="623"/>
      <c r="W151" s="623"/>
      <c r="X151" s="623"/>
      <c r="Y151" s="623"/>
      <c r="Z151" s="623"/>
      <c r="AA151" s="624"/>
      <c r="AB151" s="630"/>
      <c r="AC151" s="630"/>
      <c r="AD151" s="630"/>
      <c r="AE151" s="630"/>
      <c r="AF151" s="630"/>
      <c r="AG151" s="631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  <c r="BL151" s="187"/>
      <c r="BM151" s="187"/>
      <c r="BN151" s="187"/>
      <c r="BO151" s="187"/>
    </row>
    <row r="152" spans="1:67" s="179" customFormat="1" ht="22.2" customHeight="1">
      <c r="A152" s="179">
        <v>34</v>
      </c>
      <c r="B152" s="187"/>
      <c r="C152" s="580"/>
      <c r="D152" s="581"/>
      <c r="E152" s="581"/>
      <c r="F152" s="581"/>
      <c r="G152" s="581"/>
      <c r="H152" s="581"/>
      <c r="I152" s="581"/>
      <c r="J152" s="581"/>
      <c r="K152" s="581"/>
      <c r="L152" s="581"/>
      <c r="M152" s="581"/>
      <c r="N152" s="581"/>
      <c r="O152" s="582"/>
      <c r="P152" s="625"/>
      <c r="Q152" s="626"/>
      <c r="R152" s="626"/>
      <c r="S152" s="626"/>
      <c r="T152" s="626"/>
      <c r="U152" s="626"/>
      <c r="V152" s="626"/>
      <c r="W152" s="626"/>
      <c r="X152" s="626"/>
      <c r="Y152" s="626"/>
      <c r="Z152" s="626"/>
      <c r="AA152" s="627"/>
      <c r="AB152" s="632"/>
      <c r="AC152" s="632"/>
      <c r="AD152" s="632"/>
      <c r="AE152" s="632"/>
      <c r="AF152" s="632"/>
      <c r="AG152" s="633"/>
      <c r="AH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  <c r="BL152" s="187"/>
      <c r="BM152" s="187"/>
      <c r="BN152" s="187"/>
      <c r="BO152" s="187"/>
    </row>
    <row r="153" spans="1:67" s="179" customFormat="1" ht="22.2" customHeight="1">
      <c r="A153" s="179">
        <v>35</v>
      </c>
      <c r="B153" s="187"/>
      <c r="AH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  <c r="BL153" s="187"/>
      <c r="BM153" s="187"/>
      <c r="BN153" s="187"/>
      <c r="BO153" s="187"/>
    </row>
    <row r="154" spans="1:67" s="179" customFormat="1" ht="22.2" customHeight="1">
      <c r="A154" s="179">
        <v>37</v>
      </c>
      <c r="B154" s="187"/>
      <c r="C154" s="201"/>
      <c r="D154" s="201"/>
      <c r="E154" s="201"/>
      <c r="F154" s="201"/>
      <c r="G154" s="201"/>
      <c r="H154" s="201"/>
      <c r="I154" s="201"/>
      <c r="J154" s="201"/>
      <c r="K154" s="201"/>
      <c r="L154" s="201"/>
      <c r="M154" s="201"/>
      <c r="N154" s="201"/>
      <c r="O154" s="201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  <c r="BL154" s="187"/>
      <c r="BM154" s="187"/>
      <c r="BN154" s="187"/>
      <c r="BO154" s="187"/>
    </row>
    <row r="155" spans="1:67" s="179" customFormat="1" ht="22.2" customHeight="1" thickBot="1">
      <c r="A155" s="179">
        <v>38</v>
      </c>
      <c r="B155" s="188"/>
      <c r="C155" s="202"/>
      <c r="D155" s="202"/>
      <c r="E155" s="202"/>
      <c r="F155" s="202"/>
      <c r="G155" s="202"/>
      <c r="H155" s="202"/>
      <c r="I155" s="202"/>
      <c r="J155" s="202"/>
      <c r="K155" s="202"/>
      <c r="L155" s="202"/>
      <c r="M155" s="202"/>
      <c r="N155" s="202"/>
      <c r="O155" s="202"/>
      <c r="P155" s="200"/>
      <c r="Q155" s="200"/>
      <c r="R155" s="200"/>
      <c r="S155" s="200"/>
      <c r="T155" s="200"/>
      <c r="U155" s="200"/>
      <c r="V155" s="200"/>
      <c r="W155" s="200"/>
      <c r="X155" s="200"/>
      <c r="Y155" s="200"/>
      <c r="Z155" s="200"/>
      <c r="AA155" s="200"/>
      <c r="AB155" s="200"/>
      <c r="AC155" s="200"/>
      <c r="AD155" s="200"/>
      <c r="AE155" s="200"/>
      <c r="AF155" s="200"/>
      <c r="AG155" s="200"/>
      <c r="AH155" s="188"/>
    </row>
    <row r="156" spans="1:67" ht="22.2" customHeight="1" thickBot="1">
      <c r="A156" s="179">
        <v>39</v>
      </c>
      <c r="B156" s="500" t="s">
        <v>105</v>
      </c>
      <c r="C156" s="500"/>
      <c r="D156" s="500"/>
      <c r="E156" s="500"/>
      <c r="F156" s="500"/>
      <c r="G156" s="500"/>
      <c r="H156" s="500"/>
      <c r="I156" s="500"/>
      <c r="J156" s="500"/>
      <c r="K156" s="500"/>
      <c r="L156" s="500"/>
      <c r="M156" s="500"/>
      <c r="N156" s="500"/>
      <c r="O156" s="500"/>
      <c r="P156" s="500"/>
      <c r="Q156" s="500"/>
      <c r="R156" s="500"/>
      <c r="S156" s="500"/>
      <c r="T156" s="500"/>
      <c r="U156" s="500"/>
      <c r="V156" s="500"/>
      <c r="W156" s="500"/>
      <c r="X156" s="500"/>
      <c r="Y156" s="500"/>
      <c r="Z156" s="500"/>
      <c r="AA156" s="500"/>
      <c r="AB156" s="500"/>
      <c r="AC156" s="500"/>
      <c r="AD156" s="500"/>
      <c r="AE156" s="500"/>
      <c r="AF156" s="500"/>
      <c r="AG156" s="500"/>
      <c r="AH156" s="500"/>
      <c r="AI156" s="179"/>
      <c r="AJ156" s="179"/>
      <c r="AK156" s="179"/>
      <c r="AL156" s="179"/>
      <c r="AM156" s="179"/>
      <c r="AN156" s="179"/>
      <c r="AO156" s="179"/>
      <c r="AP156" s="179"/>
      <c r="AQ156" s="179"/>
      <c r="AR156" s="179"/>
      <c r="AS156" s="179"/>
      <c r="AT156" s="179"/>
      <c r="AU156" s="179"/>
      <c r="AV156" s="179"/>
      <c r="AW156" s="179"/>
    </row>
    <row r="280" spans="1:49" ht="22.2" customHeight="1">
      <c r="A280" s="179"/>
      <c r="B280" s="179"/>
      <c r="C280" s="179"/>
      <c r="D280" s="179"/>
      <c r="E280" s="179"/>
      <c r="F280" s="179"/>
      <c r="G280" s="179"/>
      <c r="H280" s="179"/>
      <c r="I280" s="179"/>
      <c r="J280" s="179"/>
      <c r="K280" s="179"/>
      <c r="L280" s="179"/>
      <c r="M280" s="179"/>
      <c r="N280" s="179"/>
      <c r="O280" s="179"/>
      <c r="P280" s="179"/>
      <c r="Q280" s="179"/>
      <c r="R280" s="179"/>
      <c r="S280" s="179"/>
      <c r="T280" s="179"/>
      <c r="U280" s="179"/>
      <c r="V280" s="179"/>
      <c r="W280" s="179"/>
      <c r="X280" s="179"/>
      <c r="Y280" s="179"/>
      <c r="Z280" s="179"/>
      <c r="AA280" s="179"/>
      <c r="AB280" s="179"/>
      <c r="AC280" s="179"/>
      <c r="AD280" s="179"/>
      <c r="AE280" s="179"/>
      <c r="AF280" s="179"/>
      <c r="AG280" s="179"/>
      <c r="AH280" s="179"/>
      <c r="AI280" s="179"/>
      <c r="AJ280" s="179"/>
      <c r="AK280" s="179"/>
      <c r="AL280" s="179"/>
      <c r="AM280" s="179"/>
      <c r="AN280" s="179"/>
      <c r="AO280" s="179"/>
      <c r="AP280" s="179"/>
      <c r="AQ280" s="179"/>
      <c r="AR280" s="179"/>
      <c r="AS280" s="179"/>
      <c r="AT280" s="179"/>
      <c r="AU280" s="179"/>
      <c r="AV280" s="179"/>
      <c r="AW280" s="179"/>
    </row>
    <row r="281" spans="1:49" ht="22.2" customHeight="1">
      <c r="A281" s="179"/>
      <c r="B281" s="179"/>
      <c r="C281" s="179"/>
      <c r="D281" s="179"/>
      <c r="E281" s="179"/>
      <c r="F281" s="179"/>
      <c r="G281" s="179"/>
      <c r="H281" s="179"/>
      <c r="I281" s="179"/>
      <c r="J281" s="179"/>
      <c r="K281" s="179"/>
      <c r="L281" s="179"/>
      <c r="M281" s="179"/>
      <c r="N281" s="179"/>
      <c r="O281" s="179"/>
      <c r="P281" s="179"/>
      <c r="Q281" s="179"/>
      <c r="R281" s="179"/>
      <c r="S281" s="179"/>
      <c r="T281" s="179"/>
      <c r="U281" s="179"/>
      <c r="V281" s="179"/>
      <c r="W281" s="179"/>
      <c r="X281" s="179"/>
      <c r="Y281" s="179"/>
      <c r="Z281" s="179"/>
      <c r="AA281" s="179"/>
      <c r="AB281" s="179"/>
      <c r="AC281" s="179"/>
      <c r="AD281" s="179"/>
      <c r="AE281" s="179"/>
      <c r="AF281" s="179"/>
      <c r="AG281" s="179"/>
      <c r="AH281" s="179"/>
      <c r="AI281" s="179"/>
      <c r="AJ281" s="179"/>
      <c r="AK281" s="179"/>
      <c r="AL281" s="179"/>
      <c r="AM281" s="179"/>
      <c r="AN281" s="179"/>
      <c r="AO281" s="179"/>
      <c r="AP281" s="179"/>
      <c r="AQ281" s="179"/>
      <c r="AR281" s="179"/>
      <c r="AS281" s="179"/>
      <c r="AT281" s="179"/>
      <c r="AU281" s="179"/>
      <c r="AV281" s="179"/>
      <c r="AW281" s="179"/>
    </row>
    <row r="282" spans="1:49" ht="22.2" customHeight="1">
      <c r="A282" s="179"/>
      <c r="B282" s="179"/>
      <c r="C282" s="179"/>
      <c r="D282" s="179"/>
      <c r="E282" s="179"/>
      <c r="F282" s="179"/>
      <c r="G282" s="179"/>
      <c r="H282" s="179"/>
      <c r="I282" s="179"/>
      <c r="J282" s="179"/>
      <c r="K282" s="179"/>
      <c r="L282" s="179"/>
      <c r="M282" s="179"/>
      <c r="N282" s="179"/>
      <c r="O282" s="179"/>
      <c r="P282" s="179"/>
      <c r="Q282" s="179"/>
      <c r="R282" s="179"/>
      <c r="S282" s="179"/>
      <c r="T282" s="179"/>
      <c r="U282" s="179"/>
      <c r="V282" s="179"/>
      <c r="W282" s="179"/>
      <c r="X282" s="179"/>
      <c r="Y282" s="179"/>
      <c r="Z282" s="179"/>
      <c r="AA282" s="179"/>
      <c r="AB282" s="179"/>
      <c r="AC282" s="179"/>
      <c r="AD282" s="179"/>
      <c r="AE282" s="179"/>
      <c r="AF282" s="179"/>
      <c r="AG282" s="179"/>
      <c r="AH282" s="179"/>
      <c r="AI282" s="179"/>
      <c r="AJ282" s="179"/>
      <c r="AK282" s="179"/>
      <c r="AL282" s="179"/>
      <c r="AM282" s="179"/>
      <c r="AN282" s="179"/>
      <c r="AO282" s="179"/>
      <c r="AP282" s="179"/>
      <c r="AQ282" s="179"/>
      <c r="AR282" s="179"/>
      <c r="AS282" s="179"/>
      <c r="AT282" s="179"/>
      <c r="AU282" s="179"/>
      <c r="AV282" s="179"/>
      <c r="AW282" s="179"/>
    </row>
  </sheetData>
  <sortState ref="AK84:AK92">
    <sortCondition ref="AK84"/>
  </sortState>
  <mergeCells count="146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X80:AB80"/>
    <mergeCell ref="AC80:AH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C63:X64"/>
    <mergeCell ref="C71:X72"/>
    <mergeCell ref="X43:AB43"/>
    <mergeCell ref="AC43:AD43"/>
    <mergeCell ref="AE43:AF43"/>
    <mergeCell ref="AG43:AH43"/>
    <mergeCell ref="C45:N46"/>
    <mergeCell ref="B117:AH117"/>
    <mergeCell ref="H1:W2"/>
    <mergeCell ref="H3:W4"/>
    <mergeCell ref="H40:W41"/>
    <mergeCell ref="H42:W43"/>
    <mergeCell ref="H79:W80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73B20-A0C7-448B-B344-C916DD615B98}">
  <dimension ref="A1:AX555"/>
  <sheetViews>
    <sheetView view="pageBreakPreview" topLeftCell="A316" zoomScale="85" zoomScaleNormal="100" zoomScaleSheetLayoutView="85" workbookViewId="0">
      <selection activeCell="AP345" sqref="AP345"/>
    </sheetView>
  </sheetViews>
  <sheetFormatPr defaultColWidth="2.3984375" defaultRowHeight="22.2" customHeight="1"/>
  <cols>
    <col min="1" max="1" width="3.3984375" style="251" bestFit="1" customWidth="1"/>
    <col min="2" max="39" width="2.69921875" style="251" customWidth="1"/>
    <col min="40" max="49" width="2.3984375" style="251"/>
    <col min="50" max="50" width="4.69921875" style="251" bestFit="1" customWidth="1"/>
    <col min="51" max="16384" width="2.3984375" style="251"/>
  </cols>
  <sheetData>
    <row r="1" spans="1:50" ht="20.100000000000001" customHeight="1">
      <c r="A1" s="250">
        <v>1</v>
      </c>
      <c r="B1" s="698" t="s">
        <v>163</v>
      </c>
      <c r="C1" s="699"/>
      <c r="D1" s="699"/>
      <c r="E1" s="699"/>
      <c r="F1" s="699"/>
      <c r="G1" s="699"/>
      <c r="H1" s="704" t="s">
        <v>105</v>
      </c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6"/>
      <c r="X1" s="749" t="s">
        <v>3</v>
      </c>
      <c r="Y1" s="750"/>
      <c r="Z1" s="750"/>
      <c r="AA1" s="750"/>
      <c r="AB1" s="751"/>
      <c r="AC1" s="717" t="s">
        <v>117</v>
      </c>
      <c r="AD1" s="717"/>
      <c r="AE1" s="717"/>
      <c r="AF1" s="717"/>
      <c r="AG1" s="717"/>
      <c r="AH1" s="718"/>
      <c r="AI1" s="250"/>
      <c r="AJ1" s="250"/>
      <c r="AK1" s="250"/>
      <c r="AL1" s="250"/>
      <c r="AM1" s="250"/>
      <c r="AN1" s="250"/>
      <c r="AO1" s="250"/>
      <c r="AP1" s="250"/>
      <c r="AQ1" s="250"/>
      <c r="AR1" s="250"/>
      <c r="AS1" s="250"/>
      <c r="AT1" s="250"/>
      <c r="AU1" s="250"/>
      <c r="AV1" s="250"/>
      <c r="AW1" s="250"/>
    </row>
    <row r="2" spans="1:50" ht="19.95" customHeight="1">
      <c r="A2" s="250">
        <v>2</v>
      </c>
      <c r="B2" s="700"/>
      <c r="C2" s="701"/>
      <c r="D2" s="701"/>
      <c r="E2" s="701"/>
      <c r="F2" s="701"/>
      <c r="G2" s="701"/>
      <c r="H2" s="707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  <c r="W2" s="709"/>
      <c r="X2" s="746" t="s">
        <v>2</v>
      </c>
      <c r="Y2" s="747"/>
      <c r="Z2" s="747"/>
      <c r="AA2" s="747"/>
      <c r="AB2" s="748"/>
      <c r="AC2" s="648" t="s">
        <v>17</v>
      </c>
      <c r="AD2" s="648"/>
      <c r="AE2" s="648"/>
      <c r="AF2" s="648"/>
      <c r="AG2" s="648"/>
      <c r="AH2" s="695"/>
      <c r="AI2" s="250"/>
      <c r="AJ2" s="250"/>
      <c r="AK2" s="250"/>
      <c r="AL2" s="250"/>
      <c r="AM2" s="250"/>
      <c r="AN2" s="250"/>
      <c r="AO2" s="250"/>
      <c r="AP2" s="250"/>
      <c r="AQ2" s="250"/>
      <c r="AR2" s="250"/>
      <c r="AS2" s="250"/>
      <c r="AT2" s="250"/>
      <c r="AU2" s="250"/>
      <c r="AV2" s="250"/>
      <c r="AW2" s="250"/>
    </row>
    <row r="3" spans="1:50" ht="19.95" customHeight="1">
      <c r="A3" s="250">
        <v>3</v>
      </c>
      <c r="B3" s="700"/>
      <c r="C3" s="701"/>
      <c r="D3" s="701"/>
      <c r="E3" s="701"/>
      <c r="F3" s="701"/>
      <c r="G3" s="701"/>
      <c r="H3" s="654" t="s">
        <v>115</v>
      </c>
      <c r="I3" s="659"/>
      <c r="J3" s="659"/>
      <c r="K3" s="659"/>
      <c r="L3" s="659"/>
      <c r="M3" s="659"/>
      <c r="N3" s="659"/>
      <c r="O3" s="659"/>
      <c r="P3" s="659"/>
      <c r="Q3" s="659"/>
      <c r="R3" s="659"/>
      <c r="S3" s="659"/>
      <c r="T3" s="659"/>
      <c r="U3" s="659"/>
      <c r="V3" s="659"/>
      <c r="W3" s="660"/>
      <c r="X3" s="746" t="s">
        <v>4</v>
      </c>
      <c r="Y3" s="747"/>
      <c r="Z3" s="747"/>
      <c r="AA3" s="747"/>
      <c r="AB3" s="748"/>
      <c r="AC3" s="696">
        <v>42985</v>
      </c>
      <c r="AD3" s="696"/>
      <c r="AE3" s="696"/>
      <c r="AF3" s="696"/>
      <c r="AG3" s="696"/>
      <c r="AH3" s="697"/>
      <c r="AI3" s="250"/>
      <c r="AJ3" s="250"/>
      <c r="AK3" s="250"/>
      <c r="AL3" s="250"/>
      <c r="AM3" s="250"/>
      <c r="AN3" s="250"/>
      <c r="AO3" s="250"/>
      <c r="AP3" s="250"/>
      <c r="AQ3" s="250"/>
      <c r="AR3" s="250"/>
      <c r="AS3" s="250"/>
      <c r="AT3" s="250"/>
      <c r="AU3" s="250"/>
      <c r="AV3" s="250"/>
      <c r="AW3" s="250"/>
    </row>
    <row r="4" spans="1:50" ht="20.100000000000001" customHeight="1" thickBot="1">
      <c r="A4" s="250">
        <v>4</v>
      </c>
      <c r="B4" s="702"/>
      <c r="C4" s="703"/>
      <c r="D4" s="703"/>
      <c r="E4" s="703"/>
      <c r="F4" s="703"/>
      <c r="G4" s="703"/>
      <c r="H4" s="656"/>
      <c r="I4" s="661"/>
      <c r="J4" s="661"/>
      <c r="K4" s="661"/>
      <c r="L4" s="661"/>
      <c r="M4" s="661"/>
      <c r="N4" s="661"/>
      <c r="O4" s="661"/>
      <c r="P4" s="661"/>
      <c r="Q4" s="661"/>
      <c r="R4" s="661"/>
      <c r="S4" s="661"/>
      <c r="T4" s="661"/>
      <c r="U4" s="661"/>
      <c r="V4" s="661"/>
      <c r="W4" s="662"/>
      <c r="X4" s="714" t="s">
        <v>5</v>
      </c>
      <c r="Y4" s="729"/>
      <c r="Z4" s="729"/>
      <c r="AA4" s="729"/>
      <c r="AB4" s="715"/>
      <c r="AC4" s="712" t="s">
        <v>10</v>
      </c>
      <c r="AD4" s="713"/>
      <c r="AE4" s="714" t="s">
        <v>6</v>
      </c>
      <c r="AF4" s="715"/>
      <c r="AG4" s="712" t="s">
        <v>9</v>
      </c>
      <c r="AH4" s="716"/>
      <c r="AI4" s="250"/>
      <c r="AJ4" s="250"/>
      <c r="AK4" s="250"/>
      <c r="AL4" s="250"/>
      <c r="AM4" s="250"/>
      <c r="AN4" s="250"/>
      <c r="AO4" s="250"/>
      <c r="AP4" s="250"/>
      <c r="AQ4" s="250"/>
      <c r="AR4" s="250"/>
      <c r="AS4" s="250"/>
      <c r="AT4" s="250"/>
      <c r="AU4" s="250"/>
      <c r="AV4" s="250"/>
      <c r="AW4" s="250"/>
    </row>
    <row r="5" spans="1:50" ht="22.2" customHeight="1">
      <c r="A5" s="250">
        <v>5</v>
      </c>
      <c r="B5" s="252"/>
      <c r="C5" s="252"/>
      <c r="D5" s="252"/>
      <c r="E5" s="252"/>
      <c r="F5" s="252"/>
      <c r="G5" s="252"/>
      <c r="H5" s="252"/>
      <c r="I5" s="252"/>
      <c r="J5" s="252"/>
      <c r="K5" s="252"/>
      <c r="L5" s="252"/>
      <c r="M5" s="252"/>
      <c r="N5" s="252"/>
      <c r="O5" s="252"/>
      <c r="P5" s="252"/>
      <c r="Q5" s="252"/>
      <c r="R5" s="252"/>
      <c r="S5" s="252"/>
      <c r="T5" s="252"/>
      <c r="U5" s="252"/>
      <c r="V5" s="252"/>
      <c r="W5" s="252"/>
      <c r="X5" s="252"/>
      <c r="Y5" s="252"/>
      <c r="Z5" s="252"/>
      <c r="AA5" s="252"/>
      <c r="AB5" s="252"/>
      <c r="AC5" s="252"/>
      <c r="AD5" s="252"/>
      <c r="AE5" s="252"/>
      <c r="AF5" s="252"/>
      <c r="AG5" s="252"/>
      <c r="AH5" s="252"/>
      <c r="AI5" s="250"/>
      <c r="AJ5" s="250"/>
      <c r="AK5" s="250"/>
      <c r="AL5" s="250"/>
      <c r="AM5" s="250"/>
      <c r="AN5" s="250"/>
      <c r="AO5" s="250"/>
      <c r="AP5" s="250"/>
      <c r="AQ5" s="250"/>
      <c r="AR5" s="250"/>
      <c r="AS5" s="250"/>
      <c r="AT5" s="250"/>
      <c r="AU5" s="250"/>
      <c r="AV5" s="250"/>
      <c r="AW5" s="250"/>
    </row>
    <row r="6" spans="1:50" ht="22.2" customHeight="1">
      <c r="A6" s="250">
        <v>6</v>
      </c>
      <c r="B6" s="250"/>
      <c r="C6" s="250"/>
      <c r="D6" s="250"/>
      <c r="E6" s="250"/>
      <c r="F6" s="250"/>
      <c r="G6" s="250"/>
      <c r="H6" s="250"/>
      <c r="I6" s="250"/>
      <c r="J6" s="250"/>
      <c r="K6" s="250"/>
      <c r="L6" s="250"/>
      <c r="M6" s="250"/>
      <c r="N6" s="250"/>
      <c r="O6" s="250"/>
      <c r="P6" s="250"/>
      <c r="Q6" s="250"/>
      <c r="R6" s="250"/>
      <c r="S6" s="250"/>
      <c r="T6" s="250"/>
      <c r="U6" s="250"/>
      <c r="V6" s="250"/>
      <c r="W6" s="250"/>
      <c r="X6" s="250"/>
      <c r="Y6" s="250"/>
      <c r="Z6" s="250"/>
      <c r="AA6" s="250"/>
      <c r="AB6" s="250"/>
      <c r="AC6" s="250"/>
      <c r="AD6" s="250"/>
      <c r="AE6" s="250"/>
      <c r="AF6" s="250"/>
      <c r="AG6" s="250"/>
      <c r="AH6" s="250"/>
      <c r="AI6" s="250"/>
      <c r="AJ6" s="250"/>
      <c r="AK6" s="250"/>
      <c r="AL6" s="250"/>
      <c r="AM6" s="250"/>
      <c r="AN6" s="250"/>
      <c r="AO6" s="250"/>
      <c r="AP6" s="250"/>
      <c r="AQ6" s="250"/>
      <c r="AR6" s="250"/>
      <c r="AS6" s="250"/>
      <c r="AT6" s="250"/>
      <c r="AU6" s="250"/>
      <c r="AV6" s="250"/>
      <c r="AW6" s="250"/>
      <c r="AX6" s="253"/>
    </row>
    <row r="7" spans="1:50" ht="22.2" customHeight="1">
      <c r="A7" s="250">
        <v>7</v>
      </c>
      <c r="B7" s="250"/>
      <c r="C7" s="250"/>
      <c r="D7" s="250"/>
      <c r="E7" s="250"/>
      <c r="F7" s="250"/>
      <c r="G7" s="250"/>
      <c r="H7" s="250"/>
      <c r="I7" s="250"/>
      <c r="J7" s="250"/>
      <c r="K7" s="250"/>
      <c r="L7" s="250"/>
      <c r="M7" s="250"/>
      <c r="N7" s="250"/>
      <c r="O7" s="250"/>
      <c r="P7" s="250"/>
      <c r="Q7" s="250"/>
      <c r="R7" s="250"/>
      <c r="S7" s="250"/>
      <c r="T7" s="250"/>
      <c r="U7" s="250"/>
      <c r="V7" s="250"/>
      <c r="W7" s="250"/>
      <c r="X7" s="250"/>
      <c r="Y7" s="250"/>
      <c r="Z7" s="250"/>
      <c r="AA7" s="250"/>
      <c r="AB7" s="250"/>
      <c r="AC7" s="250"/>
      <c r="AD7" s="250"/>
      <c r="AE7" s="250"/>
      <c r="AF7" s="250"/>
      <c r="AG7" s="250"/>
      <c r="AH7" s="250"/>
      <c r="AI7" s="250"/>
      <c r="AJ7" s="250"/>
      <c r="AK7" s="250"/>
      <c r="AL7" s="250"/>
      <c r="AM7" s="250"/>
      <c r="AN7" s="250"/>
      <c r="AO7" s="250"/>
      <c r="AP7" s="250"/>
      <c r="AQ7" s="250"/>
      <c r="AR7" s="250"/>
      <c r="AS7" s="250"/>
      <c r="AT7" s="250"/>
      <c r="AU7" s="250"/>
      <c r="AV7" s="250"/>
      <c r="AW7" s="250"/>
    </row>
    <row r="8" spans="1:50" ht="22.2" customHeight="1">
      <c r="A8" s="250">
        <v>8</v>
      </c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</row>
    <row r="9" spans="1:50" ht="22.2" customHeight="1">
      <c r="A9" s="250">
        <v>9</v>
      </c>
      <c r="B9" s="250"/>
      <c r="C9" s="250"/>
      <c r="D9" s="250"/>
      <c r="E9" s="250"/>
      <c r="F9" s="250"/>
      <c r="G9" s="250"/>
      <c r="H9" s="250"/>
      <c r="I9" s="250"/>
      <c r="J9" s="250"/>
      <c r="K9" s="250"/>
      <c r="L9" s="250"/>
      <c r="M9" s="250"/>
      <c r="N9" s="250"/>
      <c r="O9" s="250"/>
      <c r="P9" s="250"/>
      <c r="Q9" s="250"/>
      <c r="R9" s="250"/>
      <c r="S9" s="250"/>
      <c r="T9" s="250"/>
      <c r="U9" s="250"/>
      <c r="V9" s="250"/>
      <c r="W9" s="250"/>
      <c r="X9" s="250"/>
      <c r="Y9" s="250"/>
      <c r="Z9" s="250"/>
      <c r="AA9" s="250"/>
      <c r="AB9" s="250"/>
      <c r="AC9" s="250"/>
      <c r="AD9" s="250"/>
      <c r="AE9" s="250"/>
      <c r="AF9" s="250"/>
      <c r="AG9" s="250"/>
      <c r="AH9" s="250"/>
      <c r="AI9" s="250"/>
      <c r="AJ9" s="250"/>
      <c r="AK9" s="250"/>
      <c r="AL9" s="250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</row>
    <row r="10" spans="1:50" ht="22.2" customHeight="1">
      <c r="A10" s="250">
        <v>10</v>
      </c>
      <c r="B10" s="250"/>
      <c r="C10" s="250"/>
      <c r="D10" s="250"/>
      <c r="E10" s="250"/>
      <c r="F10" s="250"/>
      <c r="G10" s="250"/>
      <c r="H10" s="250"/>
      <c r="I10" s="250"/>
      <c r="J10" s="250"/>
      <c r="K10" s="250"/>
      <c r="L10" s="250"/>
      <c r="M10" s="250"/>
      <c r="N10" s="250"/>
      <c r="O10" s="250"/>
      <c r="P10" s="250"/>
      <c r="Q10" s="250"/>
      <c r="R10" s="250"/>
      <c r="S10" s="250"/>
      <c r="T10" s="250"/>
      <c r="U10" s="250"/>
      <c r="V10" s="250"/>
      <c r="W10" s="250"/>
      <c r="X10" s="250"/>
      <c r="Y10" s="250"/>
      <c r="Z10" s="250"/>
      <c r="AA10" s="250"/>
      <c r="AB10" s="250"/>
      <c r="AC10" s="250"/>
      <c r="AD10" s="250"/>
      <c r="AE10" s="250"/>
      <c r="AF10" s="250"/>
      <c r="AG10" s="250"/>
      <c r="AH10" s="250"/>
      <c r="AI10" s="250"/>
      <c r="AJ10" s="250"/>
      <c r="AK10" s="250"/>
      <c r="AL10" s="250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</row>
    <row r="11" spans="1:50" ht="22.2" customHeight="1">
      <c r="A11" s="250">
        <v>11</v>
      </c>
      <c r="B11" s="254"/>
      <c r="C11" s="254"/>
      <c r="D11" s="254"/>
      <c r="E11" s="254"/>
      <c r="F11" s="254"/>
      <c r="G11" s="254"/>
      <c r="H11" s="254"/>
      <c r="I11" s="254"/>
      <c r="J11" s="254"/>
      <c r="K11" s="254"/>
      <c r="L11" s="254"/>
      <c r="M11" s="254"/>
      <c r="N11" s="254"/>
      <c r="O11" s="254"/>
      <c r="P11" s="254"/>
      <c r="Q11" s="254"/>
      <c r="R11" s="254"/>
      <c r="S11" s="254"/>
      <c r="T11" s="254"/>
      <c r="U11" s="254"/>
      <c r="V11" s="254"/>
      <c r="W11" s="254"/>
      <c r="X11" s="254"/>
      <c r="Y11" s="254"/>
      <c r="Z11" s="254"/>
      <c r="AA11" s="254"/>
      <c r="AB11" s="254"/>
      <c r="AC11" s="254"/>
      <c r="AD11" s="254"/>
      <c r="AE11" s="254"/>
      <c r="AF11" s="254"/>
      <c r="AG11" s="254"/>
      <c r="AH11" s="254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</row>
    <row r="12" spans="1:50" ht="22.2" customHeight="1">
      <c r="A12" s="250">
        <v>12</v>
      </c>
      <c r="B12" s="250"/>
      <c r="C12" s="250"/>
      <c r="D12" s="746" t="s">
        <v>14</v>
      </c>
      <c r="E12" s="747"/>
      <c r="F12" s="747"/>
      <c r="G12" s="748"/>
      <c r="H12" s="746" t="s">
        <v>15</v>
      </c>
      <c r="I12" s="747"/>
      <c r="J12" s="747"/>
      <c r="K12" s="747"/>
      <c r="L12" s="748"/>
      <c r="M12" s="746" t="s">
        <v>16</v>
      </c>
      <c r="N12" s="747"/>
      <c r="O12" s="747"/>
      <c r="P12" s="747"/>
      <c r="Q12" s="747"/>
      <c r="R12" s="747"/>
      <c r="S12" s="747"/>
      <c r="T12" s="747"/>
      <c r="U12" s="747"/>
      <c r="V12" s="747"/>
      <c r="W12" s="747"/>
      <c r="X12" s="747"/>
      <c r="Y12" s="747"/>
      <c r="Z12" s="747"/>
      <c r="AA12" s="747"/>
      <c r="AB12" s="747"/>
      <c r="AC12" s="747"/>
      <c r="AD12" s="747"/>
      <c r="AE12" s="747"/>
      <c r="AF12" s="748"/>
      <c r="AG12" s="250"/>
      <c r="AH12" s="250"/>
      <c r="AI12" s="250"/>
      <c r="AJ12" s="250"/>
      <c r="AK12" s="250"/>
      <c r="AL12" s="250"/>
      <c r="AM12" s="250"/>
      <c r="AN12" s="250"/>
      <c r="AO12" s="250"/>
      <c r="AP12" s="250"/>
      <c r="AQ12" s="250"/>
      <c r="AR12" s="250"/>
      <c r="AS12" s="250"/>
      <c r="AT12" s="250"/>
      <c r="AU12" s="250"/>
      <c r="AV12" s="250"/>
      <c r="AW12" s="250"/>
    </row>
    <row r="13" spans="1:50" ht="22.2" customHeight="1">
      <c r="A13" s="250">
        <v>13</v>
      </c>
      <c r="B13" s="250"/>
      <c r="C13" s="250"/>
      <c r="D13" s="726" t="s">
        <v>17</v>
      </c>
      <c r="E13" s="725"/>
      <c r="F13" s="725"/>
      <c r="G13" s="647"/>
      <c r="H13" s="731">
        <v>42985</v>
      </c>
      <c r="I13" s="732"/>
      <c r="J13" s="732"/>
      <c r="K13" s="732"/>
      <c r="L13" s="733"/>
      <c r="M13" s="734" t="s">
        <v>1322</v>
      </c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6"/>
      <c r="AG13" s="250"/>
      <c r="AH13" s="250"/>
      <c r="AI13" s="250"/>
      <c r="AJ13" s="250"/>
      <c r="AK13" s="250"/>
      <c r="AL13" s="250"/>
      <c r="AM13" s="250"/>
      <c r="AN13" s="250"/>
      <c r="AO13" s="250"/>
      <c r="AP13" s="250"/>
      <c r="AQ13" s="250"/>
      <c r="AR13" s="250"/>
      <c r="AS13" s="250"/>
      <c r="AT13" s="250"/>
      <c r="AU13" s="250"/>
      <c r="AV13" s="250"/>
      <c r="AW13" s="250"/>
    </row>
    <row r="14" spans="1:50" ht="22.2" customHeight="1">
      <c r="A14" s="250">
        <v>14</v>
      </c>
      <c r="B14" s="250"/>
      <c r="C14" s="250"/>
      <c r="D14" s="726">
        <v>0</v>
      </c>
      <c r="E14" s="725"/>
      <c r="F14" s="725"/>
      <c r="G14" s="647"/>
      <c r="H14" s="731">
        <v>42991</v>
      </c>
      <c r="I14" s="732"/>
      <c r="J14" s="732"/>
      <c r="K14" s="732"/>
      <c r="L14" s="733"/>
      <c r="M14" s="734" t="s">
        <v>1323</v>
      </c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735"/>
      <c r="AB14" s="735"/>
      <c r="AC14" s="735"/>
      <c r="AD14" s="735"/>
      <c r="AE14" s="735"/>
      <c r="AF14" s="736"/>
      <c r="AG14" s="250"/>
      <c r="AH14" s="250"/>
      <c r="AI14" s="250"/>
      <c r="AJ14" s="250"/>
      <c r="AK14" s="250"/>
      <c r="AL14" s="250"/>
      <c r="AM14" s="250"/>
      <c r="AN14" s="250"/>
      <c r="AO14" s="250"/>
      <c r="AP14" s="250"/>
      <c r="AQ14" s="250"/>
      <c r="AR14" s="250"/>
      <c r="AS14" s="250"/>
      <c r="AT14" s="250"/>
      <c r="AU14" s="250"/>
      <c r="AV14" s="250"/>
      <c r="AW14" s="250"/>
    </row>
    <row r="15" spans="1:50" ht="22.2" customHeight="1">
      <c r="A15" s="250">
        <v>15</v>
      </c>
      <c r="B15" s="250"/>
      <c r="C15" s="250"/>
      <c r="D15" s="726"/>
      <c r="E15" s="725"/>
      <c r="F15" s="725"/>
      <c r="G15" s="647"/>
      <c r="H15" s="731"/>
      <c r="I15" s="732"/>
      <c r="J15" s="732"/>
      <c r="K15" s="732"/>
      <c r="L15" s="733"/>
      <c r="M15" s="734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5"/>
      <c r="AA15" s="735"/>
      <c r="AB15" s="735"/>
      <c r="AC15" s="735"/>
      <c r="AD15" s="735"/>
      <c r="AE15" s="735"/>
      <c r="AF15" s="736"/>
      <c r="AG15" s="250"/>
      <c r="AH15" s="250"/>
      <c r="AI15" s="250"/>
      <c r="AJ15" s="250"/>
      <c r="AK15" s="250"/>
      <c r="AL15" s="250"/>
      <c r="AM15" s="250"/>
      <c r="AN15" s="250"/>
      <c r="AO15" s="250"/>
      <c r="AP15" s="250"/>
      <c r="AQ15" s="250"/>
      <c r="AR15" s="250"/>
      <c r="AS15" s="250"/>
      <c r="AT15" s="250"/>
      <c r="AU15" s="250"/>
      <c r="AV15" s="250"/>
      <c r="AW15" s="250"/>
    </row>
    <row r="16" spans="1:50" ht="22.2" customHeight="1">
      <c r="A16" s="250">
        <v>16</v>
      </c>
      <c r="B16" s="250"/>
      <c r="C16" s="250"/>
      <c r="D16" s="726"/>
      <c r="E16" s="725"/>
      <c r="F16" s="725"/>
      <c r="G16" s="647"/>
      <c r="H16" s="731"/>
      <c r="I16" s="732"/>
      <c r="J16" s="732"/>
      <c r="K16" s="732"/>
      <c r="L16" s="733"/>
      <c r="M16" s="734"/>
      <c r="N16" s="735"/>
      <c r="O16" s="735"/>
      <c r="P16" s="735"/>
      <c r="Q16" s="735"/>
      <c r="R16" s="735"/>
      <c r="S16" s="735"/>
      <c r="T16" s="735"/>
      <c r="U16" s="735"/>
      <c r="V16" s="735"/>
      <c r="W16" s="735"/>
      <c r="X16" s="735"/>
      <c r="Y16" s="735"/>
      <c r="Z16" s="735"/>
      <c r="AA16" s="735"/>
      <c r="AB16" s="735"/>
      <c r="AC16" s="735"/>
      <c r="AD16" s="735"/>
      <c r="AE16" s="735"/>
      <c r="AF16" s="736"/>
      <c r="AG16" s="250"/>
      <c r="AH16" s="250"/>
      <c r="AI16" s="250"/>
      <c r="AJ16" s="250"/>
      <c r="AK16" s="250"/>
      <c r="AL16" s="250"/>
      <c r="AM16" s="250"/>
      <c r="AN16" s="250"/>
      <c r="AO16" s="250"/>
      <c r="AP16" s="250"/>
      <c r="AQ16" s="250"/>
      <c r="AR16" s="250"/>
      <c r="AS16" s="250"/>
      <c r="AT16" s="250"/>
      <c r="AU16" s="250"/>
      <c r="AV16" s="250"/>
      <c r="AW16" s="250"/>
    </row>
    <row r="17" spans="1:49" ht="22.2" customHeight="1">
      <c r="A17" s="250">
        <v>17</v>
      </c>
      <c r="B17" s="250"/>
      <c r="C17" s="250"/>
      <c r="D17" s="726"/>
      <c r="E17" s="725"/>
      <c r="F17" s="725"/>
      <c r="G17" s="647"/>
      <c r="H17" s="731"/>
      <c r="I17" s="732"/>
      <c r="J17" s="732"/>
      <c r="K17" s="732"/>
      <c r="L17" s="733"/>
      <c r="M17" s="734"/>
      <c r="N17" s="735"/>
      <c r="O17" s="735"/>
      <c r="P17" s="735"/>
      <c r="Q17" s="735"/>
      <c r="R17" s="735"/>
      <c r="S17" s="735"/>
      <c r="T17" s="735"/>
      <c r="U17" s="735"/>
      <c r="V17" s="735"/>
      <c r="W17" s="735"/>
      <c r="X17" s="735"/>
      <c r="Y17" s="735"/>
      <c r="Z17" s="735"/>
      <c r="AA17" s="735"/>
      <c r="AB17" s="735"/>
      <c r="AC17" s="735"/>
      <c r="AD17" s="735"/>
      <c r="AE17" s="735"/>
      <c r="AF17" s="736"/>
      <c r="AG17" s="250"/>
      <c r="AH17" s="250"/>
      <c r="AI17" s="250"/>
      <c r="AJ17" s="250"/>
      <c r="AK17" s="250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</row>
    <row r="18" spans="1:49" ht="22.2" customHeight="1">
      <c r="A18" s="250">
        <v>18</v>
      </c>
      <c r="B18" s="250"/>
      <c r="C18" s="250"/>
      <c r="D18" s="726"/>
      <c r="E18" s="725"/>
      <c r="F18" s="725"/>
      <c r="G18" s="647"/>
      <c r="H18" s="731"/>
      <c r="I18" s="732"/>
      <c r="J18" s="732"/>
      <c r="K18" s="732"/>
      <c r="L18" s="733"/>
      <c r="M18" s="734"/>
      <c r="N18" s="735"/>
      <c r="O18" s="735"/>
      <c r="P18" s="735"/>
      <c r="Q18" s="735"/>
      <c r="R18" s="735"/>
      <c r="S18" s="735"/>
      <c r="T18" s="735"/>
      <c r="U18" s="735"/>
      <c r="V18" s="735"/>
      <c r="W18" s="735"/>
      <c r="X18" s="735"/>
      <c r="Y18" s="735"/>
      <c r="Z18" s="735"/>
      <c r="AA18" s="735"/>
      <c r="AB18" s="735"/>
      <c r="AC18" s="735"/>
      <c r="AD18" s="735"/>
      <c r="AE18" s="735"/>
      <c r="AF18" s="736"/>
      <c r="AG18" s="250"/>
      <c r="AH18" s="250"/>
      <c r="AI18" s="250"/>
      <c r="AJ18" s="250"/>
      <c r="AK18" s="250"/>
      <c r="AL18" s="250"/>
      <c r="AM18" s="250"/>
      <c r="AN18" s="250"/>
      <c r="AO18" s="250"/>
      <c r="AP18" s="250"/>
      <c r="AQ18" s="250"/>
      <c r="AR18" s="250"/>
      <c r="AS18" s="250"/>
      <c r="AT18" s="250"/>
      <c r="AU18" s="250"/>
      <c r="AV18" s="250"/>
      <c r="AW18" s="250"/>
    </row>
    <row r="19" spans="1:49" ht="22.2" customHeight="1">
      <c r="A19" s="250">
        <v>19</v>
      </c>
      <c r="B19" s="250"/>
      <c r="C19" s="250"/>
      <c r="D19" s="726"/>
      <c r="E19" s="725"/>
      <c r="F19" s="725"/>
      <c r="G19" s="647"/>
      <c r="H19" s="731"/>
      <c r="I19" s="732"/>
      <c r="J19" s="732"/>
      <c r="K19" s="732"/>
      <c r="L19" s="733"/>
      <c r="M19" s="734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6"/>
      <c r="AG19" s="250"/>
      <c r="AH19" s="250"/>
      <c r="AI19" s="250"/>
      <c r="AJ19" s="250"/>
      <c r="AK19" s="250"/>
      <c r="AL19" s="250"/>
      <c r="AM19" s="250"/>
      <c r="AN19" s="250"/>
      <c r="AO19" s="250"/>
      <c r="AP19" s="250"/>
      <c r="AQ19" s="250"/>
      <c r="AR19" s="250"/>
      <c r="AS19" s="250"/>
      <c r="AT19" s="250"/>
      <c r="AU19" s="250"/>
      <c r="AV19" s="250"/>
      <c r="AW19" s="250"/>
    </row>
    <row r="20" spans="1:49" ht="22.2" customHeight="1">
      <c r="A20" s="250">
        <v>20</v>
      </c>
      <c r="B20" s="250"/>
      <c r="C20" s="250"/>
      <c r="D20" s="726"/>
      <c r="E20" s="725"/>
      <c r="F20" s="725"/>
      <c r="G20" s="647"/>
      <c r="H20" s="731"/>
      <c r="I20" s="732"/>
      <c r="J20" s="732"/>
      <c r="K20" s="732"/>
      <c r="L20" s="733"/>
      <c r="M20" s="734"/>
      <c r="N20" s="735"/>
      <c r="O20" s="735"/>
      <c r="P20" s="735"/>
      <c r="Q20" s="735"/>
      <c r="R20" s="735"/>
      <c r="S20" s="735"/>
      <c r="T20" s="735"/>
      <c r="U20" s="735"/>
      <c r="V20" s="735"/>
      <c r="W20" s="735"/>
      <c r="X20" s="735"/>
      <c r="Y20" s="735"/>
      <c r="Z20" s="735"/>
      <c r="AA20" s="735"/>
      <c r="AB20" s="735"/>
      <c r="AC20" s="735"/>
      <c r="AD20" s="735"/>
      <c r="AE20" s="735"/>
      <c r="AF20" s="736"/>
      <c r="AG20" s="250"/>
      <c r="AH20" s="250"/>
      <c r="AI20" s="250"/>
      <c r="AJ20" s="250"/>
      <c r="AK20" s="250"/>
      <c r="AL20" s="250"/>
      <c r="AM20" s="250"/>
      <c r="AN20" s="250"/>
      <c r="AO20" s="250"/>
      <c r="AP20" s="250"/>
      <c r="AQ20" s="250"/>
      <c r="AR20" s="250"/>
      <c r="AS20" s="250"/>
      <c r="AT20" s="250"/>
      <c r="AU20" s="250"/>
      <c r="AV20" s="250"/>
      <c r="AW20" s="250"/>
    </row>
    <row r="21" spans="1:49" ht="22.2" customHeight="1">
      <c r="A21" s="250">
        <v>21</v>
      </c>
      <c r="B21" s="250"/>
      <c r="C21" s="250"/>
      <c r="D21" s="726"/>
      <c r="E21" s="725"/>
      <c r="F21" s="725"/>
      <c r="G21" s="647"/>
      <c r="H21" s="731"/>
      <c r="I21" s="732"/>
      <c r="J21" s="732"/>
      <c r="K21" s="732"/>
      <c r="L21" s="733"/>
      <c r="M21" s="734"/>
      <c r="N21" s="735"/>
      <c r="O21" s="735"/>
      <c r="P21" s="735"/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6"/>
      <c r="AG21" s="250"/>
      <c r="AH21" s="250"/>
      <c r="AI21" s="250"/>
      <c r="AJ21" s="250"/>
      <c r="AK21" s="250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</row>
    <row r="22" spans="1:49" ht="22.2" customHeight="1">
      <c r="A22" s="250">
        <v>22</v>
      </c>
      <c r="B22" s="250"/>
      <c r="C22" s="250"/>
      <c r="D22" s="726"/>
      <c r="E22" s="725"/>
      <c r="F22" s="725"/>
      <c r="G22" s="647"/>
      <c r="H22" s="731"/>
      <c r="I22" s="732"/>
      <c r="J22" s="732"/>
      <c r="K22" s="732"/>
      <c r="L22" s="733"/>
      <c r="M22" s="734"/>
      <c r="N22" s="735"/>
      <c r="O22" s="735"/>
      <c r="P22" s="735"/>
      <c r="Q22" s="735"/>
      <c r="R22" s="735"/>
      <c r="S22" s="735"/>
      <c r="T22" s="735"/>
      <c r="U22" s="735"/>
      <c r="V22" s="735"/>
      <c r="W22" s="735"/>
      <c r="X22" s="735"/>
      <c r="Y22" s="735"/>
      <c r="Z22" s="735"/>
      <c r="AA22" s="735"/>
      <c r="AB22" s="735"/>
      <c r="AC22" s="735"/>
      <c r="AD22" s="735"/>
      <c r="AE22" s="735"/>
      <c r="AF22" s="736"/>
      <c r="AG22" s="250"/>
      <c r="AH22" s="250"/>
      <c r="AI22" s="250"/>
      <c r="AJ22" s="250"/>
      <c r="AK22" s="250"/>
      <c r="AL22" s="250"/>
      <c r="AM22" s="250"/>
      <c r="AN22" s="250"/>
      <c r="AO22" s="250"/>
      <c r="AP22" s="250"/>
      <c r="AQ22" s="250"/>
      <c r="AR22" s="250"/>
      <c r="AS22" s="250"/>
      <c r="AT22" s="250"/>
      <c r="AU22" s="250"/>
      <c r="AV22" s="250"/>
      <c r="AW22" s="250"/>
    </row>
    <row r="23" spans="1:49" ht="22.2" customHeight="1">
      <c r="A23" s="250">
        <v>23</v>
      </c>
      <c r="B23" s="250"/>
      <c r="C23" s="250"/>
      <c r="D23" s="250"/>
      <c r="E23" s="250"/>
      <c r="F23" s="250"/>
      <c r="G23" s="250"/>
      <c r="H23" s="250"/>
      <c r="I23" s="250"/>
      <c r="J23" s="250"/>
      <c r="K23" s="250"/>
      <c r="L23" s="250"/>
      <c r="M23" s="250"/>
      <c r="N23" s="250"/>
      <c r="O23" s="250"/>
      <c r="P23" s="250"/>
      <c r="Q23" s="250"/>
      <c r="R23" s="250"/>
      <c r="S23" s="250"/>
      <c r="T23" s="250"/>
      <c r="U23" s="250"/>
      <c r="V23" s="250"/>
      <c r="W23" s="250"/>
      <c r="X23" s="250"/>
      <c r="Y23" s="250"/>
      <c r="Z23" s="250"/>
      <c r="AA23" s="250"/>
      <c r="AB23" s="250"/>
      <c r="AC23" s="250"/>
      <c r="AD23" s="250"/>
      <c r="AE23" s="250"/>
      <c r="AF23" s="250"/>
      <c r="AG23" s="250"/>
      <c r="AH23" s="250"/>
      <c r="AI23" s="250"/>
      <c r="AJ23" s="250"/>
      <c r="AK23" s="250"/>
      <c r="AL23" s="250"/>
      <c r="AM23" s="250"/>
      <c r="AN23" s="250"/>
      <c r="AO23" s="250"/>
      <c r="AP23" s="250"/>
      <c r="AQ23" s="250"/>
      <c r="AR23" s="250"/>
      <c r="AS23" s="250"/>
      <c r="AT23" s="250"/>
      <c r="AU23" s="250"/>
      <c r="AV23" s="250"/>
      <c r="AW23" s="250"/>
    </row>
    <row r="24" spans="1:49" ht="22.2" customHeight="1">
      <c r="A24" s="250">
        <v>24</v>
      </c>
    </row>
    <row r="25" spans="1:49" ht="22.2" customHeight="1">
      <c r="A25" s="250">
        <v>25</v>
      </c>
    </row>
    <row r="26" spans="1:49" ht="22.2" customHeight="1">
      <c r="A26" s="250">
        <v>26</v>
      </c>
    </row>
    <row r="27" spans="1:49" ht="22.2" customHeight="1">
      <c r="A27" s="250">
        <v>27</v>
      </c>
    </row>
    <row r="28" spans="1:49" ht="22.2" customHeight="1">
      <c r="A28" s="250">
        <v>28</v>
      </c>
      <c r="B28" s="250"/>
      <c r="C28" s="250"/>
      <c r="D28" s="250"/>
      <c r="E28" s="250"/>
      <c r="F28" s="250"/>
      <c r="G28" s="250"/>
      <c r="H28" s="250"/>
      <c r="I28" s="250"/>
      <c r="J28" s="250"/>
      <c r="K28" s="250"/>
      <c r="L28" s="250"/>
      <c r="M28" s="250"/>
      <c r="N28" s="250"/>
      <c r="O28" s="250"/>
      <c r="P28" s="250"/>
      <c r="Q28" s="250"/>
      <c r="R28" s="250"/>
      <c r="S28" s="250"/>
      <c r="T28" s="250"/>
      <c r="U28" s="250"/>
      <c r="V28" s="250"/>
      <c r="W28" s="250"/>
      <c r="X28" s="250"/>
      <c r="Y28" s="250"/>
      <c r="Z28" s="250"/>
      <c r="AA28" s="250"/>
      <c r="AB28" s="250"/>
      <c r="AC28" s="250"/>
      <c r="AD28" s="250"/>
      <c r="AE28" s="250"/>
      <c r="AF28" s="250"/>
      <c r="AG28" s="250"/>
      <c r="AH28" s="250"/>
      <c r="AI28" s="250"/>
      <c r="AJ28" s="250"/>
      <c r="AK28" s="250"/>
      <c r="AL28" s="250"/>
      <c r="AM28" s="250"/>
      <c r="AN28" s="250"/>
      <c r="AO28" s="250"/>
      <c r="AP28" s="250"/>
      <c r="AQ28" s="250"/>
      <c r="AR28" s="250"/>
      <c r="AS28" s="250"/>
      <c r="AT28" s="250"/>
      <c r="AU28" s="250"/>
      <c r="AV28" s="250"/>
      <c r="AW28" s="250"/>
    </row>
    <row r="29" spans="1:49" ht="22.2" customHeight="1">
      <c r="A29" s="250">
        <v>29</v>
      </c>
      <c r="B29" s="250"/>
      <c r="C29" s="250"/>
      <c r="D29" s="250"/>
      <c r="E29" s="250"/>
      <c r="F29" s="250"/>
      <c r="G29" s="250"/>
      <c r="H29" s="250"/>
      <c r="I29" s="250"/>
      <c r="J29" s="250"/>
      <c r="K29" s="250"/>
      <c r="L29" s="250"/>
      <c r="M29" s="250"/>
      <c r="N29" s="250"/>
      <c r="O29" s="250"/>
      <c r="P29" s="250"/>
      <c r="Q29" s="250"/>
      <c r="R29" s="250"/>
      <c r="S29" s="250"/>
      <c r="T29" s="250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0"/>
      <c r="AI29" s="250"/>
      <c r="AJ29" s="250"/>
      <c r="AK29" s="250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</row>
    <row r="30" spans="1:49" ht="22.2" customHeight="1">
      <c r="A30" s="250">
        <v>30</v>
      </c>
      <c r="B30" s="250"/>
      <c r="C30" s="250"/>
      <c r="D30" s="250"/>
      <c r="E30" s="250"/>
      <c r="F30" s="250"/>
      <c r="G30" s="250"/>
      <c r="H30" s="250"/>
      <c r="I30" s="250"/>
      <c r="J30" s="250"/>
      <c r="K30" s="250"/>
      <c r="L30" s="250"/>
      <c r="M30" s="250"/>
      <c r="N30" s="250"/>
      <c r="O30" s="250"/>
      <c r="P30" s="250"/>
      <c r="Q30" s="250"/>
      <c r="R30" s="250"/>
      <c r="S30" s="250"/>
      <c r="T30" s="250"/>
      <c r="U30" s="250"/>
      <c r="V30" s="250"/>
      <c r="W30" s="250"/>
      <c r="X30" s="250"/>
      <c r="Y30" s="250"/>
      <c r="Z30" s="250"/>
      <c r="AA30" s="250"/>
      <c r="AB30" s="250"/>
      <c r="AC30" s="250"/>
      <c r="AD30" s="250"/>
      <c r="AE30" s="250"/>
      <c r="AF30" s="250"/>
      <c r="AG30" s="250"/>
      <c r="AH30" s="250"/>
      <c r="AI30" s="250"/>
      <c r="AJ30" s="250"/>
      <c r="AK30" s="250"/>
      <c r="AL30" s="250"/>
      <c r="AM30" s="250"/>
      <c r="AN30" s="250"/>
      <c r="AO30" s="250"/>
      <c r="AP30" s="250"/>
      <c r="AQ30" s="250"/>
      <c r="AR30" s="250"/>
      <c r="AS30" s="250"/>
      <c r="AT30" s="250"/>
      <c r="AU30" s="250"/>
      <c r="AV30" s="250"/>
      <c r="AW30" s="250"/>
    </row>
    <row r="31" spans="1:49" ht="22.2" customHeight="1">
      <c r="A31" s="250">
        <v>31</v>
      </c>
      <c r="B31" s="250"/>
      <c r="C31" s="250"/>
      <c r="D31" s="250"/>
      <c r="E31" s="250"/>
      <c r="F31" s="250"/>
      <c r="G31" s="250"/>
      <c r="H31" s="250"/>
      <c r="I31" s="250"/>
      <c r="J31" s="250"/>
      <c r="K31" s="250"/>
      <c r="L31" s="250"/>
      <c r="M31" s="250"/>
      <c r="N31" s="250"/>
      <c r="O31" s="250"/>
      <c r="P31" s="250"/>
      <c r="Q31" s="250"/>
      <c r="R31" s="250"/>
      <c r="S31" s="250"/>
      <c r="T31" s="250"/>
      <c r="U31" s="250"/>
      <c r="V31" s="250"/>
      <c r="W31" s="250"/>
      <c r="X31" s="250"/>
      <c r="Y31" s="250"/>
      <c r="Z31" s="250"/>
      <c r="AA31" s="250"/>
      <c r="AB31" s="250"/>
      <c r="AC31" s="250"/>
      <c r="AD31" s="250"/>
      <c r="AE31" s="250"/>
      <c r="AF31" s="250"/>
      <c r="AG31" s="250"/>
      <c r="AH31" s="250"/>
      <c r="AI31" s="250"/>
      <c r="AJ31" s="250"/>
      <c r="AK31" s="250"/>
      <c r="AL31" s="250"/>
      <c r="AM31" s="250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</row>
    <row r="32" spans="1:49" ht="22.2" customHeight="1">
      <c r="A32" s="250">
        <v>32</v>
      </c>
      <c r="B32" s="2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0"/>
      <c r="O32" s="250"/>
      <c r="P32" s="250"/>
      <c r="Q32" s="250"/>
      <c r="R32" s="250"/>
      <c r="S32" s="250"/>
      <c r="T32" s="250"/>
      <c r="U32" s="250"/>
      <c r="V32" s="250"/>
      <c r="W32" s="250"/>
      <c r="X32" s="250"/>
      <c r="Y32" s="250"/>
      <c r="Z32" s="250"/>
      <c r="AA32" s="250"/>
      <c r="AB32" s="250"/>
      <c r="AC32" s="250"/>
      <c r="AD32" s="250"/>
      <c r="AE32" s="250"/>
      <c r="AF32" s="250"/>
      <c r="AG32" s="250"/>
      <c r="AH32" s="250"/>
      <c r="AI32" s="250"/>
      <c r="AJ32" s="250"/>
      <c r="AK32" s="250"/>
      <c r="AL32" s="250"/>
      <c r="AM32" s="250"/>
      <c r="AN32" s="250"/>
      <c r="AO32" s="250"/>
      <c r="AP32" s="250"/>
      <c r="AQ32" s="250"/>
      <c r="AR32" s="250"/>
      <c r="AS32" s="250"/>
      <c r="AT32" s="250"/>
      <c r="AU32" s="250"/>
      <c r="AV32" s="250"/>
      <c r="AW32" s="250"/>
    </row>
    <row r="33" spans="1:50" s="250" customFormat="1" ht="22.2" customHeight="1" thickBot="1">
      <c r="A33" s="250">
        <v>33</v>
      </c>
      <c r="B33" s="255"/>
      <c r="C33" s="255"/>
      <c r="D33" s="255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  <c r="AF33" s="255"/>
      <c r="AG33" s="255"/>
      <c r="AH33" s="255"/>
    </row>
    <row r="34" spans="1:50" s="250" customFormat="1" ht="22.2" customHeight="1">
      <c r="A34" s="250">
        <v>34</v>
      </c>
      <c r="B34" s="737"/>
      <c r="C34" s="657"/>
      <c r="D34" s="657"/>
      <c r="E34" s="657"/>
      <c r="F34" s="657"/>
      <c r="G34" s="657"/>
      <c r="H34" s="657"/>
      <c r="I34" s="657"/>
      <c r="J34" s="657"/>
      <c r="K34" s="657"/>
      <c r="L34" s="658"/>
      <c r="M34" s="652"/>
      <c r="N34" s="657"/>
      <c r="O34" s="657"/>
      <c r="P34" s="657"/>
      <c r="Q34" s="657"/>
      <c r="R34" s="657"/>
      <c r="S34" s="657"/>
      <c r="T34" s="657"/>
      <c r="U34" s="657"/>
      <c r="V34" s="657"/>
      <c r="W34" s="658"/>
      <c r="X34" s="652"/>
      <c r="Y34" s="657"/>
      <c r="Z34" s="657"/>
      <c r="AA34" s="657"/>
      <c r="AB34" s="657"/>
      <c r="AC34" s="657"/>
      <c r="AD34" s="657"/>
      <c r="AE34" s="657"/>
      <c r="AF34" s="657"/>
      <c r="AG34" s="657"/>
      <c r="AH34" s="743"/>
    </row>
    <row r="35" spans="1:50" s="250" customFormat="1" ht="22.2" customHeight="1">
      <c r="A35" s="250">
        <v>35</v>
      </c>
      <c r="B35" s="738"/>
      <c r="C35" s="659"/>
      <c r="D35" s="659"/>
      <c r="E35" s="659"/>
      <c r="F35" s="659"/>
      <c r="G35" s="659"/>
      <c r="H35" s="659"/>
      <c r="I35" s="659"/>
      <c r="J35" s="659"/>
      <c r="K35" s="659"/>
      <c r="L35" s="660"/>
      <c r="M35" s="654"/>
      <c r="N35" s="659"/>
      <c r="O35" s="659"/>
      <c r="P35" s="659"/>
      <c r="Q35" s="659"/>
      <c r="R35" s="659"/>
      <c r="S35" s="659"/>
      <c r="T35" s="659"/>
      <c r="U35" s="659"/>
      <c r="V35" s="659"/>
      <c r="W35" s="660"/>
      <c r="X35" s="654"/>
      <c r="Y35" s="659"/>
      <c r="Z35" s="659"/>
      <c r="AA35" s="659"/>
      <c r="AB35" s="659"/>
      <c r="AC35" s="659"/>
      <c r="AD35" s="659"/>
      <c r="AE35" s="659"/>
      <c r="AF35" s="659"/>
      <c r="AG35" s="659"/>
      <c r="AH35" s="744"/>
    </row>
    <row r="36" spans="1:50" s="250" customFormat="1" ht="22.2" customHeight="1">
      <c r="A36" s="250">
        <v>36</v>
      </c>
      <c r="B36" s="739"/>
      <c r="C36" s="740"/>
      <c r="D36" s="740"/>
      <c r="E36" s="740"/>
      <c r="F36" s="740"/>
      <c r="G36" s="740"/>
      <c r="H36" s="740"/>
      <c r="I36" s="740"/>
      <c r="J36" s="740"/>
      <c r="K36" s="740"/>
      <c r="L36" s="741"/>
      <c r="M36" s="742"/>
      <c r="N36" s="740"/>
      <c r="O36" s="740"/>
      <c r="P36" s="740"/>
      <c r="Q36" s="740"/>
      <c r="R36" s="740"/>
      <c r="S36" s="740"/>
      <c r="T36" s="740"/>
      <c r="U36" s="740"/>
      <c r="V36" s="740"/>
      <c r="W36" s="741"/>
      <c r="X36" s="742"/>
      <c r="Y36" s="740"/>
      <c r="Z36" s="740"/>
      <c r="AA36" s="740"/>
      <c r="AB36" s="740"/>
      <c r="AC36" s="740"/>
      <c r="AD36" s="740"/>
      <c r="AE36" s="740"/>
      <c r="AF36" s="740"/>
      <c r="AG36" s="740"/>
      <c r="AH36" s="745"/>
    </row>
    <row r="37" spans="1:50" s="250" customFormat="1" ht="22.2" customHeight="1">
      <c r="A37" s="250">
        <v>37</v>
      </c>
      <c r="B37" s="724"/>
      <c r="C37" s="725"/>
      <c r="D37" s="725"/>
      <c r="E37" s="725"/>
      <c r="F37" s="725"/>
      <c r="G37" s="725"/>
      <c r="H37" s="725"/>
      <c r="I37" s="725"/>
      <c r="J37" s="725"/>
      <c r="K37" s="725"/>
      <c r="L37" s="647"/>
      <c r="M37" s="726"/>
      <c r="N37" s="725"/>
      <c r="O37" s="725"/>
      <c r="P37" s="725"/>
      <c r="Q37" s="725"/>
      <c r="R37" s="725"/>
      <c r="S37" s="725"/>
      <c r="T37" s="725"/>
      <c r="U37" s="725"/>
      <c r="V37" s="725"/>
      <c r="W37" s="647"/>
      <c r="X37" s="726"/>
      <c r="Y37" s="725"/>
      <c r="Z37" s="725"/>
      <c r="AA37" s="725"/>
      <c r="AB37" s="725"/>
      <c r="AC37" s="725"/>
      <c r="AD37" s="725"/>
      <c r="AE37" s="725"/>
      <c r="AF37" s="725"/>
      <c r="AG37" s="725"/>
      <c r="AH37" s="727"/>
    </row>
    <row r="38" spans="1:50" s="250" customFormat="1" ht="22.2" customHeight="1" thickBot="1">
      <c r="A38" s="250">
        <v>38</v>
      </c>
      <c r="B38" s="728" t="s">
        <v>8</v>
      </c>
      <c r="C38" s="729"/>
      <c r="D38" s="729"/>
      <c r="E38" s="729"/>
      <c r="F38" s="729"/>
      <c r="G38" s="729"/>
      <c r="H38" s="729"/>
      <c r="I38" s="729"/>
      <c r="J38" s="729"/>
      <c r="K38" s="729"/>
      <c r="L38" s="715"/>
      <c r="M38" s="714" t="s">
        <v>0</v>
      </c>
      <c r="N38" s="729"/>
      <c r="O38" s="729"/>
      <c r="P38" s="729"/>
      <c r="Q38" s="729"/>
      <c r="R38" s="729"/>
      <c r="S38" s="729"/>
      <c r="T38" s="729"/>
      <c r="U38" s="729"/>
      <c r="V38" s="729"/>
      <c r="W38" s="715"/>
      <c r="X38" s="714" t="s">
        <v>1</v>
      </c>
      <c r="Y38" s="729"/>
      <c r="Z38" s="729"/>
      <c r="AA38" s="729"/>
      <c r="AB38" s="729"/>
      <c r="AC38" s="729"/>
      <c r="AD38" s="729"/>
      <c r="AE38" s="729"/>
      <c r="AF38" s="729"/>
      <c r="AG38" s="729"/>
      <c r="AH38" s="730"/>
    </row>
    <row r="39" spans="1:50" ht="22.2" customHeight="1" thickBot="1">
      <c r="A39" s="250">
        <v>39</v>
      </c>
      <c r="B39" s="691" t="s">
        <v>105</v>
      </c>
      <c r="C39" s="691"/>
      <c r="D39" s="691"/>
      <c r="E39" s="691"/>
      <c r="F39" s="691"/>
      <c r="G39" s="691"/>
      <c r="H39" s="691"/>
      <c r="I39" s="691"/>
      <c r="J39" s="691"/>
      <c r="K39" s="691"/>
      <c r="L39" s="691"/>
      <c r="M39" s="691"/>
      <c r="N39" s="691"/>
      <c r="O39" s="691"/>
      <c r="P39" s="691"/>
      <c r="Q39" s="691"/>
      <c r="R39" s="691"/>
      <c r="S39" s="691"/>
      <c r="T39" s="691"/>
      <c r="U39" s="691"/>
      <c r="V39" s="691"/>
      <c r="W39" s="691"/>
      <c r="X39" s="691"/>
      <c r="Y39" s="691"/>
      <c r="Z39" s="691"/>
      <c r="AA39" s="691"/>
      <c r="AB39" s="691"/>
      <c r="AC39" s="691"/>
      <c r="AD39" s="691"/>
      <c r="AE39" s="691"/>
      <c r="AF39" s="691"/>
      <c r="AG39" s="691"/>
      <c r="AH39" s="691"/>
      <c r="AI39" s="250"/>
      <c r="AJ39" s="250"/>
      <c r="AK39" s="250"/>
      <c r="AL39" s="250"/>
      <c r="AM39" s="250"/>
      <c r="AN39" s="250"/>
      <c r="AO39" s="250"/>
      <c r="AP39" s="250"/>
      <c r="AQ39" s="250"/>
      <c r="AR39" s="250"/>
      <c r="AS39" s="250"/>
      <c r="AT39" s="250"/>
      <c r="AU39" s="250"/>
      <c r="AV39" s="250"/>
      <c r="AW39" s="250"/>
    </row>
    <row r="40" spans="1:50" ht="20.100000000000001" customHeight="1">
      <c r="A40" s="250">
        <v>1</v>
      </c>
      <c r="B40" s="698" t="s">
        <v>163</v>
      </c>
      <c r="C40" s="699"/>
      <c r="D40" s="699"/>
      <c r="E40" s="699"/>
      <c r="F40" s="699"/>
      <c r="G40" s="699"/>
      <c r="H40" s="704" t="s">
        <v>105</v>
      </c>
      <c r="I40" s="705"/>
      <c r="J40" s="705"/>
      <c r="K40" s="705"/>
      <c r="L40" s="705"/>
      <c r="M40" s="705"/>
      <c r="N40" s="705"/>
      <c r="O40" s="705"/>
      <c r="P40" s="705"/>
      <c r="Q40" s="705"/>
      <c r="R40" s="705"/>
      <c r="S40" s="705"/>
      <c r="T40" s="705"/>
      <c r="U40" s="705"/>
      <c r="V40" s="705"/>
      <c r="W40" s="706"/>
      <c r="X40" s="710" t="s">
        <v>3</v>
      </c>
      <c r="Y40" s="710"/>
      <c r="Z40" s="710"/>
      <c r="AA40" s="710"/>
      <c r="AB40" s="710"/>
      <c r="AC40" s="717" t="s">
        <v>117</v>
      </c>
      <c r="AD40" s="717"/>
      <c r="AE40" s="717"/>
      <c r="AF40" s="717"/>
      <c r="AG40" s="717"/>
      <c r="AH40" s="718"/>
      <c r="AI40" s="250"/>
      <c r="AJ40" s="250"/>
      <c r="AK40" s="250"/>
      <c r="AL40" s="250"/>
      <c r="AM40" s="250"/>
      <c r="AN40" s="250"/>
      <c r="AO40" s="250"/>
      <c r="AP40" s="250"/>
      <c r="AQ40" s="250"/>
      <c r="AR40" s="250"/>
      <c r="AS40" s="250"/>
      <c r="AT40" s="250"/>
      <c r="AU40" s="250"/>
      <c r="AV40" s="250"/>
      <c r="AW40" s="250"/>
    </row>
    <row r="41" spans="1:50" ht="19.95" customHeight="1">
      <c r="A41" s="250">
        <v>2</v>
      </c>
      <c r="B41" s="700"/>
      <c r="C41" s="701"/>
      <c r="D41" s="701"/>
      <c r="E41" s="701"/>
      <c r="F41" s="701"/>
      <c r="G41" s="701"/>
      <c r="H41" s="707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708"/>
      <c r="T41" s="708"/>
      <c r="U41" s="708"/>
      <c r="V41" s="708"/>
      <c r="W41" s="709"/>
      <c r="X41" s="694" t="s">
        <v>2</v>
      </c>
      <c r="Y41" s="694"/>
      <c r="Z41" s="694"/>
      <c r="AA41" s="694"/>
      <c r="AB41" s="694"/>
      <c r="AC41" s="648" t="s">
        <v>17</v>
      </c>
      <c r="AD41" s="648"/>
      <c r="AE41" s="648"/>
      <c r="AF41" s="648"/>
      <c r="AG41" s="648"/>
      <c r="AH41" s="695"/>
      <c r="AI41" s="250"/>
      <c r="AJ41" s="250"/>
      <c r="AK41" s="250"/>
      <c r="AL41" s="250"/>
      <c r="AM41" s="250"/>
      <c r="AN41" s="250"/>
      <c r="AO41" s="250"/>
      <c r="AP41" s="250"/>
      <c r="AQ41" s="250"/>
      <c r="AR41" s="250"/>
      <c r="AS41" s="250"/>
      <c r="AT41" s="250"/>
      <c r="AU41" s="250"/>
      <c r="AV41" s="250"/>
      <c r="AW41" s="250"/>
    </row>
    <row r="42" spans="1:50" ht="19.95" customHeight="1">
      <c r="A42" s="250">
        <v>3</v>
      </c>
      <c r="B42" s="700"/>
      <c r="C42" s="701"/>
      <c r="D42" s="701"/>
      <c r="E42" s="701"/>
      <c r="F42" s="701"/>
      <c r="G42" s="701"/>
      <c r="H42" s="654" t="s">
        <v>115</v>
      </c>
      <c r="I42" s="659"/>
      <c r="J42" s="659"/>
      <c r="K42" s="659"/>
      <c r="L42" s="659"/>
      <c r="M42" s="659"/>
      <c r="N42" s="659"/>
      <c r="O42" s="659"/>
      <c r="P42" s="659"/>
      <c r="Q42" s="659"/>
      <c r="R42" s="659"/>
      <c r="S42" s="659"/>
      <c r="T42" s="659"/>
      <c r="U42" s="659"/>
      <c r="V42" s="659"/>
      <c r="W42" s="660"/>
      <c r="X42" s="694" t="s">
        <v>4</v>
      </c>
      <c r="Y42" s="694"/>
      <c r="Z42" s="694"/>
      <c r="AA42" s="694"/>
      <c r="AB42" s="694"/>
      <c r="AC42" s="696">
        <v>42985</v>
      </c>
      <c r="AD42" s="696"/>
      <c r="AE42" s="696"/>
      <c r="AF42" s="696"/>
      <c r="AG42" s="696"/>
      <c r="AH42" s="697"/>
      <c r="AI42" s="250"/>
      <c r="AJ42" s="250"/>
      <c r="AK42" s="250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250"/>
      <c r="AW42" s="250"/>
    </row>
    <row r="43" spans="1:50" ht="20.100000000000001" customHeight="1" thickBot="1">
      <c r="A43" s="250">
        <v>4</v>
      </c>
      <c r="B43" s="702"/>
      <c r="C43" s="703"/>
      <c r="D43" s="703"/>
      <c r="E43" s="703"/>
      <c r="F43" s="703"/>
      <c r="G43" s="703"/>
      <c r="H43" s="656"/>
      <c r="I43" s="661"/>
      <c r="J43" s="661"/>
      <c r="K43" s="661"/>
      <c r="L43" s="661"/>
      <c r="M43" s="661"/>
      <c r="N43" s="661"/>
      <c r="O43" s="661"/>
      <c r="P43" s="661"/>
      <c r="Q43" s="661"/>
      <c r="R43" s="661"/>
      <c r="S43" s="661"/>
      <c r="T43" s="661"/>
      <c r="U43" s="661"/>
      <c r="V43" s="661"/>
      <c r="W43" s="662"/>
      <c r="X43" s="711" t="s">
        <v>5</v>
      </c>
      <c r="Y43" s="711"/>
      <c r="Z43" s="711"/>
      <c r="AA43" s="711"/>
      <c r="AB43" s="711"/>
      <c r="AC43" s="712" t="s">
        <v>10</v>
      </c>
      <c r="AD43" s="713"/>
      <c r="AE43" s="714" t="s">
        <v>6</v>
      </c>
      <c r="AF43" s="715"/>
      <c r="AG43" s="712" t="s">
        <v>9</v>
      </c>
      <c r="AH43" s="716"/>
      <c r="AI43" s="250"/>
      <c r="AJ43" s="250"/>
      <c r="AK43" s="250"/>
      <c r="AL43" s="250"/>
      <c r="AM43" s="250"/>
      <c r="AN43" s="250"/>
      <c r="AO43" s="250"/>
      <c r="AP43" s="250"/>
      <c r="AQ43" s="250"/>
      <c r="AR43" s="250"/>
      <c r="AS43" s="250"/>
      <c r="AT43" s="250"/>
      <c r="AU43" s="250"/>
      <c r="AV43" s="250"/>
      <c r="AW43" s="250"/>
    </row>
    <row r="44" spans="1:50" ht="22.2" customHeight="1">
      <c r="A44" s="250">
        <v>5</v>
      </c>
      <c r="B44" s="252"/>
      <c r="C44" s="252"/>
      <c r="D44" s="252"/>
      <c r="E44" s="252"/>
      <c r="F44" s="252"/>
      <c r="G44" s="252"/>
      <c r="H44" s="252"/>
      <c r="I44" s="252"/>
      <c r="J44" s="252"/>
      <c r="K44" s="252"/>
      <c r="L44" s="252"/>
      <c r="M44" s="252"/>
      <c r="N44" s="252"/>
      <c r="O44" s="252"/>
      <c r="P44" s="252"/>
      <c r="Q44" s="252"/>
      <c r="R44" s="252"/>
      <c r="S44" s="252"/>
      <c r="T44" s="252"/>
      <c r="U44" s="252"/>
      <c r="V44" s="252"/>
      <c r="W44" s="252"/>
      <c r="X44" s="252"/>
      <c r="Y44" s="252"/>
      <c r="Z44" s="252"/>
      <c r="AA44" s="252"/>
      <c r="AB44" s="252"/>
      <c r="AC44" s="252"/>
      <c r="AD44" s="252"/>
      <c r="AE44" s="252"/>
      <c r="AF44" s="252"/>
      <c r="AG44" s="252"/>
      <c r="AH44" s="252"/>
      <c r="AI44" s="250"/>
      <c r="AJ44" s="250"/>
      <c r="AK44" s="250"/>
      <c r="AL44" s="250"/>
      <c r="AM44" s="250"/>
      <c r="AN44" s="250"/>
      <c r="AO44" s="250"/>
      <c r="AP44" s="250"/>
      <c r="AQ44" s="250"/>
      <c r="AR44" s="250"/>
      <c r="AS44" s="250"/>
      <c r="AT44" s="250"/>
      <c r="AU44" s="250"/>
      <c r="AV44" s="250"/>
      <c r="AW44" s="250"/>
    </row>
    <row r="45" spans="1:50" ht="22.2" customHeight="1">
      <c r="A45" s="250">
        <v>6</v>
      </c>
      <c r="B45" s="250"/>
      <c r="C45" s="250"/>
      <c r="D45" s="250"/>
      <c r="E45" s="250"/>
      <c r="F45" s="250"/>
      <c r="G45" s="250"/>
      <c r="H45" s="250"/>
      <c r="I45" s="250"/>
      <c r="J45" s="250"/>
      <c r="K45" s="250"/>
      <c r="L45" s="250"/>
      <c r="M45" s="250"/>
      <c r="N45" s="250"/>
      <c r="O45" s="250"/>
      <c r="P45" s="250"/>
      <c r="Q45" s="250"/>
      <c r="R45" s="250"/>
      <c r="S45" s="250"/>
      <c r="T45" s="250"/>
      <c r="U45" s="250"/>
      <c r="V45" s="250"/>
      <c r="W45" s="250"/>
      <c r="X45" s="250"/>
      <c r="Y45" s="250"/>
      <c r="Z45" s="250"/>
      <c r="AA45" s="250"/>
      <c r="AB45" s="250"/>
      <c r="AC45" s="250"/>
      <c r="AD45" s="250"/>
      <c r="AE45" s="250"/>
      <c r="AF45" s="250"/>
      <c r="AG45" s="250"/>
      <c r="AH45" s="250"/>
      <c r="AI45" s="250"/>
      <c r="AJ45" s="250"/>
      <c r="AK45" s="250"/>
      <c r="AL45" s="250"/>
      <c r="AM45" s="250"/>
      <c r="AN45" s="250"/>
      <c r="AO45" s="250"/>
      <c r="AP45" s="250"/>
      <c r="AQ45" s="250"/>
      <c r="AR45" s="250"/>
      <c r="AS45" s="250"/>
      <c r="AT45" s="250"/>
      <c r="AU45" s="250"/>
      <c r="AV45" s="250"/>
      <c r="AW45" s="250"/>
      <c r="AX45" s="253"/>
    </row>
    <row r="46" spans="1:50" ht="22.2" customHeight="1">
      <c r="A46" s="250">
        <v>7</v>
      </c>
      <c r="B46" s="250"/>
      <c r="C46" s="250"/>
      <c r="D46" s="250"/>
      <c r="E46" s="250"/>
      <c r="F46" s="250"/>
      <c r="G46" s="250"/>
      <c r="H46" s="250"/>
      <c r="I46" s="250"/>
      <c r="J46" s="250"/>
      <c r="K46" s="250"/>
      <c r="L46" s="250"/>
      <c r="M46" s="250"/>
      <c r="N46" s="250"/>
      <c r="O46" s="250"/>
      <c r="P46" s="250"/>
      <c r="Q46" s="250"/>
      <c r="R46" s="250"/>
      <c r="S46" s="250"/>
      <c r="T46" s="250"/>
      <c r="U46" s="250"/>
      <c r="V46" s="250"/>
      <c r="W46" s="250"/>
      <c r="X46" s="250"/>
      <c r="Y46" s="250"/>
      <c r="Z46" s="250"/>
      <c r="AA46" s="250"/>
      <c r="AB46" s="250"/>
      <c r="AC46" s="250"/>
      <c r="AD46" s="250"/>
      <c r="AE46" s="250"/>
      <c r="AF46" s="250"/>
      <c r="AG46" s="250"/>
      <c r="AH46" s="250"/>
      <c r="AI46" s="250"/>
      <c r="AJ46" s="250"/>
      <c r="AK46" s="250"/>
      <c r="AL46" s="250"/>
      <c r="AM46" s="250"/>
      <c r="AN46" s="250"/>
      <c r="AO46" s="250"/>
      <c r="AP46" s="250"/>
      <c r="AQ46" s="250"/>
      <c r="AR46" s="250"/>
      <c r="AS46" s="250"/>
      <c r="AT46" s="250"/>
      <c r="AU46" s="250"/>
      <c r="AV46" s="250"/>
      <c r="AW46" s="250"/>
    </row>
    <row r="47" spans="1:50" ht="22.2" customHeight="1">
      <c r="A47" s="250">
        <v>8</v>
      </c>
      <c r="B47" s="250"/>
      <c r="C47" s="250"/>
      <c r="D47" s="250"/>
      <c r="E47" s="250"/>
      <c r="F47" s="250"/>
      <c r="G47" s="250"/>
      <c r="H47" s="250"/>
      <c r="I47" s="250"/>
      <c r="J47" s="250"/>
      <c r="K47" s="250"/>
      <c r="L47" s="250"/>
      <c r="M47" s="250"/>
      <c r="N47" s="250"/>
      <c r="O47" s="250"/>
      <c r="P47" s="250"/>
      <c r="Q47" s="250"/>
      <c r="R47" s="250"/>
      <c r="S47" s="250"/>
      <c r="T47" s="250"/>
      <c r="U47" s="250"/>
      <c r="V47" s="250"/>
      <c r="W47" s="250"/>
      <c r="X47" s="250"/>
      <c r="Y47" s="250"/>
      <c r="Z47" s="250"/>
      <c r="AA47" s="250"/>
      <c r="AB47" s="250"/>
      <c r="AC47" s="250"/>
      <c r="AD47" s="250"/>
      <c r="AE47" s="250"/>
      <c r="AF47" s="250"/>
      <c r="AG47" s="250"/>
      <c r="AH47" s="250"/>
      <c r="AI47" s="250"/>
      <c r="AJ47" s="250"/>
      <c r="AK47" s="250"/>
      <c r="AL47" s="250"/>
      <c r="AM47" s="250"/>
      <c r="AN47" s="250"/>
      <c r="AO47" s="250"/>
      <c r="AP47" s="250"/>
      <c r="AQ47" s="250"/>
      <c r="AR47" s="250"/>
      <c r="AS47" s="250"/>
      <c r="AT47" s="250"/>
      <c r="AU47" s="250"/>
      <c r="AV47" s="250"/>
      <c r="AW47" s="250"/>
    </row>
    <row r="48" spans="1:50" ht="22.2" customHeight="1">
      <c r="A48" s="250">
        <v>9</v>
      </c>
      <c r="B48" s="250"/>
      <c r="C48" s="250"/>
      <c r="D48" s="250"/>
      <c r="E48" s="250"/>
      <c r="F48" s="250"/>
      <c r="G48" s="250"/>
      <c r="H48" s="250"/>
      <c r="I48" s="250"/>
      <c r="J48" s="250"/>
      <c r="K48" s="250"/>
      <c r="L48" s="250"/>
      <c r="M48" s="250"/>
      <c r="N48" s="250"/>
      <c r="O48" s="250"/>
      <c r="P48" s="250"/>
      <c r="Q48" s="250"/>
      <c r="R48" s="250"/>
      <c r="S48" s="250"/>
      <c r="T48" s="250"/>
      <c r="U48" s="250"/>
      <c r="V48" s="250"/>
      <c r="W48" s="250"/>
      <c r="X48" s="250"/>
      <c r="Y48" s="250"/>
      <c r="Z48" s="250"/>
      <c r="AA48" s="250"/>
      <c r="AB48" s="250"/>
      <c r="AC48" s="250"/>
      <c r="AD48" s="250"/>
      <c r="AE48" s="250"/>
      <c r="AF48" s="250"/>
      <c r="AG48" s="250"/>
      <c r="AH48" s="250"/>
      <c r="AI48" s="250"/>
      <c r="AJ48" s="250"/>
      <c r="AK48" s="250"/>
      <c r="AL48" s="250"/>
      <c r="AM48" s="250"/>
      <c r="AN48" s="250"/>
      <c r="AO48" s="250"/>
      <c r="AP48" s="250"/>
      <c r="AQ48" s="250"/>
      <c r="AR48" s="250"/>
      <c r="AS48" s="250"/>
      <c r="AT48" s="250"/>
      <c r="AU48" s="250"/>
      <c r="AV48" s="250"/>
      <c r="AW48" s="250"/>
    </row>
    <row r="49" spans="1:49" ht="22.2" customHeight="1">
      <c r="A49" s="250">
        <v>10</v>
      </c>
      <c r="B49" s="250"/>
      <c r="C49" s="250"/>
      <c r="D49" s="250"/>
      <c r="E49" s="250"/>
      <c r="F49" s="250"/>
      <c r="G49" s="250"/>
      <c r="H49" s="250"/>
      <c r="I49" s="250"/>
      <c r="J49" s="250"/>
      <c r="K49" s="250"/>
      <c r="L49" s="250"/>
      <c r="M49" s="250"/>
      <c r="N49" s="250"/>
      <c r="O49" s="250"/>
      <c r="P49" s="250"/>
      <c r="Q49" s="250"/>
      <c r="R49" s="250"/>
      <c r="S49" s="250"/>
      <c r="T49" s="250"/>
      <c r="U49" s="250"/>
      <c r="V49" s="250"/>
      <c r="W49" s="250"/>
      <c r="X49" s="250"/>
      <c r="Y49" s="250"/>
      <c r="Z49" s="250"/>
      <c r="AA49" s="250"/>
      <c r="AB49" s="250"/>
      <c r="AC49" s="250"/>
      <c r="AD49" s="250"/>
      <c r="AE49" s="250"/>
      <c r="AF49" s="250"/>
      <c r="AG49" s="250"/>
      <c r="AH49" s="250"/>
      <c r="AI49" s="250"/>
      <c r="AJ49" s="250"/>
      <c r="AK49" s="250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</row>
    <row r="50" spans="1:49" ht="22.2" customHeight="1">
      <c r="A50" s="250">
        <v>11</v>
      </c>
      <c r="B50" s="254"/>
      <c r="C50" s="254"/>
      <c r="D50" s="254"/>
      <c r="E50" s="254"/>
      <c r="F50" s="254"/>
      <c r="G50" s="721" t="s">
        <v>18</v>
      </c>
      <c r="H50" s="721"/>
      <c r="I50" s="721"/>
      <c r="J50" s="721"/>
      <c r="K50" s="721"/>
      <c r="L50" s="721"/>
      <c r="M50" s="721"/>
      <c r="N50" s="721"/>
      <c r="O50" s="721"/>
      <c r="P50" s="721"/>
      <c r="Q50" s="721"/>
      <c r="R50" s="721"/>
      <c r="S50" s="721"/>
      <c r="T50" s="721"/>
      <c r="U50" s="721"/>
      <c r="V50" s="721"/>
      <c r="W50" s="721"/>
      <c r="X50" s="721"/>
      <c r="Y50" s="721"/>
      <c r="Z50" s="721"/>
      <c r="AA50" s="721"/>
      <c r="AB50" s="721"/>
      <c r="AC50" s="254"/>
      <c r="AD50" s="254"/>
      <c r="AE50" s="254"/>
      <c r="AF50" s="254"/>
      <c r="AG50" s="254"/>
      <c r="AH50" s="254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</row>
    <row r="51" spans="1:49" ht="22.2" customHeight="1">
      <c r="A51" s="250">
        <v>12</v>
      </c>
      <c r="B51" s="250"/>
      <c r="C51" s="250"/>
      <c r="D51" s="256"/>
      <c r="E51" s="256"/>
      <c r="F51" s="256"/>
      <c r="G51" s="256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6"/>
      <c r="AD51" s="256"/>
      <c r="AE51" s="256"/>
      <c r="AF51" s="256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</row>
    <row r="52" spans="1:49" ht="22.2" customHeight="1">
      <c r="A52" s="250">
        <v>13</v>
      </c>
      <c r="B52" s="250"/>
      <c r="C52" s="250"/>
      <c r="D52" s="257"/>
      <c r="E52" s="257"/>
      <c r="F52" s="257"/>
      <c r="G52" s="257"/>
      <c r="H52" s="250"/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8"/>
      <c r="AD52" s="258"/>
      <c r="AE52" s="258"/>
      <c r="AF52" s="258"/>
      <c r="AG52" s="250"/>
      <c r="AH52" s="250"/>
      <c r="AI52" s="250"/>
      <c r="AJ52" s="250"/>
      <c r="AK52" s="250"/>
      <c r="AL52" s="250"/>
      <c r="AM52" s="250"/>
      <c r="AN52" s="250"/>
      <c r="AO52" s="250"/>
      <c r="AP52" s="250"/>
      <c r="AQ52" s="250"/>
      <c r="AR52" s="250"/>
      <c r="AS52" s="250"/>
      <c r="AT52" s="250"/>
      <c r="AU52" s="250"/>
      <c r="AV52" s="250"/>
      <c r="AW52" s="250"/>
    </row>
    <row r="53" spans="1:49" ht="22.2" customHeight="1">
      <c r="A53" s="250">
        <v>14</v>
      </c>
      <c r="B53" s="250"/>
      <c r="C53" s="250"/>
      <c r="D53" s="257"/>
      <c r="F53" s="694" t="s">
        <v>106</v>
      </c>
      <c r="G53" s="694"/>
      <c r="H53" s="694"/>
      <c r="I53" s="722" t="s">
        <v>268</v>
      </c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3" t="s">
        <v>20</v>
      </c>
      <c r="Y53" s="723"/>
      <c r="Z53" s="723"/>
      <c r="AA53" s="723"/>
      <c r="AB53" s="723"/>
      <c r="AC53" s="723"/>
      <c r="AD53" s="258"/>
      <c r="AE53" s="258"/>
      <c r="AF53" s="258"/>
      <c r="AG53" s="250"/>
      <c r="AH53" s="250"/>
      <c r="AI53" s="250"/>
      <c r="AJ53" s="250"/>
      <c r="AK53" s="250"/>
      <c r="AL53" s="250"/>
      <c r="AM53" s="250"/>
      <c r="AN53" s="250"/>
      <c r="AO53" s="250"/>
    </row>
    <row r="54" spans="1:49" ht="22.2" customHeight="1">
      <c r="A54" s="250">
        <v>15</v>
      </c>
      <c r="B54" s="250"/>
      <c r="C54" s="250"/>
      <c r="D54" s="257"/>
      <c r="F54" s="648">
        <v>1</v>
      </c>
      <c r="G54" s="648"/>
      <c r="H54" s="648"/>
      <c r="I54" s="719" t="s">
        <v>1324</v>
      </c>
      <c r="J54" s="719"/>
      <c r="K54" s="719"/>
      <c r="L54" s="719"/>
      <c r="M54" s="719"/>
      <c r="N54" s="719"/>
      <c r="O54" s="719"/>
      <c r="P54" s="719"/>
      <c r="Q54" s="719"/>
      <c r="R54" s="719"/>
      <c r="S54" s="719"/>
      <c r="T54" s="719"/>
      <c r="U54" s="719"/>
      <c r="V54" s="719"/>
      <c r="W54" s="719"/>
      <c r="X54" s="720">
        <v>42991</v>
      </c>
      <c r="Y54" s="720"/>
      <c r="Z54" s="720"/>
      <c r="AA54" s="720"/>
      <c r="AB54" s="720"/>
      <c r="AC54" s="720"/>
      <c r="AD54" s="258"/>
      <c r="AE54" s="258"/>
      <c r="AF54" s="258"/>
      <c r="AG54" s="250"/>
      <c r="AH54" s="250"/>
      <c r="AI54" s="250"/>
      <c r="AJ54" s="250"/>
      <c r="AK54" s="250"/>
      <c r="AL54" s="250"/>
      <c r="AM54" s="250"/>
      <c r="AN54" s="250"/>
      <c r="AO54" s="250"/>
    </row>
    <row r="55" spans="1:49" ht="22.2" customHeight="1">
      <c r="A55" s="250">
        <v>16</v>
      </c>
      <c r="B55" s="250"/>
      <c r="C55" s="250"/>
      <c r="D55" s="257"/>
      <c r="F55" s="648">
        <v>2</v>
      </c>
      <c r="G55" s="648"/>
      <c r="H55" s="648"/>
      <c r="I55" s="719" t="s">
        <v>1325</v>
      </c>
      <c r="J55" s="719"/>
      <c r="K55" s="719"/>
      <c r="L55" s="719"/>
      <c r="M55" s="719"/>
      <c r="N55" s="719"/>
      <c r="O55" s="719"/>
      <c r="P55" s="719"/>
      <c r="Q55" s="719"/>
      <c r="R55" s="719"/>
      <c r="S55" s="719"/>
      <c r="T55" s="719"/>
      <c r="U55" s="719"/>
      <c r="V55" s="719"/>
      <c r="W55" s="719"/>
      <c r="X55" s="720">
        <v>42992</v>
      </c>
      <c r="Y55" s="720"/>
      <c r="Z55" s="720"/>
      <c r="AA55" s="720"/>
      <c r="AB55" s="720"/>
      <c r="AC55" s="720"/>
      <c r="AD55" s="258"/>
      <c r="AE55" s="258"/>
      <c r="AF55" s="258"/>
      <c r="AG55" s="250"/>
      <c r="AH55" s="250"/>
      <c r="AI55" s="250"/>
      <c r="AJ55" s="250"/>
      <c r="AK55" s="250"/>
      <c r="AL55" s="250"/>
      <c r="AM55" s="250"/>
      <c r="AN55" s="250"/>
      <c r="AO55" s="250"/>
    </row>
    <row r="56" spans="1:49" ht="22.2" customHeight="1">
      <c r="A56" s="250">
        <v>17</v>
      </c>
      <c r="B56" s="250"/>
      <c r="C56" s="250"/>
      <c r="D56" s="257"/>
      <c r="F56" s="648">
        <v>3</v>
      </c>
      <c r="G56" s="648"/>
      <c r="H56" s="648"/>
      <c r="I56" s="719" t="s">
        <v>1326</v>
      </c>
      <c r="J56" s="719"/>
      <c r="K56" s="719"/>
      <c r="L56" s="719"/>
      <c r="M56" s="719"/>
      <c r="N56" s="719"/>
      <c r="O56" s="719"/>
      <c r="P56" s="719"/>
      <c r="Q56" s="719"/>
      <c r="R56" s="719"/>
      <c r="S56" s="719"/>
      <c r="T56" s="719"/>
      <c r="U56" s="719"/>
      <c r="V56" s="719"/>
      <c r="W56" s="719"/>
      <c r="X56" s="720">
        <v>42999</v>
      </c>
      <c r="Y56" s="720"/>
      <c r="Z56" s="720"/>
      <c r="AA56" s="720"/>
      <c r="AB56" s="720"/>
      <c r="AC56" s="720"/>
      <c r="AD56" s="256"/>
      <c r="AE56" s="256"/>
      <c r="AF56" s="256"/>
      <c r="AG56" s="250"/>
      <c r="AH56" s="250"/>
      <c r="AI56" s="250"/>
      <c r="AJ56" s="250"/>
      <c r="AK56" s="250"/>
      <c r="AL56" s="250"/>
      <c r="AM56" s="250"/>
      <c r="AN56" s="250"/>
      <c r="AO56" s="250"/>
    </row>
    <row r="57" spans="1:49" ht="22.2" customHeight="1">
      <c r="A57" s="250">
        <v>18</v>
      </c>
      <c r="B57" s="250"/>
      <c r="C57" s="250"/>
      <c r="D57" s="257"/>
      <c r="F57" s="648">
        <v>4</v>
      </c>
      <c r="G57" s="648"/>
      <c r="H57" s="648"/>
      <c r="I57" s="719" t="s">
        <v>1289</v>
      </c>
      <c r="J57" s="719"/>
      <c r="K57" s="719"/>
      <c r="L57" s="719"/>
      <c r="M57" s="719"/>
      <c r="N57" s="719"/>
      <c r="O57" s="719"/>
      <c r="P57" s="719"/>
      <c r="Q57" s="719"/>
      <c r="R57" s="719"/>
      <c r="S57" s="719"/>
      <c r="T57" s="719"/>
      <c r="U57" s="719"/>
      <c r="V57" s="719"/>
      <c r="W57" s="719"/>
      <c r="X57" s="720">
        <v>43000</v>
      </c>
      <c r="Y57" s="720"/>
      <c r="Z57" s="720"/>
      <c r="AA57" s="720"/>
      <c r="AB57" s="720"/>
      <c r="AC57" s="720"/>
      <c r="AD57" s="256"/>
      <c r="AE57" s="256"/>
      <c r="AF57" s="256"/>
      <c r="AG57" s="250"/>
      <c r="AH57" s="250"/>
      <c r="AI57" s="250"/>
      <c r="AJ57" s="250"/>
      <c r="AK57" s="250"/>
      <c r="AL57" s="250"/>
      <c r="AM57" s="250"/>
      <c r="AN57" s="250"/>
      <c r="AO57" s="250"/>
    </row>
    <row r="58" spans="1:49" ht="22.2" customHeight="1">
      <c r="A58" s="250">
        <v>19</v>
      </c>
      <c r="B58" s="250"/>
      <c r="C58" s="250"/>
      <c r="D58" s="257"/>
      <c r="F58" s="648"/>
      <c r="G58" s="648"/>
      <c r="H58" s="648"/>
      <c r="I58" s="719"/>
      <c r="J58" s="719"/>
      <c r="K58" s="719"/>
      <c r="L58" s="719"/>
      <c r="M58" s="719"/>
      <c r="N58" s="719"/>
      <c r="O58" s="719"/>
      <c r="P58" s="719"/>
      <c r="Q58" s="719"/>
      <c r="R58" s="719"/>
      <c r="S58" s="719"/>
      <c r="T58" s="719"/>
      <c r="U58" s="719"/>
      <c r="V58" s="719"/>
      <c r="W58" s="719"/>
      <c r="X58" s="720"/>
      <c r="Y58" s="720"/>
      <c r="Z58" s="720"/>
      <c r="AA58" s="720"/>
      <c r="AB58" s="720"/>
      <c r="AC58" s="720"/>
      <c r="AD58" s="256"/>
      <c r="AE58" s="256"/>
      <c r="AF58" s="256"/>
      <c r="AG58" s="250"/>
      <c r="AH58" s="250"/>
      <c r="AI58" s="250"/>
      <c r="AJ58" s="250"/>
      <c r="AK58" s="250"/>
      <c r="AL58" s="250"/>
      <c r="AM58" s="250"/>
      <c r="AN58" s="250"/>
      <c r="AO58" s="250"/>
    </row>
    <row r="59" spans="1:49" ht="22.2" customHeight="1">
      <c r="A59" s="250">
        <v>20</v>
      </c>
      <c r="B59" s="250"/>
      <c r="C59" s="250"/>
      <c r="D59" s="257"/>
      <c r="F59" s="648"/>
      <c r="G59" s="648"/>
      <c r="H59" s="648"/>
      <c r="I59" s="719"/>
      <c r="J59" s="719"/>
      <c r="K59" s="719"/>
      <c r="L59" s="719"/>
      <c r="M59" s="719"/>
      <c r="N59" s="719"/>
      <c r="O59" s="719"/>
      <c r="P59" s="719"/>
      <c r="Q59" s="719"/>
      <c r="R59" s="719"/>
      <c r="S59" s="719"/>
      <c r="T59" s="719"/>
      <c r="U59" s="719"/>
      <c r="V59" s="719"/>
      <c r="W59" s="719"/>
      <c r="X59" s="720"/>
      <c r="Y59" s="720"/>
      <c r="Z59" s="720"/>
      <c r="AA59" s="720"/>
      <c r="AB59" s="720"/>
      <c r="AC59" s="720"/>
      <c r="AD59" s="256"/>
      <c r="AE59" s="256"/>
      <c r="AF59" s="256"/>
      <c r="AG59" s="250"/>
      <c r="AH59" s="250"/>
      <c r="AI59" s="250"/>
      <c r="AJ59" s="250"/>
      <c r="AK59" s="250"/>
      <c r="AL59" s="250"/>
      <c r="AM59" s="250"/>
      <c r="AN59" s="250"/>
      <c r="AO59" s="250"/>
    </row>
    <row r="60" spans="1:49" ht="22.2" customHeight="1">
      <c r="A60" s="250">
        <v>21</v>
      </c>
      <c r="B60" s="250"/>
      <c r="C60" s="250"/>
      <c r="D60" s="257"/>
      <c r="F60" s="648"/>
      <c r="G60" s="648"/>
      <c r="H60" s="648"/>
      <c r="I60" s="719"/>
      <c r="J60" s="719"/>
      <c r="K60" s="719"/>
      <c r="L60" s="719"/>
      <c r="M60" s="719"/>
      <c r="N60" s="719"/>
      <c r="O60" s="719"/>
      <c r="P60" s="719"/>
      <c r="Q60" s="719"/>
      <c r="R60" s="719"/>
      <c r="S60" s="719"/>
      <c r="T60" s="719"/>
      <c r="U60" s="719"/>
      <c r="V60" s="719"/>
      <c r="W60" s="719"/>
      <c r="X60" s="720"/>
      <c r="Y60" s="720"/>
      <c r="Z60" s="720"/>
      <c r="AA60" s="720"/>
      <c r="AB60" s="720"/>
      <c r="AC60" s="720"/>
      <c r="AD60" s="256"/>
      <c r="AE60" s="256"/>
      <c r="AF60" s="256"/>
      <c r="AG60" s="250"/>
      <c r="AH60" s="250"/>
      <c r="AI60" s="250"/>
      <c r="AJ60" s="250"/>
      <c r="AK60" s="250"/>
      <c r="AL60" s="250"/>
      <c r="AM60" s="250"/>
      <c r="AN60" s="250"/>
      <c r="AO60" s="250"/>
    </row>
    <row r="61" spans="1:49" ht="22.2" customHeight="1">
      <c r="A61" s="250">
        <v>22</v>
      </c>
      <c r="B61" s="250"/>
      <c r="C61" s="250"/>
      <c r="D61" s="257"/>
      <c r="F61" s="648"/>
      <c r="G61" s="648"/>
      <c r="H61" s="648"/>
      <c r="I61" s="719"/>
      <c r="J61" s="719"/>
      <c r="K61" s="719"/>
      <c r="L61" s="719"/>
      <c r="M61" s="719"/>
      <c r="N61" s="719"/>
      <c r="O61" s="719"/>
      <c r="P61" s="719"/>
      <c r="Q61" s="719"/>
      <c r="R61" s="719"/>
      <c r="S61" s="719"/>
      <c r="T61" s="719"/>
      <c r="U61" s="719"/>
      <c r="V61" s="719"/>
      <c r="W61" s="719"/>
      <c r="X61" s="720"/>
      <c r="Y61" s="720"/>
      <c r="Z61" s="720"/>
      <c r="AA61" s="720"/>
      <c r="AB61" s="720"/>
      <c r="AC61" s="720"/>
      <c r="AD61" s="256"/>
      <c r="AE61" s="256"/>
      <c r="AF61" s="256"/>
      <c r="AG61" s="250"/>
      <c r="AH61" s="250"/>
      <c r="AI61" s="250"/>
      <c r="AJ61" s="250"/>
      <c r="AK61" s="250"/>
      <c r="AL61" s="250"/>
      <c r="AM61" s="250"/>
      <c r="AN61" s="250"/>
      <c r="AO61" s="250"/>
    </row>
    <row r="62" spans="1:49" ht="22.2" customHeight="1">
      <c r="A62" s="250">
        <v>23</v>
      </c>
      <c r="B62" s="250"/>
      <c r="C62" s="250"/>
      <c r="D62" s="250"/>
      <c r="F62" s="648"/>
      <c r="G62" s="648"/>
      <c r="H62" s="648"/>
      <c r="I62" s="719"/>
      <c r="J62" s="719"/>
      <c r="K62" s="719"/>
      <c r="L62" s="719"/>
      <c r="M62" s="719"/>
      <c r="N62" s="719"/>
      <c r="O62" s="719"/>
      <c r="P62" s="719"/>
      <c r="Q62" s="719"/>
      <c r="R62" s="719"/>
      <c r="S62" s="719"/>
      <c r="T62" s="719"/>
      <c r="U62" s="719"/>
      <c r="V62" s="719"/>
      <c r="W62" s="719"/>
      <c r="X62" s="720"/>
      <c r="Y62" s="720"/>
      <c r="Z62" s="720"/>
      <c r="AA62" s="720"/>
      <c r="AB62" s="720"/>
      <c r="AC62" s="720"/>
      <c r="AD62" s="250"/>
      <c r="AE62" s="250"/>
      <c r="AF62" s="250"/>
      <c r="AG62" s="250"/>
      <c r="AH62" s="250"/>
      <c r="AI62" s="250"/>
      <c r="AJ62" s="250"/>
      <c r="AK62" s="250"/>
      <c r="AL62" s="250"/>
      <c r="AM62" s="250"/>
      <c r="AN62" s="250"/>
      <c r="AO62" s="250"/>
    </row>
    <row r="63" spans="1:49" ht="22.2" customHeight="1">
      <c r="A63" s="250">
        <v>24</v>
      </c>
      <c r="F63" s="648"/>
      <c r="G63" s="648"/>
      <c r="H63" s="648"/>
      <c r="I63" s="719"/>
      <c r="J63" s="719"/>
      <c r="K63" s="719"/>
      <c r="L63" s="719"/>
      <c r="M63" s="719"/>
      <c r="N63" s="719"/>
      <c r="O63" s="719"/>
      <c r="P63" s="719"/>
      <c r="Q63" s="719"/>
      <c r="R63" s="719"/>
      <c r="S63" s="719"/>
      <c r="T63" s="719"/>
      <c r="U63" s="719"/>
      <c r="V63" s="719"/>
      <c r="W63" s="719"/>
      <c r="X63" s="720"/>
      <c r="Y63" s="720"/>
      <c r="Z63" s="720"/>
      <c r="AA63" s="720"/>
      <c r="AB63" s="720"/>
      <c r="AC63" s="720"/>
    </row>
    <row r="64" spans="1:49" ht="22.2" customHeight="1">
      <c r="A64" s="250">
        <v>25</v>
      </c>
      <c r="F64" s="659"/>
      <c r="G64" s="659"/>
      <c r="H64" s="659"/>
      <c r="I64" s="692"/>
      <c r="J64" s="692"/>
      <c r="K64" s="692"/>
      <c r="L64" s="692"/>
      <c r="M64" s="692"/>
      <c r="N64" s="692"/>
      <c r="O64" s="692"/>
      <c r="P64" s="692"/>
      <c r="Q64" s="692"/>
      <c r="R64" s="692"/>
      <c r="S64" s="692"/>
      <c r="T64" s="692"/>
      <c r="U64" s="692"/>
      <c r="V64" s="692"/>
      <c r="W64" s="692"/>
      <c r="X64" s="693"/>
      <c r="Y64" s="693"/>
      <c r="Z64" s="693"/>
      <c r="AA64" s="693"/>
      <c r="AB64" s="693"/>
      <c r="AC64" s="693"/>
    </row>
    <row r="65" spans="1:49" ht="22.2" customHeight="1">
      <c r="A65" s="250">
        <v>26</v>
      </c>
      <c r="F65" s="659"/>
      <c r="G65" s="659"/>
      <c r="H65" s="659"/>
      <c r="I65" s="692"/>
      <c r="J65" s="692"/>
      <c r="K65" s="692"/>
      <c r="L65" s="692"/>
      <c r="M65" s="692"/>
      <c r="N65" s="692"/>
      <c r="O65" s="692"/>
      <c r="P65" s="692"/>
      <c r="Q65" s="692"/>
      <c r="R65" s="692"/>
      <c r="S65" s="692"/>
      <c r="T65" s="692"/>
      <c r="U65" s="692"/>
      <c r="V65" s="692"/>
      <c r="W65" s="692"/>
      <c r="X65" s="693"/>
      <c r="Y65" s="693"/>
      <c r="Z65" s="693"/>
      <c r="AA65" s="693"/>
      <c r="AB65" s="693"/>
      <c r="AC65" s="693"/>
    </row>
    <row r="66" spans="1:49" ht="22.2" customHeight="1">
      <c r="A66" s="250">
        <v>27</v>
      </c>
      <c r="F66" s="659"/>
      <c r="G66" s="659"/>
      <c r="H66" s="659"/>
      <c r="I66" s="692"/>
      <c r="J66" s="692"/>
      <c r="K66" s="692"/>
      <c r="L66" s="692"/>
      <c r="M66" s="692"/>
      <c r="N66" s="692"/>
      <c r="O66" s="692"/>
      <c r="P66" s="692"/>
      <c r="Q66" s="692"/>
      <c r="R66" s="692"/>
      <c r="S66" s="692"/>
      <c r="T66" s="692"/>
      <c r="U66" s="692"/>
      <c r="V66" s="692"/>
      <c r="W66" s="692"/>
      <c r="X66" s="693"/>
      <c r="Y66" s="693"/>
      <c r="Z66" s="693"/>
      <c r="AA66" s="693"/>
      <c r="AB66" s="693"/>
      <c r="AC66" s="693"/>
    </row>
    <row r="67" spans="1:49" ht="22.2" customHeight="1">
      <c r="A67" s="250">
        <v>28</v>
      </c>
      <c r="B67" s="250"/>
      <c r="C67" s="250"/>
      <c r="D67" s="250"/>
      <c r="F67" s="659"/>
      <c r="G67" s="659"/>
      <c r="H67" s="659"/>
      <c r="I67" s="692"/>
      <c r="J67" s="692"/>
      <c r="K67" s="692"/>
      <c r="L67" s="692"/>
      <c r="M67" s="692"/>
      <c r="N67" s="692"/>
      <c r="O67" s="692"/>
      <c r="P67" s="692"/>
      <c r="Q67" s="692"/>
      <c r="R67" s="692"/>
      <c r="S67" s="692"/>
      <c r="T67" s="692"/>
      <c r="U67" s="692"/>
      <c r="V67" s="692"/>
      <c r="W67" s="692"/>
      <c r="X67" s="693"/>
      <c r="Y67" s="693"/>
      <c r="Z67" s="693"/>
      <c r="AA67" s="693"/>
      <c r="AB67" s="693"/>
      <c r="AC67" s="693"/>
      <c r="AD67" s="250"/>
      <c r="AE67" s="250"/>
      <c r="AF67" s="250"/>
      <c r="AG67" s="250"/>
      <c r="AH67" s="250"/>
      <c r="AI67" s="250"/>
      <c r="AJ67" s="250"/>
      <c r="AK67" s="250"/>
      <c r="AL67" s="250"/>
      <c r="AM67" s="250"/>
      <c r="AN67" s="250"/>
      <c r="AO67" s="250"/>
    </row>
    <row r="68" spans="1:49" ht="22.2" customHeight="1">
      <c r="A68" s="250">
        <v>29</v>
      </c>
      <c r="B68" s="250"/>
      <c r="C68" s="250"/>
      <c r="D68" s="250"/>
      <c r="F68" s="659"/>
      <c r="G68" s="659"/>
      <c r="H68" s="659"/>
      <c r="I68" s="692"/>
      <c r="J68" s="692"/>
      <c r="K68" s="692"/>
      <c r="L68" s="692"/>
      <c r="M68" s="692"/>
      <c r="N68" s="692"/>
      <c r="O68" s="692"/>
      <c r="P68" s="692"/>
      <c r="Q68" s="692"/>
      <c r="R68" s="692"/>
      <c r="S68" s="692"/>
      <c r="T68" s="692"/>
      <c r="U68" s="692"/>
      <c r="V68" s="692"/>
      <c r="W68" s="692"/>
      <c r="X68" s="693"/>
      <c r="Y68" s="693"/>
      <c r="Z68" s="693"/>
      <c r="AA68" s="693"/>
      <c r="AB68" s="693"/>
      <c r="AC68" s="693"/>
      <c r="AD68" s="250"/>
      <c r="AE68" s="250"/>
      <c r="AF68" s="250"/>
      <c r="AG68" s="250"/>
      <c r="AH68" s="250"/>
      <c r="AI68" s="250"/>
      <c r="AJ68" s="250"/>
      <c r="AK68" s="250"/>
      <c r="AL68" s="250"/>
      <c r="AM68" s="250"/>
      <c r="AN68" s="250"/>
      <c r="AO68" s="250"/>
    </row>
    <row r="69" spans="1:49" ht="22.2" customHeight="1">
      <c r="A69" s="250">
        <v>30</v>
      </c>
      <c r="B69" s="250"/>
      <c r="C69" s="250"/>
      <c r="D69" s="250"/>
      <c r="F69" s="659"/>
      <c r="G69" s="659"/>
      <c r="H69" s="659"/>
      <c r="I69" s="692"/>
      <c r="J69" s="692"/>
      <c r="K69" s="692"/>
      <c r="L69" s="692"/>
      <c r="M69" s="692"/>
      <c r="N69" s="692"/>
      <c r="O69" s="692"/>
      <c r="P69" s="692"/>
      <c r="Q69" s="692"/>
      <c r="R69" s="692"/>
      <c r="S69" s="692"/>
      <c r="T69" s="692"/>
      <c r="U69" s="692"/>
      <c r="V69" s="692"/>
      <c r="W69" s="692"/>
      <c r="X69" s="693"/>
      <c r="Y69" s="693"/>
      <c r="Z69" s="693"/>
      <c r="AA69" s="693"/>
      <c r="AB69" s="693"/>
      <c r="AC69" s="693"/>
      <c r="AD69" s="250"/>
      <c r="AE69" s="250"/>
      <c r="AF69" s="250"/>
      <c r="AG69" s="250"/>
      <c r="AH69" s="250"/>
      <c r="AI69" s="250"/>
      <c r="AJ69" s="250"/>
      <c r="AK69" s="250"/>
      <c r="AL69" s="250"/>
      <c r="AM69" s="250"/>
      <c r="AN69" s="250"/>
      <c r="AO69" s="250"/>
    </row>
    <row r="70" spans="1:49" ht="22.2" customHeight="1">
      <c r="A70" s="250">
        <v>31</v>
      </c>
      <c r="B70" s="250"/>
      <c r="C70" s="250"/>
      <c r="D70" s="250"/>
      <c r="F70" s="659"/>
      <c r="G70" s="659"/>
      <c r="H70" s="659"/>
      <c r="I70" s="692"/>
      <c r="J70" s="692"/>
      <c r="K70" s="692"/>
      <c r="L70" s="692"/>
      <c r="M70" s="692"/>
      <c r="N70" s="692"/>
      <c r="O70" s="692"/>
      <c r="P70" s="692"/>
      <c r="Q70" s="692"/>
      <c r="R70" s="692"/>
      <c r="S70" s="692"/>
      <c r="T70" s="692"/>
      <c r="U70" s="692"/>
      <c r="V70" s="692"/>
      <c r="W70" s="692"/>
      <c r="X70" s="693"/>
      <c r="Y70" s="693"/>
      <c r="Z70" s="693"/>
      <c r="AA70" s="693"/>
      <c r="AB70" s="693"/>
      <c r="AC70" s="693"/>
      <c r="AD70" s="250"/>
      <c r="AE70" s="250"/>
      <c r="AF70" s="250"/>
      <c r="AG70" s="250"/>
      <c r="AH70" s="250"/>
      <c r="AI70" s="250"/>
      <c r="AJ70" s="250"/>
      <c r="AK70" s="250"/>
      <c r="AL70" s="250"/>
      <c r="AM70" s="250"/>
      <c r="AN70" s="250"/>
      <c r="AO70" s="250"/>
    </row>
    <row r="71" spans="1:49" ht="22.2" customHeight="1">
      <c r="A71" s="250">
        <v>32</v>
      </c>
      <c r="B71" s="250"/>
      <c r="C71" s="250"/>
      <c r="D71" s="250"/>
      <c r="E71" s="250"/>
      <c r="F71" s="250"/>
      <c r="G71" s="250"/>
      <c r="H71" s="250"/>
      <c r="I71" s="250"/>
      <c r="J71" s="250"/>
      <c r="K71" s="250"/>
      <c r="L71" s="250"/>
      <c r="M71" s="250"/>
      <c r="N71" s="250"/>
      <c r="O71" s="250"/>
      <c r="P71" s="250"/>
      <c r="Q71" s="250"/>
      <c r="R71" s="250"/>
      <c r="S71" s="250"/>
      <c r="T71" s="250"/>
      <c r="U71" s="250"/>
      <c r="V71" s="250"/>
      <c r="W71" s="250"/>
      <c r="X71" s="250"/>
      <c r="Y71" s="250"/>
      <c r="Z71" s="250"/>
      <c r="AA71" s="250"/>
      <c r="AB71" s="250"/>
      <c r="AC71" s="250"/>
      <c r="AD71" s="250"/>
      <c r="AE71" s="250"/>
      <c r="AF71" s="250"/>
      <c r="AG71" s="250"/>
      <c r="AH71" s="250"/>
      <c r="AI71" s="250"/>
      <c r="AJ71" s="250"/>
      <c r="AK71" s="250"/>
      <c r="AL71" s="250"/>
      <c r="AM71" s="250"/>
      <c r="AN71" s="250"/>
      <c r="AO71" s="250"/>
      <c r="AP71" s="250"/>
      <c r="AQ71" s="250"/>
      <c r="AR71" s="250"/>
      <c r="AS71" s="250"/>
      <c r="AT71" s="250"/>
      <c r="AU71" s="250"/>
      <c r="AV71" s="250"/>
      <c r="AW71" s="250"/>
    </row>
    <row r="72" spans="1:49" s="250" customFormat="1" ht="22.2" customHeight="1">
      <c r="A72" s="250">
        <v>33</v>
      </c>
    </row>
    <row r="73" spans="1:49" s="250" customFormat="1" ht="22.2" customHeight="1">
      <c r="A73" s="250">
        <v>34</v>
      </c>
      <c r="B73" s="257"/>
      <c r="C73" s="257"/>
      <c r="D73" s="257"/>
      <c r="E73" s="257"/>
      <c r="F73" s="257"/>
      <c r="G73" s="257"/>
      <c r="H73" s="257"/>
      <c r="I73" s="257"/>
      <c r="J73" s="257"/>
      <c r="K73" s="257"/>
      <c r="L73" s="257"/>
      <c r="M73" s="257"/>
      <c r="N73" s="257"/>
      <c r="O73" s="257"/>
      <c r="P73" s="257"/>
      <c r="Q73" s="257"/>
      <c r="R73" s="257"/>
      <c r="S73" s="257"/>
      <c r="T73" s="257"/>
      <c r="U73" s="257"/>
      <c r="V73" s="257"/>
      <c r="W73" s="257"/>
      <c r="X73" s="257"/>
      <c r="Y73" s="257"/>
      <c r="Z73" s="257"/>
      <c r="AA73" s="257"/>
      <c r="AB73" s="257"/>
      <c r="AC73" s="257"/>
      <c r="AD73" s="257"/>
      <c r="AE73" s="257"/>
      <c r="AF73" s="257"/>
      <c r="AG73" s="257"/>
      <c r="AH73" s="257"/>
    </row>
    <row r="74" spans="1:49" s="250" customFormat="1" ht="22.2" customHeight="1">
      <c r="A74" s="250">
        <v>35</v>
      </c>
      <c r="B74" s="257"/>
      <c r="C74" s="257"/>
      <c r="D74" s="257"/>
      <c r="E74" s="257"/>
      <c r="F74" s="257"/>
      <c r="G74" s="257"/>
      <c r="H74" s="257"/>
      <c r="I74" s="257"/>
      <c r="J74" s="257"/>
      <c r="K74" s="257"/>
      <c r="L74" s="257"/>
      <c r="M74" s="257"/>
      <c r="N74" s="257"/>
      <c r="O74" s="257"/>
      <c r="P74" s="257"/>
      <c r="Q74" s="257"/>
      <c r="R74" s="257"/>
      <c r="S74" s="257"/>
      <c r="T74" s="257"/>
      <c r="U74" s="257"/>
      <c r="V74" s="257"/>
      <c r="W74" s="257"/>
      <c r="X74" s="257"/>
      <c r="Y74" s="257"/>
      <c r="Z74" s="257"/>
      <c r="AA74" s="257"/>
      <c r="AB74" s="257"/>
      <c r="AC74" s="257"/>
      <c r="AD74" s="257"/>
      <c r="AE74" s="257"/>
      <c r="AF74" s="257"/>
      <c r="AG74" s="257"/>
      <c r="AH74" s="257"/>
    </row>
    <row r="75" spans="1:49" s="250" customFormat="1" ht="22.2" customHeight="1">
      <c r="A75" s="250">
        <v>36</v>
      </c>
      <c r="B75" s="257"/>
      <c r="C75" s="257"/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7"/>
      <c r="S75" s="257"/>
      <c r="T75" s="257"/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257"/>
      <c r="AH75" s="257"/>
    </row>
    <row r="76" spans="1:49" s="250" customFormat="1" ht="22.2" customHeight="1">
      <c r="A76" s="250">
        <v>37</v>
      </c>
      <c r="B76" s="257"/>
      <c r="C76" s="257"/>
      <c r="D76" s="257"/>
      <c r="E76" s="257"/>
      <c r="F76" s="257"/>
      <c r="G76" s="257"/>
      <c r="H76" s="257"/>
      <c r="I76" s="257"/>
      <c r="J76" s="257"/>
      <c r="K76" s="257"/>
      <c r="L76" s="257"/>
      <c r="M76" s="257"/>
      <c r="N76" s="257"/>
      <c r="O76" s="257"/>
      <c r="P76" s="257"/>
      <c r="Q76" s="257"/>
      <c r="R76" s="257"/>
      <c r="S76" s="257"/>
      <c r="T76" s="257"/>
      <c r="U76" s="257"/>
      <c r="V76" s="257"/>
      <c r="W76" s="257"/>
      <c r="X76" s="257"/>
      <c r="Y76" s="257"/>
      <c r="Z76" s="257"/>
      <c r="AA76" s="257"/>
      <c r="AB76" s="257"/>
      <c r="AC76" s="257"/>
      <c r="AD76" s="257"/>
      <c r="AE76" s="257"/>
      <c r="AF76" s="257"/>
      <c r="AG76" s="257"/>
      <c r="AH76" s="257"/>
    </row>
    <row r="77" spans="1:49" s="250" customFormat="1" ht="22.2" customHeight="1" thickBot="1">
      <c r="A77" s="250">
        <v>38</v>
      </c>
      <c r="B77" s="256"/>
      <c r="C77" s="256"/>
      <c r="D77" s="256"/>
      <c r="E77" s="256"/>
      <c r="F77" s="256"/>
      <c r="G77" s="256"/>
      <c r="H77" s="256"/>
      <c r="I77" s="256"/>
      <c r="J77" s="256"/>
      <c r="K77" s="256"/>
      <c r="L77" s="256"/>
      <c r="M77" s="256"/>
      <c r="N77" s="256"/>
      <c r="O77" s="256"/>
      <c r="P77" s="256"/>
      <c r="Q77" s="256"/>
      <c r="R77" s="256"/>
      <c r="S77" s="256"/>
      <c r="T77" s="256"/>
      <c r="U77" s="256"/>
      <c r="V77" s="256"/>
      <c r="W77" s="256"/>
      <c r="X77" s="256"/>
      <c r="Y77" s="256"/>
      <c r="Z77" s="256"/>
      <c r="AA77" s="256"/>
      <c r="AB77" s="256"/>
      <c r="AC77" s="256"/>
      <c r="AD77" s="256"/>
      <c r="AE77" s="256"/>
      <c r="AF77" s="256"/>
      <c r="AG77" s="256"/>
      <c r="AH77" s="256"/>
    </row>
    <row r="78" spans="1:49" ht="22.2" customHeight="1" thickBot="1">
      <c r="A78" s="250">
        <v>39</v>
      </c>
      <c r="B78" s="691" t="s">
        <v>105</v>
      </c>
      <c r="C78" s="691"/>
      <c r="D78" s="691"/>
      <c r="E78" s="691"/>
      <c r="F78" s="691"/>
      <c r="G78" s="691"/>
      <c r="H78" s="691"/>
      <c r="I78" s="691"/>
      <c r="J78" s="691"/>
      <c r="K78" s="691"/>
      <c r="L78" s="691"/>
      <c r="M78" s="691"/>
      <c r="N78" s="691"/>
      <c r="O78" s="691"/>
      <c r="P78" s="691"/>
      <c r="Q78" s="691"/>
      <c r="R78" s="691"/>
      <c r="S78" s="691"/>
      <c r="T78" s="691"/>
      <c r="U78" s="691"/>
      <c r="V78" s="691"/>
      <c r="W78" s="691"/>
      <c r="X78" s="691"/>
      <c r="Y78" s="691"/>
      <c r="Z78" s="691"/>
      <c r="AA78" s="691"/>
      <c r="AB78" s="691"/>
      <c r="AC78" s="691"/>
      <c r="AD78" s="691"/>
      <c r="AE78" s="691"/>
      <c r="AF78" s="691"/>
      <c r="AG78" s="691"/>
      <c r="AH78" s="691"/>
      <c r="AI78" s="250"/>
      <c r="AJ78" s="250"/>
      <c r="AK78" s="250"/>
      <c r="AL78" s="250"/>
      <c r="AM78" s="250"/>
      <c r="AN78" s="250"/>
      <c r="AO78" s="250"/>
      <c r="AP78" s="250"/>
      <c r="AQ78" s="250"/>
      <c r="AR78" s="250"/>
      <c r="AS78" s="250"/>
      <c r="AT78" s="250"/>
      <c r="AU78" s="250"/>
      <c r="AV78" s="250"/>
      <c r="AW78" s="250"/>
    </row>
    <row r="79" spans="1:49" ht="20.100000000000001" customHeight="1">
      <c r="A79" s="250">
        <v>1</v>
      </c>
      <c r="B79" s="698" t="s">
        <v>163</v>
      </c>
      <c r="C79" s="699"/>
      <c r="D79" s="699"/>
      <c r="E79" s="699"/>
      <c r="F79" s="699"/>
      <c r="G79" s="699"/>
      <c r="H79" s="704" t="s">
        <v>104</v>
      </c>
      <c r="I79" s="705"/>
      <c r="J79" s="705"/>
      <c r="K79" s="705"/>
      <c r="L79" s="705"/>
      <c r="M79" s="705"/>
      <c r="N79" s="705"/>
      <c r="O79" s="705"/>
      <c r="P79" s="705"/>
      <c r="Q79" s="705"/>
      <c r="R79" s="705"/>
      <c r="S79" s="705"/>
      <c r="T79" s="705"/>
      <c r="U79" s="705"/>
      <c r="V79" s="705"/>
      <c r="W79" s="706"/>
      <c r="X79" s="710" t="s">
        <v>121</v>
      </c>
      <c r="Y79" s="710"/>
      <c r="Z79" s="710"/>
      <c r="AA79" s="710"/>
      <c r="AB79" s="710"/>
      <c r="AC79" s="717" t="s">
        <v>117</v>
      </c>
      <c r="AD79" s="717"/>
      <c r="AE79" s="717"/>
      <c r="AF79" s="717"/>
      <c r="AG79" s="717"/>
      <c r="AH79" s="718"/>
      <c r="AI79" s="250"/>
    </row>
    <row r="80" spans="1:49" ht="19.95" customHeight="1">
      <c r="A80" s="250">
        <v>2</v>
      </c>
      <c r="B80" s="700"/>
      <c r="C80" s="701"/>
      <c r="D80" s="701"/>
      <c r="E80" s="701"/>
      <c r="F80" s="701"/>
      <c r="G80" s="701"/>
      <c r="H80" s="707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708"/>
      <c r="T80" s="708"/>
      <c r="U80" s="708"/>
      <c r="V80" s="708"/>
      <c r="W80" s="709"/>
      <c r="X80" s="694" t="s">
        <v>1128</v>
      </c>
      <c r="Y80" s="694"/>
      <c r="Z80" s="694"/>
      <c r="AA80" s="694"/>
      <c r="AB80" s="694"/>
      <c r="AC80" s="648">
        <v>0</v>
      </c>
      <c r="AD80" s="648"/>
      <c r="AE80" s="648"/>
      <c r="AF80" s="648"/>
      <c r="AG80" s="648"/>
      <c r="AH80" s="695"/>
      <c r="AI80" s="250"/>
    </row>
    <row r="81" spans="1:35" ht="19.95" customHeight="1">
      <c r="A81" s="250">
        <v>3</v>
      </c>
      <c r="B81" s="700"/>
      <c r="C81" s="701"/>
      <c r="D81" s="701"/>
      <c r="E81" s="701"/>
      <c r="F81" s="701"/>
      <c r="G81" s="701"/>
      <c r="H81" s="654" t="s">
        <v>115</v>
      </c>
      <c r="I81" s="659"/>
      <c r="J81" s="659"/>
      <c r="K81" s="659"/>
      <c r="L81" s="659"/>
      <c r="M81" s="659"/>
      <c r="N81" s="659"/>
      <c r="O81" s="659"/>
      <c r="P81" s="659"/>
      <c r="Q81" s="659"/>
      <c r="R81" s="659"/>
      <c r="S81" s="659"/>
      <c r="T81" s="659"/>
      <c r="U81" s="659"/>
      <c r="V81" s="659"/>
      <c r="W81" s="660"/>
      <c r="X81" s="694" t="s">
        <v>1129</v>
      </c>
      <c r="Y81" s="694"/>
      <c r="Z81" s="694"/>
      <c r="AA81" s="694"/>
      <c r="AB81" s="694"/>
      <c r="AC81" s="696">
        <v>42991</v>
      </c>
      <c r="AD81" s="696"/>
      <c r="AE81" s="696"/>
      <c r="AF81" s="696"/>
      <c r="AG81" s="696"/>
      <c r="AH81" s="697"/>
      <c r="AI81" s="250"/>
    </row>
    <row r="82" spans="1:35" ht="20.100000000000001" customHeight="1" thickBot="1">
      <c r="A82" s="250">
        <v>4</v>
      </c>
      <c r="B82" s="702"/>
      <c r="C82" s="703"/>
      <c r="D82" s="703"/>
      <c r="E82" s="703"/>
      <c r="F82" s="703"/>
      <c r="G82" s="703"/>
      <c r="H82" s="656"/>
      <c r="I82" s="661"/>
      <c r="J82" s="661"/>
      <c r="K82" s="661"/>
      <c r="L82" s="661"/>
      <c r="M82" s="661"/>
      <c r="N82" s="661"/>
      <c r="O82" s="661"/>
      <c r="P82" s="661"/>
      <c r="Q82" s="661"/>
      <c r="R82" s="661"/>
      <c r="S82" s="661"/>
      <c r="T82" s="661"/>
      <c r="U82" s="661"/>
      <c r="V82" s="661"/>
      <c r="W82" s="662"/>
      <c r="X82" s="711" t="s">
        <v>1130</v>
      </c>
      <c r="Y82" s="711"/>
      <c r="Z82" s="711"/>
      <c r="AA82" s="711"/>
      <c r="AB82" s="711"/>
      <c r="AC82" s="712" t="s">
        <v>1131</v>
      </c>
      <c r="AD82" s="713"/>
      <c r="AE82" s="714" t="s">
        <v>1164</v>
      </c>
      <c r="AF82" s="715"/>
      <c r="AG82" s="712" t="s">
        <v>1133</v>
      </c>
      <c r="AH82" s="716"/>
      <c r="AI82" s="250"/>
    </row>
    <row r="83" spans="1:35" ht="22.2" customHeight="1" thickBot="1">
      <c r="A83" s="250">
        <v>5</v>
      </c>
      <c r="B83" s="252"/>
      <c r="C83" s="252"/>
      <c r="D83" s="252"/>
      <c r="E83" s="252"/>
      <c r="F83" s="252"/>
      <c r="G83" s="252"/>
      <c r="H83" s="252"/>
      <c r="I83" s="252"/>
      <c r="J83" s="252"/>
      <c r="K83" s="252"/>
      <c r="L83" s="252"/>
      <c r="M83" s="252"/>
      <c r="N83" s="252"/>
      <c r="O83" s="252"/>
      <c r="P83" s="252"/>
      <c r="Q83" s="252"/>
      <c r="R83" s="252"/>
      <c r="S83" s="252"/>
      <c r="T83" s="252"/>
      <c r="U83" s="252"/>
      <c r="V83" s="252"/>
      <c r="W83" s="252"/>
      <c r="X83" s="252"/>
      <c r="Y83" s="252"/>
      <c r="Z83" s="252"/>
      <c r="AA83" s="252"/>
      <c r="AB83" s="252"/>
      <c r="AC83" s="252"/>
      <c r="AD83" s="252"/>
      <c r="AE83" s="252"/>
      <c r="AF83" s="252"/>
      <c r="AG83" s="252"/>
      <c r="AH83" s="252"/>
      <c r="AI83" s="250"/>
    </row>
    <row r="84" spans="1:35" ht="22.2" customHeight="1">
      <c r="A84" s="250">
        <v>6</v>
      </c>
      <c r="B84" s="250"/>
      <c r="C84" s="645" t="s">
        <v>266</v>
      </c>
      <c r="D84" s="646"/>
      <c r="E84" s="646"/>
      <c r="F84" s="646"/>
      <c r="G84" s="640">
        <v>42991</v>
      </c>
      <c r="H84" s="641"/>
      <c r="I84" s="641"/>
      <c r="J84" s="641"/>
      <c r="K84" s="641"/>
      <c r="L84" s="641"/>
      <c r="M84" s="641"/>
      <c r="N84" s="641"/>
      <c r="O84" s="641"/>
      <c r="P84" s="641"/>
      <c r="Q84" s="641"/>
      <c r="R84" s="641"/>
      <c r="S84" s="641"/>
      <c r="T84" s="641"/>
      <c r="U84" s="641"/>
      <c r="V84" s="642"/>
      <c r="W84" s="643" t="s">
        <v>278</v>
      </c>
      <c r="X84" s="644"/>
      <c r="Y84" s="644"/>
      <c r="Z84" s="645"/>
      <c r="AA84" s="643" t="s">
        <v>279</v>
      </c>
      <c r="AB84" s="644"/>
      <c r="AC84" s="644"/>
      <c r="AD84" s="644"/>
      <c r="AE84" s="644"/>
      <c r="AF84" s="644"/>
      <c r="AG84" s="644"/>
      <c r="AH84" s="250"/>
      <c r="AI84" s="250"/>
    </row>
    <row r="85" spans="1:35" ht="22.2" customHeight="1" thickBot="1">
      <c r="A85" s="250">
        <v>7</v>
      </c>
      <c r="B85" s="250"/>
      <c r="C85" s="649" t="s">
        <v>270</v>
      </c>
      <c r="D85" s="650"/>
      <c r="E85" s="650"/>
      <c r="F85" s="650"/>
      <c r="G85" s="689" t="s">
        <v>1243</v>
      </c>
      <c r="H85" s="689"/>
      <c r="I85" s="689"/>
      <c r="J85" s="689"/>
      <c r="K85" s="689"/>
      <c r="L85" s="689"/>
      <c r="M85" s="689"/>
      <c r="N85" s="689"/>
      <c r="O85" s="689"/>
      <c r="P85" s="689"/>
      <c r="Q85" s="689"/>
      <c r="R85" s="689"/>
      <c r="S85" s="689"/>
      <c r="T85" s="689"/>
      <c r="U85" s="689"/>
      <c r="V85" s="689"/>
      <c r="W85" s="689"/>
      <c r="X85" s="689"/>
      <c r="Y85" s="689"/>
      <c r="Z85" s="689"/>
      <c r="AA85" s="689"/>
      <c r="AB85" s="689"/>
      <c r="AC85" s="689"/>
      <c r="AD85" s="689"/>
      <c r="AE85" s="689"/>
      <c r="AF85" s="689"/>
      <c r="AG85" s="690"/>
      <c r="AH85" s="250"/>
      <c r="AI85" s="250"/>
    </row>
    <row r="86" spans="1:35" ht="22.2" customHeight="1" thickBot="1">
      <c r="A86" s="250">
        <v>8</v>
      </c>
      <c r="B86" s="250"/>
      <c r="C86" s="250"/>
      <c r="D86" s="250"/>
      <c r="E86" s="250"/>
      <c r="F86" s="250"/>
      <c r="G86" s="250"/>
      <c r="H86" s="250"/>
      <c r="I86" s="250"/>
      <c r="J86" s="250"/>
      <c r="K86" s="250"/>
      <c r="L86" s="250"/>
      <c r="M86" s="250"/>
      <c r="N86" s="250"/>
      <c r="O86" s="250"/>
      <c r="P86" s="250"/>
      <c r="Q86" s="250"/>
      <c r="R86" s="250"/>
      <c r="S86" s="250"/>
      <c r="T86" s="250"/>
      <c r="U86" s="250"/>
      <c r="V86" s="250"/>
      <c r="W86" s="250"/>
      <c r="X86" s="250"/>
      <c r="Y86" s="250"/>
      <c r="Z86" s="250"/>
      <c r="AA86" s="250"/>
      <c r="AB86" s="250"/>
      <c r="AC86" s="250"/>
      <c r="AD86" s="250"/>
      <c r="AE86" s="250"/>
      <c r="AF86" s="250"/>
      <c r="AG86" s="250"/>
      <c r="AH86" s="250"/>
      <c r="AI86" s="250"/>
    </row>
    <row r="87" spans="1:35" ht="22.2" customHeight="1">
      <c r="A87" s="250">
        <v>9</v>
      </c>
      <c r="B87" s="250"/>
      <c r="C87" s="645" t="s">
        <v>271</v>
      </c>
      <c r="D87" s="646"/>
      <c r="E87" s="646"/>
      <c r="F87" s="646"/>
      <c r="G87" s="634" t="s">
        <v>280</v>
      </c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4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5"/>
      <c r="AH87" s="250"/>
      <c r="AI87" s="250"/>
    </row>
    <row r="88" spans="1:35" ht="22.2" customHeight="1">
      <c r="A88" s="250">
        <v>10</v>
      </c>
      <c r="B88" s="250"/>
      <c r="C88" s="647"/>
      <c r="D88" s="648"/>
      <c r="E88" s="648"/>
      <c r="F88" s="648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636"/>
      <c r="U88" s="636"/>
      <c r="V88" s="636"/>
      <c r="W88" s="636"/>
      <c r="X88" s="636"/>
      <c r="Y88" s="636"/>
      <c r="Z88" s="636"/>
      <c r="AA88" s="636"/>
      <c r="AB88" s="636"/>
      <c r="AC88" s="636"/>
      <c r="AD88" s="636"/>
      <c r="AE88" s="636"/>
      <c r="AF88" s="636"/>
      <c r="AG88" s="637"/>
      <c r="AH88" s="250"/>
      <c r="AI88" s="250"/>
    </row>
    <row r="89" spans="1:35" ht="22.2" customHeight="1">
      <c r="A89" s="250">
        <v>11</v>
      </c>
      <c r="B89" s="254"/>
      <c r="C89" s="647"/>
      <c r="D89" s="648"/>
      <c r="E89" s="648"/>
      <c r="F89" s="648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636"/>
      <c r="U89" s="636"/>
      <c r="V89" s="636"/>
      <c r="W89" s="636"/>
      <c r="X89" s="636"/>
      <c r="Y89" s="636"/>
      <c r="Z89" s="636"/>
      <c r="AA89" s="636"/>
      <c r="AB89" s="636"/>
      <c r="AC89" s="636"/>
      <c r="AD89" s="636"/>
      <c r="AE89" s="636"/>
      <c r="AF89" s="636"/>
      <c r="AG89" s="637"/>
      <c r="AH89" s="254"/>
      <c r="AI89" s="250"/>
    </row>
    <row r="90" spans="1:35" ht="22.2" customHeight="1" thickBot="1">
      <c r="A90" s="250">
        <v>12</v>
      </c>
      <c r="B90" s="250"/>
      <c r="C90" s="649"/>
      <c r="D90" s="650"/>
      <c r="E90" s="650"/>
      <c r="F90" s="650"/>
      <c r="G90" s="638"/>
      <c r="H90" s="638"/>
      <c r="I90" s="638"/>
      <c r="J90" s="638"/>
      <c r="K90" s="638"/>
      <c r="L90" s="638"/>
      <c r="M90" s="638"/>
      <c r="N90" s="638"/>
      <c r="O90" s="638"/>
      <c r="P90" s="638"/>
      <c r="Q90" s="638"/>
      <c r="R90" s="638"/>
      <c r="S90" s="638"/>
      <c r="T90" s="638"/>
      <c r="U90" s="638"/>
      <c r="V90" s="638"/>
      <c r="W90" s="638"/>
      <c r="X90" s="638"/>
      <c r="Y90" s="638"/>
      <c r="Z90" s="638"/>
      <c r="AA90" s="638"/>
      <c r="AB90" s="638"/>
      <c r="AC90" s="638"/>
      <c r="AD90" s="638"/>
      <c r="AE90" s="638"/>
      <c r="AF90" s="638"/>
      <c r="AG90" s="639"/>
      <c r="AH90" s="250"/>
      <c r="AI90" s="250"/>
    </row>
    <row r="91" spans="1:35" ht="22.2" customHeight="1" thickBot="1">
      <c r="A91" s="250">
        <v>13</v>
      </c>
      <c r="B91" s="250"/>
      <c r="C91" s="250"/>
      <c r="D91" s="257"/>
      <c r="E91" s="257"/>
      <c r="F91" s="257"/>
      <c r="G91" s="257"/>
      <c r="H91" s="250"/>
      <c r="I91" s="250"/>
      <c r="J91" s="250"/>
      <c r="K91" s="250"/>
      <c r="L91" s="250"/>
      <c r="M91" s="250"/>
      <c r="N91" s="250"/>
      <c r="O91" s="250"/>
      <c r="P91" s="250"/>
      <c r="Q91" s="250"/>
      <c r="R91" s="250"/>
      <c r="S91" s="250"/>
      <c r="T91" s="250"/>
      <c r="U91" s="250"/>
      <c r="V91" s="250"/>
      <c r="W91" s="250"/>
      <c r="X91" s="250"/>
      <c r="Y91" s="250"/>
      <c r="Z91" s="250"/>
      <c r="AA91" s="250"/>
      <c r="AB91" s="250"/>
      <c r="AC91" s="258"/>
      <c r="AD91" s="258"/>
      <c r="AE91" s="258"/>
      <c r="AF91" s="258"/>
      <c r="AG91" s="250"/>
      <c r="AH91" s="250"/>
      <c r="AI91" s="250"/>
    </row>
    <row r="92" spans="1:35" ht="22.2" customHeight="1">
      <c r="A92" s="250">
        <v>14</v>
      </c>
      <c r="B92" s="250"/>
      <c r="C92" s="657" t="s">
        <v>272</v>
      </c>
      <c r="D92" s="657"/>
      <c r="E92" s="657"/>
      <c r="F92" s="658"/>
      <c r="G92" s="643" t="s">
        <v>275</v>
      </c>
      <c r="H92" s="644"/>
      <c r="I92" s="644"/>
      <c r="J92" s="644"/>
      <c r="K92" s="644"/>
      <c r="L92" s="644"/>
      <c r="M92" s="644"/>
      <c r="N92" s="644"/>
      <c r="O92" s="644"/>
      <c r="P92" s="644"/>
      <c r="Q92" s="644"/>
      <c r="R92" s="644"/>
      <c r="S92" s="644"/>
      <c r="T92" s="644"/>
      <c r="U92" s="644"/>
      <c r="V92" s="644"/>
      <c r="W92" s="644"/>
      <c r="X92" s="644"/>
      <c r="Y92" s="644"/>
      <c r="Z92" s="644"/>
      <c r="AA92" s="645"/>
      <c r="AB92" s="643" t="s">
        <v>281</v>
      </c>
      <c r="AC92" s="644"/>
      <c r="AD92" s="645"/>
      <c r="AE92" s="663" t="s">
        <v>276</v>
      </c>
      <c r="AF92" s="664"/>
      <c r="AG92" s="664"/>
      <c r="AH92" s="250"/>
      <c r="AI92" s="250"/>
    </row>
    <row r="93" spans="1:35" ht="22.2" customHeight="1">
      <c r="A93" s="250">
        <v>15</v>
      </c>
      <c r="B93" s="250"/>
      <c r="C93" s="659"/>
      <c r="D93" s="659"/>
      <c r="E93" s="659"/>
      <c r="F93" s="660"/>
      <c r="G93" s="665" t="s">
        <v>284</v>
      </c>
      <c r="H93" s="666"/>
      <c r="I93" s="666"/>
      <c r="J93" s="666"/>
      <c r="K93" s="666"/>
      <c r="L93" s="666"/>
      <c r="M93" s="666"/>
      <c r="N93" s="666"/>
      <c r="O93" s="666"/>
      <c r="P93" s="666"/>
      <c r="Q93" s="666"/>
      <c r="R93" s="666"/>
      <c r="S93" s="666"/>
      <c r="T93" s="666"/>
      <c r="U93" s="666"/>
      <c r="V93" s="666"/>
      <c r="W93" s="666"/>
      <c r="X93" s="666"/>
      <c r="Y93" s="666"/>
      <c r="Z93" s="666"/>
      <c r="AA93" s="667"/>
      <c r="AB93" s="668" t="s">
        <v>113</v>
      </c>
      <c r="AC93" s="669"/>
      <c r="AD93" s="670"/>
      <c r="AE93" s="671"/>
      <c r="AF93" s="672"/>
      <c r="AG93" s="672"/>
      <c r="AH93" s="250"/>
      <c r="AI93" s="250"/>
    </row>
    <row r="94" spans="1:35" ht="22.2" customHeight="1">
      <c r="A94" s="250">
        <v>16</v>
      </c>
      <c r="B94" s="250"/>
      <c r="C94" s="659"/>
      <c r="D94" s="659"/>
      <c r="E94" s="659"/>
      <c r="F94" s="660"/>
      <c r="G94" s="673" t="s">
        <v>282</v>
      </c>
      <c r="H94" s="674"/>
      <c r="I94" s="674"/>
      <c r="J94" s="674"/>
      <c r="K94" s="674"/>
      <c r="L94" s="674"/>
      <c r="M94" s="674"/>
      <c r="N94" s="674"/>
      <c r="O94" s="674"/>
      <c r="P94" s="674"/>
      <c r="Q94" s="674"/>
      <c r="R94" s="674"/>
      <c r="S94" s="674"/>
      <c r="T94" s="674"/>
      <c r="U94" s="674"/>
      <c r="V94" s="674"/>
      <c r="W94" s="674"/>
      <c r="X94" s="674"/>
      <c r="Y94" s="674"/>
      <c r="Z94" s="674"/>
      <c r="AA94" s="675"/>
      <c r="AB94" s="654"/>
      <c r="AC94" s="659"/>
      <c r="AD94" s="660"/>
      <c r="AE94" s="676"/>
      <c r="AF94" s="677"/>
      <c r="AG94" s="677"/>
      <c r="AH94" s="250"/>
      <c r="AI94" s="250"/>
    </row>
    <row r="95" spans="1:35" ht="22.2" customHeight="1">
      <c r="A95" s="250">
        <v>17</v>
      </c>
      <c r="B95" s="250"/>
      <c r="C95" s="659"/>
      <c r="D95" s="659"/>
      <c r="E95" s="659"/>
      <c r="F95" s="660"/>
      <c r="G95" s="752" t="s">
        <v>283</v>
      </c>
      <c r="H95" s="753"/>
      <c r="I95" s="753"/>
      <c r="J95" s="753"/>
      <c r="K95" s="753"/>
      <c r="L95" s="753"/>
      <c r="M95" s="753"/>
      <c r="N95" s="753"/>
      <c r="O95" s="753"/>
      <c r="P95" s="753"/>
      <c r="Q95" s="753"/>
      <c r="R95" s="753"/>
      <c r="S95" s="753"/>
      <c r="T95" s="753"/>
      <c r="U95" s="753"/>
      <c r="V95" s="753"/>
      <c r="W95" s="753"/>
      <c r="X95" s="753"/>
      <c r="Y95" s="753"/>
      <c r="Z95" s="753"/>
      <c r="AA95" s="754"/>
      <c r="AB95" s="654" t="s">
        <v>279</v>
      </c>
      <c r="AC95" s="659"/>
      <c r="AD95" s="660"/>
      <c r="AE95" s="676"/>
      <c r="AF95" s="677"/>
      <c r="AG95" s="677"/>
      <c r="AH95" s="250"/>
      <c r="AI95" s="250"/>
    </row>
    <row r="96" spans="1:35" ht="22.2" customHeight="1">
      <c r="A96" s="250">
        <v>18</v>
      </c>
      <c r="B96" s="250"/>
      <c r="C96" s="659"/>
      <c r="D96" s="659"/>
      <c r="E96" s="659"/>
      <c r="F96" s="660"/>
      <c r="G96" s="665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666"/>
      <c r="T96" s="666"/>
      <c r="U96" s="666"/>
      <c r="V96" s="666"/>
      <c r="W96" s="666"/>
      <c r="X96" s="666"/>
      <c r="Y96" s="666"/>
      <c r="Z96" s="666"/>
      <c r="AA96" s="667"/>
      <c r="AB96" s="654"/>
      <c r="AC96" s="659"/>
      <c r="AD96" s="660"/>
      <c r="AE96" s="676"/>
      <c r="AF96" s="677"/>
      <c r="AG96" s="677"/>
      <c r="AH96" s="250"/>
      <c r="AI96" s="250"/>
    </row>
    <row r="97" spans="1:35" ht="22.2" customHeight="1">
      <c r="A97" s="250">
        <v>19</v>
      </c>
      <c r="B97" s="250"/>
      <c r="C97" s="659"/>
      <c r="D97" s="659"/>
      <c r="E97" s="659"/>
      <c r="F97" s="660"/>
      <c r="G97" s="665" t="s">
        <v>290</v>
      </c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666"/>
      <c r="T97" s="666"/>
      <c r="U97" s="666"/>
      <c r="V97" s="666"/>
      <c r="W97" s="666"/>
      <c r="X97" s="666"/>
      <c r="Y97" s="666"/>
      <c r="Z97" s="666"/>
      <c r="AA97" s="667"/>
      <c r="AB97" s="654" t="s">
        <v>113</v>
      </c>
      <c r="AC97" s="659"/>
      <c r="AD97" s="660"/>
      <c r="AE97" s="676"/>
      <c r="AF97" s="677"/>
      <c r="AG97" s="677"/>
      <c r="AH97" s="250"/>
      <c r="AI97" s="250"/>
    </row>
    <row r="98" spans="1:35" ht="22.2" customHeight="1">
      <c r="A98" s="250">
        <v>20</v>
      </c>
      <c r="B98" s="250"/>
      <c r="C98" s="659"/>
      <c r="D98" s="659"/>
      <c r="E98" s="659"/>
      <c r="F98" s="660"/>
      <c r="G98" s="673" t="s">
        <v>291</v>
      </c>
      <c r="H98" s="674"/>
      <c r="I98" s="674"/>
      <c r="J98" s="674"/>
      <c r="K98" s="674"/>
      <c r="L98" s="674"/>
      <c r="M98" s="674"/>
      <c r="N98" s="674"/>
      <c r="O98" s="674"/>
      <c r="P98" s="674"/>
      <c r="Q98" s="674"/>
      <c r="R98" s="674"/>
      <c r="S98" s="674"/>
      <c r="T98" s="674"/>
      <c r="U98" s="674"/>
      <c r="V98" s="674"/>
      <c r="W98" s="674"/>
      <c r="X98" s="674"/>
      <c r="Y98" s="674"/>
      <c r="Z98" s="674"/>
      <c r="AA98" s="675"/>
      <c r="AB98" s="654"/>
      <c r="AC98" s="659"/>
      <c r="AD98" s="660"/>
      <c r="AE98" s="676"/>
      <c r="AF98" s="677"/>
      <c r="AG98" s="677"/>
      <c r="AH98" s="250"/>
      <c r="AI98" s="250"/>
    </row>
    <row r="99" spans="1:35" ht="22.2" customHeight="1">
      <c r="A99" s="250">
        <v>21</v>
      </c>
      <c r="B99" s="250"/>
      <c r="C99" s="659"/>
      <c r="D99" s="659"/>
      <c r="E99" s="659"/>
      <c r="F99" s="660"/>
      <c r="G99" s="752" t="s">
        <v>292</v>
      </c>
      <c r="H99" s="753"/>
      <c r="I99" s="753"/>
      <c r="J99" s="753"/>
      <c r="K99" s="753"/>
      <c r="L99" s="753"/>
      <c r="M99" s="753"/>
      <c r="N99" s="753"/>
      <c r="O99" s="753"/>
      <c r="P99" s="753"/>
      <c r="Q99" s="753"/>
      <c r="R99" s="753"/>
      <c r="S99" s="753"/>
      <c r="T99" s="753"/>
      <c r="U99" s="753"/>
      <c r="V99" s="753"/>
      <c r="W99" s="753"/>
      <c r="X99" s="753"/>
      <c r="Y99" s="753"/>
      <c r="Z99" s="753"/>
      <c r="AA99" s="754"/>
      <c r="AB99" s="654" t="s">
        <v>279</v>
      </c>
      <c r="AC99" s="659"/>
      <c r="AD99" s="660"/>
      <c r="AE99" s="676"/>
      <c r="AF99" s="677"/>
      <c r="AG99" s="677"/>
      <c r="AH99" s="250"/>
      <c r="AI99" s="250"/>
    </row>
    <row r="100" spans="1:35" ht="22.2" customHeight="1">
      <c r="A100" s="250">
        <v>27</v>
      </c>
      <c r="C100" s="659"/>
      <c r="D100" s="659"/>
      <c r="E100" s="659"/>
      <c r="F100" s="660"/>
      <c r="G100" s="665"/>
      <c r="H100" s="666"/>
      <c r="I100" s="666"/>
      <c r="J100" s="666"/>
      <c r="K100" s="666"/>
      <c r="L100" s="666"/>
      <c r="M100" s="666"/>
      <c r="N100" s="666"/>
      <c r="O100" s="666"/>
      <c r="P100" s="666"/>
      <c r="Q100" s="666"/>
      <c r="R100" s="666"/>
      <c r="S100" s="666"/>
      <c r="T100" s="666"/>
      <c r="U100" s="666"/>
      <c r="V100" s="666"/>
      <c r="W100" s="666"/>
      <c r="X100" s="666"/>
      <c r="Y100" s="666"/>
      <c r="Z100" s="666"/>
      <c r="AA100" s="667"/>
      <c r="AB100" s="654"/>
      <c r="AC100" s="659"/>
      <c r="AD100" s="660"/>
      <c r="AE100" s="676"/>
      <c r="AF100" s="677"/>
      <c r="AG100" s="677"/>
    </row>
    <row r="101" spans="1:35" ht="22.2" customHeight="1">
      <c r="A101" s="250">
        <v>28</v>
      </c>
      <c r="B101" s="250"/>
      <c r="C101" s="659"/>
      <c r="D101" s="659"/>
      <c r="E101" s="659"/>
      <c r="F101" s="660"/>
      <c r="G101" s="665" t="s">
        <v>1327</v>
      </c>
      <c r="H101" s="666"/>
      <c r="I101" s="666"/>
      <c r="J101" s="666"/>
      <c r="K101" s="666"/>
      <c r="L101" s="666"/>
      <c r="M101" s="666"/>
      <c r="N101" s="666"/>
      <c r="O101" s="666"/>
      <c r="P101" s="666"/>
      <c r="Q101" s="666"/>
      <c r="R101" s="666"/>
      <c r="S101" s="666"/>
      <c r="T101" s="666"/>
      <c r="U101" s="666"/>
      <c r="V101" s="666"/>
      <c r="W101" s="666"/>
      <c r="X101" s="666"/>
      <c r="Y101" s="666"/>
      <c r="Z101" s="666"/>
      <c r="AA101" s="667"/>
      <c r="AB101" s="654" t="s">
        <v>286</v>
      </c>
      <c r="AC101" s="659"/>
      <c r="AD101" s="660"/>
      <c r="AE101" s="676"/>
      <c r="AF101" s="677"/>
      <c r="AG101" s="677"/>
      <c r="AH101" s="250"/>
      <c r="AI101" s="250"/>
    </row>
    <row r="102" spans="1:35" ht="22.2" customHeight="1">
      <c r="A102" s="250">
        <v>29</v>
      </c>
      <c r="B102" s="250"/>
      <c r="C102" s="659"/>
      <c r="D102" s="659"/>
      <c r="E102" s="659"/>
      <c r="F102" s="660"/>
      <c r="G102" s="673" t="s">
        <v>1328</v>
      </c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74"/>
      <c r="V102" s="674"/>
      <c r="W102" s="674"/>
      <c r="X102" s="674"/>
      <c r="Y102" s="674"/>
      <c r="Z102" s="674"/>
      <c r="AA102" s="675"/>
      <c r="AB102" s="654"/>
      <c r="AC102" s="659"/>
      <c r="AD102" s="660"/>
      <c r="AE102" s="676"/>
      <c r="AF102" s="677"/>
      <c r="AG102" s="677"/>
      <c r="AH102" s="250"/>
      <c r="AI102" s="250"/>
    </row>
    <row r="103" spans="1:35" ht="22.2" customHeight="1">
      <c r="A103" s="250">
        <v>30</v>
      </c>
      <c r="B103" s="250"/>
      <c r="C103" s="659"/>
      <c r="D103" s="659"/>
      <c r="E103" s="659"/>
      <c r="F103" s="660"/>
      <c r="G103" s="673" t="s">
        <v>289</v>
      </c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674"/>
      <c r="T103" s="674"/>
      <c r="U103" s="674"/>
      <c r="V103" s="674"/>
      <c r="W103" s="674"/>
      <c r="X103" s="674"/>
      <c r="Y103" s="674"/>
      <c r="Z103" s="674"/>
      <c r="AA103" s="675"/>
      <c r="AB103" s="654"/>
      <c r="AC103" s="659"/>
      <c r="AD103" s="660"/>
      <c r="AE103" s="676"/>
      <c r="AF103" s="677"/>
      <c r="AG103" s="677"/>
      <c r="AH103" s="250"/>
      <c r="AI103" s="250"/>
    </row>
    <row r="104" spans="1:35" ht="22.2" customHeight="1">
      <c r="A104" s="250">
        <v>22</v>
      </c>
      <c r="B104" s="250"/>
      <c r="C104" s="659"/>
      <c r="D104" s="659"/>
      <c r="E104" s="659"/>
      <c r="F104" s="660"/>
      <c r="G104" s="665"/>
      <c r="H104" s="666"/>
      <c r="I104" s="666"/>
      <c r="J104" s="666"/>
      <c r="K104" s="666"/>
      <c r="L104" s="666"/>
      <c r="M104" s="666"/>
      <c r="N104" s="666"/>
      <c r="O104" s="666"/>
      <c r="P104" s="666"/>
      <c r="Q104" s="666"/>
      <c r="R104" s="666"/>
      <c r="S104" s="666"/>
      <c r="T104" s="666"/>
      <c r="U104" s="666"/>
      <c r="V104" s="666"/>
      <c r="W104" s="666"/>
      <c r="X104" s="666"/>
      <c r="Y104" s="666"/>
      <c r="Z104" s="666"/>
      <c r="AA104" s="667"/>
      <c r="AB104" s="654"/>
      <c r="AC104" s="659"/>
      <c r="AD104" s="660"/>
      <c r="AE104" s="676"/>
      <c r="AF104" s="677"/>
      <c r="AG104" s="677"/>
      <c r="AH104" s="250"/>
      <c r="AI104" s="250"/>
    </row>
    <row r="105" spans="1:35" ht="22.2" customHeight="1" thickBot="1">
      <c r="A105" s="250">
        <v>23</v>
      </c>
      <c r="B105" s="250"/>
      <c r="C105" s="661"/>
      <c r="D105" s="661"/>
      <c r="E105" s="661"/>
      <c r="F105" s="662"/>
      <c r="G105" s="755" t="s">
        <v>287</v>
      </c>
      <c r="H105" s="756"/>
      <c r="I105" s="756"/>
      <c r="J105" s="756"/>
      <c r="K105" s="756"/>
      <c r="L105" s="756"/>
      <c r="M105" s="756"/>
      <c r="N105" s="756"/>
      <c r="O105" s="756"/>
      <c r="P105" s="756"/>
      <c r="Q105" s="756"/>
      <c r="R105" s="756"/>
      <c r="S105" s="756"/>
      <c r="T105" s="756"/>
      <c r="U105" s="756"/>
      <c r="V105" s="756"/>
      <c r="W105" s="756"/>
      <c r="X105" s="756"/>
      <c r="Y105" s="756"/>
      <c r="Z105" s="756"/>
      <c r="AA105" s="757"/>
      <c r="AB105" s="656" t="s">
        <v>285</v>
      </c>
      <c r="AC105" s="661"/>
      <c r="AD105" s="662"/>
      <c r="AE105" s="758"/>
      <c r="AF105" s="759"/>
      <c r="AG105" s="759"/>
      <c r="AH105" s="250"/>
      <c r="AI105" s="250"/>
    </row>
    <row r="106" spans="1:35" ht="22.2" customHeight="1" thickBot="1">
      <c r="A106" s="250">
        <v>24</v>
      </c>
      <c r="C106" s="250"/>
      <c r="D106" s="250"/>
      <c r="E106" s="250"/>
      <c r="F106" s="250"/>
      <c r="G106" s="250"/>
      <c r="H106" s="259"/>
      <c r="I106" s="259"/>
      <c r="J106" s="259"/>
      <c r="K106" s="259"/>
      <c r="L106" s="259"/>
      <c r="M106" s="259"/>
      <c r="N106" s="259"/>
      <c r="O106" s="259"/>
      <c r="P106" s="259"/>
      <c r="Q106" s="259"/>
      <c r="R106" s="259"/>
      <c r="S106" s="259"/>
      <c r="T106" s="259"/>
      <c r="U106" s="259"/>
      <c r="V106" s="259"/>
      <c r="W106" s="259"/>
      <c r="X106" s="259"/>
      <c r="Y106" s="259"/>
      <c r="Z106" s="259"/>
      <c r="AA106" s="259"/>
      <c r="AB106" s="259"/>
      <c r="AC106" s="250"/>
      <c r="AD106" s="250"/>
      <c r="AE106" s="250"/>
      <c r="AF106" s="250"/>
      <c r="AG106" s="250"/>
    </row>
    <row r="107" spans="1:35" ht="22.2" customHeight="1">
      <c r="A107" s="250">
        <v>25</v>
      </c>
      <c r="C107" s="657" t="s">
        <v>274</v>
      </c>
      <c r="D107" s="657"/>
      <c r="E107" s="657"/>
      <c r="F107" s="658"/>
      <c r="G107" s="678" t="s">
        <v>275</v>
      </c>
      <c r="H107" s="679"/>
      <c r="I107" s="679"/>
      <c r="J107" s="679"/>
      <c r="K107" s="679"/>
      <c r="L107" s="679"/>
      <c r="M107" s="679"/>
      <c r="N107" s="679"/>
      <c r="O107" s="679"/>
      <c r="P107" s="679"/>
      <c r="Q107" s="679"/>
      <c r="R107" s="679"/>
      <c r="S107" s="679"/>
      <c r="T107" s="679"/>
      <c r="U107" s="679"/>
      <c r="V107" s="679"/>
      <c r="W107" s="679"/>
      <c r="X107" s="679"/>
      <c r="Y107" s="680"/>
      <c r="Z107" s="684" t="s">
        <v>277</v>
      </c>
      <c r="AA107" s="679"/>
      <c r="AB107" s="679"/>
      <c r="AC107" s="679"/>
      <c r="AD107" s="679"/>
      <c r="AE107" s="679"/>
      <c r="AF107" s="679"/>
      <c r="AG107" s="685"/>
    </row>
    <row r="108" spans="1:35" ht="22.2" customHeight="1" thickBot="1">
      <c r="A108" s="250">
        <v>26</v>
      </c>
      <c r="C108" s="661"/>
      <c r="D108" s="661"/>
      <c r="E108" s="661"/>
      <c r="F108" s="662"/>
      <c r="G108" s="681" t="s">
        <v>1244</v>
      </c>
      <c r="H108" s="682"/>
      <c r="I108" s="682"/>
      <c r="J108" s="682"/>
      <c r="K108" s="682"/>
      <c r="L108" s="682"/>
      <c r="M108" s="682"/>
      <c r="N108" s="682"/>
      <c r="O108" s="682"/>
      <c r="P108" s="682"/>
      <c r="Q108" s="682"/>
      <c r="R108" s="682"/>
      <c r="S108" s="682"/>
      <c r="T108" s="682"/>
      <c r="U108" s="682"/>
      <c r="V108" s="682"/>
      <c r="W108" s="682"/>
      <c r="X108" s="682"/>
      <c r="Y108" s="683"/>
      <c r="Z108" s="686" t="s">
        <v>288</v>
      </c>
      <c r="AA108" s="687"/>
      <c r="AB108" s="687"/>
      <c r="AC108" s="687"/>
      <c r="AD108" s="687"/>
      <c r="AE108" s="687"/>
      <c r="AF108" s="687"/>
      <c r="AG108" s="688"/>
    </row>
    <row r="109" spans="1:35" ht="22.2" customHeight="1" thickBot="1">
      <c r="A109" s="250">
        <v>31</v>
      </c>
      <c r="B109" s="250"/>
      <c r="C109" s="250"/>
      <c r="D109" s="250"/>
      <c r="E109" s="250"/>
      <c r="F109" s="250"/>
      <c r="G109" s="250"/>
      <c r="H109" s="250"/>
      <c r="I109" s="250"/>
      <c r="J109" s="250"/>
      <c r="K109" s="250"/>
      <c r="L109" s="250"/>
      <c r="M109" s="250"/>
      <c r="N109" s="250"/>
      <c r="O109" s="250"/>
      <c r="P109" s="250"/>
      <c r="Q109" s="250"/>
      <c r="R109" s="250"/>
      <c r="S109" s="250"/>
      <c r="T109" s="250"/>
      <c r="U109" s="250"/>
      <c r="V109" s="250"/>
      <c r="W109" s="250"/>
      <c r="X109" s="250"/>
      <c r="Y109" s="250"/>
      <c r="Z109" s="250"/>
      <c r="AA109" s="250"/>
      <c r="AB109" s="250"/>
      <c r="AC109" s="250"/>
      <c r="AD109" s="250"/>
      <c r="AE109" s="250"/>
      <c r="AF109" s="250"/>
      <c r="AG109" s="250"/>
      <c r="AH109" s="250"/>
      <c r="AI109" s="250"/>
    </row>
    <row r="110" spans="1:35" ht="22.2" customHeight="1">
      <c r="A110" s="250">
        <v>32</v>
      </c>
      <c r="B110" s="250"/>
      <c r="C110" s="645" t="s">
        <v>273</v>
      </c>
      <c r="D110" s="646"/>
      <c r="E110" s="646"/>
      <c r="F110" s="646"/>
      <c r="G110" s="651"/>
      <c r="H110" s="651"/>
      <c r="I110" s="651"/>
      <c r="J110" s="651"/>
      <c r="K110" s="651"/>
      <c r="L110" s="651"/>
      <c r="M110" s="651"/>
      <c r="N110" s="651"/>
      <c r="O110" s="651"/>
      <c r="P110" s="651"/>
      <c r="Q110" s="651"/>
      <c r="R110" s="651"/>
      <c r="S110" s="651"/>
      <c r="T110" s="651"/>
      <c r="U110" s="651"/>
      <c r="V110" s="651"/>
      <c r="W110" s="651"/>
      <c r="X110" s="651"/>
      <c r="Y110" s="651"/>
      <c r="Z110" s="651"/>
      <c r="AA110" s="651"/>
      <c r="AB110" s="651"/>
      <c r="AC110" s="651"/>
      <c r="AD110" s="651"/>
      <c r="AE110" s="651"/>
      <c r="AF110" s="651"/>
      <c r="AG110" s="652"/>
      <c r="AH110" s="250"/>
      <c r="AI110" s="250"/>
    </row>
    <row r="111" spans="1:35" s="250" customFormat="1" ht="22.2" customHeight="1">
      <c r="A111" s="250">
        <v>33</v>
      </c>
      <c r="C111" s="647"/>
      <c r="D111" s="648"/>
      <c r="E111" s="648"/>
      <c r="F111" s="648"/>
      <c r="G111" s="653"/>
      <c r="H111" s="653"/>
      <c r="I111" s="653"/>
      <c r="J111" s="653"/>
      <c r="K111" s="653"/>
      <c r="L111" s="653"/>
      <c r="M111" s="653"/>
      <c r="N111" s="653"/>
      <c r="O111" s="653"/>
      <c r="P111" s="653"/>
      <c r="Q111" s="653"/>
      <c r="R111" s="653"/>
      <c r="S111" s="653"/>
      <c r="T111" s="653"/>
      <c r="U111" s="653"/>
      <c r="V111" s="653"/>
      <c r="W111" s="653"/>
      <c r="X111" s="653"/>
      <c r="Y111" s="653"/>
      <c r="Z111" s="653"/>
      <c r="AA111" s="653"/>
      <c r="AB111" s="653"/>
      <c r="AC111" s="653"/>
      <c r="AD111" s="653"/>
      <c r="AE111" s="653"/>
      <c r="AF111" s="653"/>
      <c r="AG111" s="654"/>
    </row>
    <row r="112" spans="1:35" s="250" customFormat="1" ht="22.2" customHeight="1">
      <c r="A112" s="250">
        <v>34</v>
      </c>
      <c r="B112" s="257"/>
      <c r="C112" s="647"/>
      <c r="D112" s="648"/>
      <c r="E112" s="648"/>
      <c r="F112" s="648"/>
      <c r="G112" s="653"/>
      <c r="H112" s="653"/>
      <c r="I112" s="653"/>
      <c r="J112" s="653"/>
      <c r="K112" s="653"/>
      <c r="L112" s="653"/>
      <c r="M112" s="653"/>
      <c r="N112" s="653"/>
      <c r="O112" s="653"/>
      <c r="P112" s="653"/>
      <c r="Q112" s="653"/>
      <c r="R112" s="653"/>
      <c r="S112" s="653"/>
      <c r="T112" s="653"/>
      <c r="U112" s="653"/>
      <c r="V112" s="653"/>
      <c r="W112" s="653"/>
      <c r="X112" s="653"/>
      <c r="Y112" s="653"/>
      <c r="Z112" s="653"/>
      <c r="AA112" s="653"/>
      <c r="AB112" s="653"/>
      <c r="AC112" s="653"/>
      <c r="AD112" s="653"/>
      <c r="AE112" s="653"/>
      <c r="AF112" s="653"/>
      <c r="AG112" s="654"/>
      <c r="AH112" s="257"/>
    </row>
    <row r="113" spans="1:35" s="250" customFormat="1" ht="22.2" customHeight="1">
      <c r="A113" s="250">
        <v>35</v>
      </c>
      <c r="B113" s="257"/>
      <c r="C113" s="647"/>
      <c r="D113" s="648"/>
      <c r="E113" s="648"/>
      <c r="F113" s="648"/>
      <c r="G113" s="653"/>
      <c r="H113" s="653"/>
      <c r="I113" s="653"/>
      <c r="J113" s="653"/>
      <c r="K113" s="653"/>
      <c r="L113" s="653"/>
      <c r="M113" s="653"/>
      <c r="N113" s="653"/>
      <c r="O113" s="653"/>
      <c r="P113" s="653"/>
      <c r="Q113" s="653"/>
      <c r="R113" s="653"/>
      <c r="S113" s="653"/>
      <c r="T113" s="653"/>
      <c r="U113" s="653"/>
      <c r="V113" s="653"/>
      <c r="W113" s="653"/>
      <c r="X113" s="653"/>
      <c r="Y113" s="653"/>
      <c r="Z113" s="653"/>
      <c r="AA113" s="653"/>
      <c r="AB113" s="653"/>
      <c r="AC113" s="653"/>
      <c r="AD113" s="653"/>
      <c r="AE113" s="653"/>
      <c r="AF113" s="653"/>
      <c r="AG113" s="654"/>
      <c r="AH113" s="257"/>
    </row>
    <row r="114" spans="1:35" s="250" customFormat="1" ht="22.2" customHeight="1" thickBot="1">
      <c r="A114" s="250">
        <v>36</v>
      </c>
      <c r="B114" s="257"/>
      <c r="C114" s="649"/>
      <c r="D114" s="650"/>
      <c r="E114" s="650"/>
      <c r="F114" s="650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655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6"/>
      <c r="AH114" s="257"/>
    </row>
    <row r="115" spans="1:35" s="250" customFormat="1" ht="22.2" customHeight="1">
      <c r="A115" s="250">
        <v>37</v>
      </c>
      <c r="B115" s="257"/>
      <c r="C115" s="257"/>
      <c r="D115" s="257"/>
      <c r="E115" s="257"/>
      <c r="F115" s="257"/>
      <c r="G115" s="257"/>
      <c r="H115" s="257"/>
      <c r="I115" s="257"/>
      <c r="J115" s="257"/>
      <c r="K115" s="257"/>
      <c r="L115" s="257"/>
      <c r="M115" s="257"/>
      <c r="N115" s="257"/>
      <c r="O115" s="257"/>
      <c r="P115" s="257"/>
      <c r="Q115" s="257"/>
      <c r="R115" s="257"/>
      <c r="S115" s="257"/>
      <c r="T115" s="257"/>
      <c r="U115" s="257"/>
      <c r="V115" s="257"/>
      <c r="W115" s="257"/>
      <c r="X115" s="257"/>
      <c r="Y115" s="257"/>
      <c r="Z115" s="257"/>
      <c r="AA115" s="257"/>
      <c r="AB115" s="257"/>
      <c r="AC115" s="257"/>
      <c r="AD115" s="257"/>
      <c r="AE115" s="257"/>
      <c r="AF115" s="257"/>
      <c r="AG115" s="257"/>
      <c r="AH115" s="257"/>
    </row>
    <row r="116" spans="1:35" s="250" customFormat="1" ht="22.2" customHeight="1" thickBot="1">
      <c r="A116" s="250">
        <v>38</v>
      </c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  <c r="AA116" s="256"/>
      <c r="AB116" s="256"/>
      <c r="AC116" s="256"/>
      <c r="AD116" s="256"/>
      <c r="AE116" s="256"/>
      <c r="AF116" s="256"/>
      <c r="AG116" s="256"/>
      <c r="AH116" s="256"/>
    </row>
    <row r="117" spans="1:35" ht="22.2" customHeight="1" thickBot="1">
      <c r="A117" s="250">
        <v>39</v>
      </c>
      <c r="B117" s="691" t="s">
        <v>104</v>
      </c>
      <c r="C117" s="691"/>
      <c r="D117" s="691"/>
      <c r="E117" s="691"/>
      <c r="F117" s="691"/>
      <c r="G117" s="691"/>
      <c r="H117" s="691"/>
      <c r="I117" s="691"/>
      <c r="J117" s="691"/>
      <c r="K117" s="691"/>
      <c r="L117" s="691"/>
      <c r="M117" s="691"/>
      <c r="N117" s="691"/>
      <c r="O117" s="691"/>
      <c r="P117" s="691"/>
      <c r="Q117" s="691"/>
      <c r="R117" s="691"/>
      <c r="S117" s="691"/>
      <c r="T117" s="691"/>
      <c r="U117" s="691"/>
      <c r="V117" s="691"/>
      <c r="W117" s="691"/>
      <c r="X117" s="691"/>
      <c r="Y117" s="691"/>
      <c r="Z117" s="691"/>
      <c r="AA117" s="691"/>
      <c r="AB117" s="691"/>
      <c r="AC117" s="691"/>
      <c r="AD117" s="691"/>
      <c r="AE117" s="691"/>
      <c r="AF117" s="691"/>
      <c r="AG117" s="691"/>
      <c r="AH117" s="691"/>
      <c r="AI117" s="250"/>
    </row>
    <row r="118" spans="1:35" ht="20.100000000000001" customHeight="1">
      <c r="A118" s="250">
        <v>1</v>
      </c>
      <c r="B118" s="698" t="s">
        <v>163</v>
      </c>
      <c r="C118" s="699"/>
      <c r="D118" s="699"/>
      <c r="E118" s="699"/>
      <c r="F118" s="699"/>
      <c r="G118" s="699"/>
      <c r="H118" s="704" t="s">
        <v>104</v>
      </c>
      <c r="I118" s="705"/>
      <c r="J118" s="705"/>
      <c r="K118" s="705"/>
      <c r="L118" s="705"/>
      <c r="M118" s="705"/>
      <c r="N118" s="705"/>
      <c r="O118" s="705"/>
      <c r="P118" s="705"/>
      <c r="Q118" s="705"/>
      <c r="R118" s="705"/>
      <c r="S118" s="705"/>
      <c r="T118" s="705"/>
      <c r="U118" s="705"/>
      <c r="V118" s="705"/>
      <c r="W118" s="706"/>
      <c r="X118" s="710" t="s">
        <v>121</v>
      </c>
      <c r="Y118" s="710"/>
      <c r="Z118" s="710"/>
      <c r="AA118" s="710"/>
      <c r="AB118" s="710"/>
      <c r="AC118" s="717" t="s">
        <v>117</v>
      </c>
      <c r="AD118" s="717"/>
      <c r="AE118" s="717"/>
      <c r="AF118" s="717"/>
      <c r="AG118" s="717"/>
      <c r="AH118" s="718"/>
      <c r="AI118" s="250"/>
    </row>
    <row r="119" spans="1:35" ht="19.95" customHeight="1">
      <c r="A119" s="250">
        <v>2</v>
      </c>
      <c r="B119" s="700"/>
      <c r="C119" s="701"/>
      <c r="D119" s="701"/>
      <c r="E119" s="701"/>
      <c r="F119" s="701"/>
      <c r="G119" s="701"/>
      <c r="H119" s="707"/>
      <c r="I119" s="708"/>
      <c r="J119" s="708"/>
      <c r="K119" s="708"/>
      <c r="L119" s="708"/>
      <c r="M119" s="708"/>
      <c r="N119" s="708"/>
      <c r="O119" s="708"/>
      <c r="P119" s="708"/>
      <c r="Q119" s="708"/>
      <c r="R119" s="708"/>
      <c r="S119" s="708"/>
      <c r="T119" s="708"/>
      <c r="U119" s="708"/>
      <c r="V119" s="708"/>
      <c r="W119" s="709"/>
      <c r="X119" s="694" t="s">
        <v>1128</v>
      </c>
      <c r="Y119" s="694"/>
      <c r="Z119" s="694"/>
      <c r="AA119" s="694"/>
      <c r="AB119" s="694"/>
      <c r="AC119" s="648">
        <v>0</v>
      </c>
      <c r="AD119" s="648"/>
      <c r="AE119" s="648"/>
      <c r="AF119" s="648"/>
      <c r="AG119" s="648"/>
      <c r="AH119" s="695"/>
      <c r="AI119" s="250"/>
    </row>
    <row r="120" spans="1:35" ht="19.95" customHeight="1">
      <c r="A120" s="250">
        <v>3</v>
      </c>
      <c r="B120" s="700"/>
      <c r="C120" s="701"/>
      <c r="D120" s="701"/>
      <c r="E120" s="701"/>
      <c r="F120" s="701"/>
      <c r="G120" s="701"/>
      <c r="H120" s="654" t="s">
        <v>115</v>
      </c>
      <c r="I120" s="659"/>
      <c r="J120" s="659"/>
      <c r="K120" s="659"/>
      <c r="L120" s="659"/>
      <c r="M120" s="659"/>
      <c r="N120" s="659"/>
      <c r="O120" s="659"/>
      <c r="P120" s="659"/>
      <c r="Q120" s="659"/>
      <c r="R120" s="659"/>
      <c r="S120" s="659"/>
      <c r="T120" s="659"/>
      <c r="U120" s="659"/>
      <c r="V120" s="659"/>
      <c r="W120" s="660"/>
      <c r="X120" s="694" t="s">
        <v>1129</v>
      </c>
      <c r="Y120" s="694"/>
      <c r="Z120" s="694"/>
      <c r="AA120" s="694"/>
      <c r="AB120" s="694"/>
      <c r="AC120" s="696">
        <v>42991</v>
      </c>
      <c r="AD120" s="696"/>
      <c r="AE120" s="696"/>
      <c r="AF120" s="696"/>
      <c r="AG120" s="696"/>
      <c r="AH120" s="697"/>
      <c r="AI120" s="250"/>
    </row>
    <row r="121" spans="1:35" ht="20.100000000000001" customHeight="1" thickBot="1">
      <c r="A121" s="250">
        <v>4</v>
      </c>
      <c r="B121" s="702"/>
      <c r="C121" s="703"/>
      <c r="D121" s="703"/>
      <c r="E121" s="703"/>
      <c r="F121" s="703"/>
      <c r="G121" s="703"/>
      <c r="H121" s="656"/>
      <c r="I121" s="661"/>
      <c r="J121" s="661"/>
      <c r="K121" s="661"/>
      <c r="L121" s="661"/>
      <c r="M121" s="661"/>
      <c r="N121" s="661"/>
      <c r="O121" s="661"/>
      <c r="P121" s="661"/>
      <c r="Q121" s="661"/>
      <c r="R121" s="661"/>
      <c r="S121" s="661"/>
      <c r="T121" s="661"/>
      <c r="U121" s="661"/>
      <c r="V121" s="661"/>
      <c r="W121" s="662"/>
      <c r="X121" s="711" t="s">
        <v>1130</v>
      </c>
      <c r="Y121" s="711"/>
      <c r="Z121" s="711"/>
      <c r="AA121" s="711"/>
      <c r="AB121" s="711"/>
      <c r="AC121" s="712" t="s">
        <v>1131</v>
      </c>
      <c r="AD121" s="713"/>
      <c r="AE121" s="714" t="s">
        <v>1164</v>
      </c>
      <c r="AF121" s="715"/>
      <c r="AG121" s="712" t="s">
        <v>1133</v>
      </c>
      <c r="AH121" s="716"/>
      <c r="AI121" s="250"/>
    </row>
    <row r="122" spans="1:35" ht="22.2" customHeight="1" thickBot="1">
      <c r="A122" s="250">
        <v>5</v>
      </c>
      <c r="B122" s="252"/>
      <c r="C122" s="252"/>
      <c r="D122" s="252"/>
      <c r="E122" s="252"/>
      <c r="F122" s="252"/>
      <c r="G122" s="252"/>
      <c r="H122" s="252"/>
      <c r="I122" s="252"/>
      <c r="J122" s="252"/>
      <c r="K122" s="252"/>
      <c r="L122" s="252"/>
      <c r="M122" s="252"/>
      <c r="N122" s="252"/>
      <c r="O122" s="252"/>
      <c r="P122" s="252"/>
      <c r="Q122" s="252"/>
      <c r="R122" s="252"/>
      <c r="S122" s="252"/>
      <c r="T122" s="252"/>
      <c r="U122" s="252"/>
      <c r="V122" s="252"/>
      <c r="W122" s="252"/>
      <c r="X122" s="252"/>
      <c r="Y122" s="252"/>
      <c r="Z122" s="252"/>
      <c r="AA122" s="252"/>
      <c r="AB122" s="252"/>
      <c r="AC122" s="252"/>
      <c r="AD122" s="252"/>
      <c r="AE122" s="252"/>
      <c r="AF122" s="252"/>
      <c r="AG122" s="252"/>
      <c r="AH122" s="252"/>
      <c r="AI122" s="250"/>
    </row>
    <row r="123" spans="1:35" ht="22.2" customHeight="1">
      <c r="A123" s="250">
        <v>6</v>
      </c>
      <c r="B123" s="250"/>
      <c r="C123" s="645" t="s">
        <v>266</v>
      </c>
      <c r="D123" s="646"/>
      <c r="E123" s="646"/>
      <c r="F123" s="646"/>
      <c r="G123" s="640">
        <v>42992</v>
      </c>
      <c r="H123" s="641"/>
      <c r="I123" s="641"/>
      <c r="J123" s="641"/>
      <c r="K123" s="641"/>
      <c r="L123" s="641"/>
      <c r="M123" s="641"/>
      <c r="N123" s="641"/>
      <c r="O123" s="641"/>
      <c r="P123" s="641"/>
      <c r="Q123" s="641"/>
      <c r="R123" s="641"/>
      <c r="S123" s="641"/>
      <c r="T123" s="641"/>
      <c r="U123" s="641"/>
      <c r="V123" s="642"/>
      <c r="W123" s="643" t="s">
        <v>278</v>
      </c>
      <c r="X123" s="644"/>
      <c r="Y123" s="644"/>
      <c r="Z123" s="645"/>
      <c r="AA123" s="643" t="s">
        <v>279</v>
      </c>
      <c r="AB123" s="644"/>
      <c r="AC123" s="644"/>
      <c r="AD123" s="644"/>
      <c r="AE123" s="644"/>
      <c r="AF123" s="644"/>
      <c r="AG123" s="644"/>
      <c r="AH123" s="250"/>
      <c r="AI123" s="250"/>
    </row>
    <row r="124" spans="1:35" ht="22.2" customHeight="1" thickBot="1">
      <c r="A124" s="250">
        <v>7</v>
      </c>
      <c r="B124" s="250"/>
      <c r="C124" s="649" t="s">
        <v>270</v>
      </c>
      <c r="D124" s="650"/>
      <c r="E124" s="650"/>
      <c r="F124" s="650"/>
      <c r="G124" s="689" t="s">
        <v>1243</v>
      </c>
      <c r="H124" s="689"/>
      <c r="I124" s="689"/>
      <c r="J124" s="689"/>
      <c r="K124" s="689"/>
      <c r="L124" s="689"/>
      <c r="M124" s="689"/>
      <c r="N124" s="689"/>
      <c r="O124" s="689"/>
      <c r="P124" s="689"/>
      <c r="Q124" s="689"/>
      <c r="R124" s="689"/>
      <c r="S124" s="689"/>
      <c r="T124" s="689"/>
      <c r="U124" s="689"/>
      <c r="V124" s="689"/>
      <c r="W124" s="689"/>
      <c r="X124" s="689"/>
      <c r="Y124" s="689"/>
      <c r="Z124" s="689"/>
      <c r="AA124" s="689"/>
      <c r="AB124" s="689"/>
      <c r="AC124" s="689"/>
      <c r="AD124" s="689"/>
      <c r="AE124" s="689"/>
      <c r="AF124" s="689"/>
      <c r="AG124" s="690"/>
      <c r="AH124" s="250"/>
      <c r="AI124" s="250"/>
    </row>
    <row r="125" spans="1:35" ht="22.2" customHeight="1" thickBot="1">
      <c r="A125" s="250">
        <v>8</v>
      </c>
      <c r="B125" s="250"/>
      <c r="C125" s="250"/>
      <c r="D125" s="250"/>
      <c r="E125" s="250"/>
      <c r="F125" s="250"/>
      <c r="G125" s="250"/>
      <c r="H125" s="250"/>
      <c r="I125" s="250"/>
      <c r="J125" s="250"/>
      <c r="K125" s="250"/>
      <c r="L125" s="250"/>
      <c r="M125" s="250"/>
      <c r="N125" s="250"/>
      <c r="O125" s="250"/>
      <c r="P125" s="250"/>
      <c r="Q125" s="250"/>
      <c r="R125" s="250"/>
      <c r="S125" s="250"/>
      <c r="T125" s="250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0"/>
      <c r="AI125" s="250"/>
    </row>
    <row r="126" spans="1:35" ht="22.2" customHeight="1">
      <c r="A126" s="250">
        <v>9</v>
      </c>
      <c r="B126" s="250"/>
      <c r="C126" s="645" t="s">
        <v>271</v>
      </c>
      <c r="D126" s="646"/>
      <c r="E126" s="646"/>
      <c r="F126" s="646"/>
      <c r="G126" s="634" t="s">
        <v>280</v>
      </c>
      <c r="H126" s="634"/>
      <c r="I126" s="634"/>
      <c r="J126" s="634"/>
      <c r="K126" s="634"/>
      <c r="L126" s="634"/>
      <c r="M126" s="634"/>
      <c r="N126" s="634"/>
      <c r="O126" s="634"/>
      <c r="P126" s="634"/>
      <c r="Q126" s="634"/>
      <c r="R126" s="634"/>
      <c r="S126" s="634"/>
      <c r="T126" s="634"/>
      <c r="U126" s="634"/>
      <c r="V126" s="634"/>
      <c r="W126" s="634"/>
      <c r="X126" s="634"/>
      <c r="Y126" s="634"/>
      <c r="Z126" s="634"/>
      <c r="AA126" s="634"/>
      <c r="AB126" s="634"/>
      <c r="AC126" s="634"/>
      <c r="AD126" s="634"/>
      <c r="AE126" s="634"/>
      <c r="AF126" s="634"/>
      <c r="AG126" s="635"/>
      <c r="AH126" s="250"/>
      <c r="AI126" s="250"/>
    </row>
    <row r="127" spans="1:35" ht="22.2" customHeight="1">
      <c r="A127" s="250">
        <v>10</v>
      </c>
      <c r="B127" s="250"/>
      <c r="C127" s="647"/>
      <c r="D127" s="648"/>
      <c r="E127" s="648"/>
      <c r="F127" s="648"/>
      <c r="G127" s="636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  <c r="Y127" s="636"/>
      <c r="Z127" s="636"/>
      <c r="AA127" s="636"/>
      <c r="AB127" s="636"/>
      <c r="AC127" s="636"/>
      <c r="AD127" s="636"/>
      <c r="AE127" s="636"/>
      <c r="AF127" s="636"/>
      <c r="AG127" s="637"/>
      <c r="AH127" s="250"/>
      <c r="AI127" s="250"/>
    </row>
    <row r="128" spans="1:35" ht="22.2" customHeight="1">
      <c r="A128" s="250">
        <v>11</v>
      </c>
      <c r="B128" s="254"/>
      <c r="C128" s="647"/>
      <c r="D128" s="648"/>
      <c r="E128" s="648"/>
      <c r="F128" s="648"/>
      <c r="G128" s="636"/>
      <c r="H128" s="636"/>
      <c r="I128" s="636"/>
      <c r="J128" s="636"/>
      <c r="K128" s="636"/>
      <c r="L128" s="636"/>
      <c r="M128" s="636"/>
      <c r="N128" s="636"/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  <c r="Y128" s="636"/>
      <c r="Z128" s="636"/>
      <c r="AA128" s="636"/>
      <c r="AB128" s="636"/>
      <c r="AC128" s="636"/>
      <c r="AD128" s="636"/>
      <c r="AE128" s="636"/>
      <c r="AF128" s="636"/>
      <c r="AG128" s="637"/>
      <c r="AH128" s="254"/>
      <c r="AI128" s="250"/>
    </row>
    <row r="129" spans="1:35" ht="22.2" customHeight="1" thickBot="1">
      <c r="A129" s="250">
        <v>12</v>
      </c>
      <c r="B129" s="250"/>
      <c r="C129" s="649"/>
      <c r="D129" s="650"/>
      <c r="E129" s="650"/>
      <c r="F129" s="650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/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9"/>
      <c r="AH129" s="250"/>
      <c r="AI129" s="250"/>
    </row>
    <row r="130" spans="1:35" ht="22.2" customHeight="1" thickBot="1">
      <c r="A130" s="250">
        <v>13</v>
      </c>
      <c r="B130" s="250"/>
      <c r="C130" s="250"/>
      <c r="D130" s="257"/>
      <c r="E130" s="257"/>
      <c r="F130" s="257"/>
      <c r="G130" s="257"/>
      <c r="H130" s="250"/>
      <c r="I130" s="250"/>
      <c r="J130" s="250"/>
      <c r="K130" s="250"/>
      <c r="L130" s="250"/>
      <c r="M130" s="250"/>
      <c r="N130" s="250"/>
      <c r="O130" s="250"/>
      <c r="P130" s="250"/>
      <c r="Q130" s="250"/>
      <c r="R130" s="250"/>
      <c r="S130" s="250"/>
      <c r="T130" s="250"/>
      <c r="U130" s="250"/>
      <c r="V130" s="250"/>
      <c r="W130" s="250"/>
      <c r="X130" s="250"/>
      <c r="Y130" s="250"/>
      <c r="Z130" s="250"/>
      <c r="AA130" s="250"/>
      <c r="AB130" s="250"/>
      <c r="AC130" s="258"/>
      <c r="AD130" s="258"/>
      <c r="AE130" s="258"/>
      <c r="AF130" s="258"/>
      <c r="AG130" s="250"/>
      <c r="AH130" s="250"/>
      <c r="AI130" s="250"/>
    </row>
    <row r="131" spans="1:35" ht="22.2" customHeight="1">
      <c r="A131" s="250">
        <v>14</v>
      </c>
      <c r="B131" s="250"/>
      <c r="C131" s="657" t="s">
        <v>272</v>
      </c>
      <c r="D131" s="657"/>
      <c r="E131" s="657"/>
      <c r="F131" s="658"/>
      <c r="G131" s="643" t="s">
        <v>275</v>
      </c>
      <c r="H131" s="644"/>
      <c r="I131" s="644"/>
      <c r="J131" s="644"/>
      <c r="K131" s="644"/>
      <c r="L131" s="644"/>
      <c r="M131" s="644"/>
      <c r="N131" s="644"/>
      <c r="O131" s="644"/>
      <c r="P131" s="644"/>
      <c r="Q131" s="644"/>
      <c r="R131" s="644"/>
      <c r="S131" s="644"/>
      <c r="T131" s="644"/>
      <c r="U131" s="644"/>
      <c r="V131" s="644"/>
      <c r="W131" s="644"/>
      <c r="X131" s="644"/>
      <c r="Y131" s="644"/>
      <c r="Z131" s="644"/>
      <c r="AA131" s="645"/>
      <c r="AB131" s="643" t="s">
        <v>281</v>
      </c>
      <c r="AC131" s="644"/>
      <c r="AD131" s="645"/>
      <c r="AE131" s="663" t="s">
        <v>276</v>
      </c>
      <c r="AF131" s="664"/>
      <c r="AG131" s="664"/>
      <c r="AH131" s="250"/>
      <c r="AI131" s="250"/>
    </row>
    <row r="132" spans="1:35" ht="22.2" customHeight="1">
      <c r="A132" s="250">
        <v>15</v>
      </c>
      <c r="B132" s="250"/>
      <c r="C132" s="659"/>
      <c r="D132" s="659"/>
      <c r="E132" s="659"/>
      <c r="F132" s="660"/>
      <c r="G132" s="665" t="s">
        <v>1245</v>
      </c>
      <c r="H132" s="666"/>
      <c r="I132" s="666"/>
      <c r="J132" s="666"/>
      <c r="K132" s="666"/>
      <c r="L132" s="666"/>
      <c r="M132" s="666"/>
      <c r="N132" s="666"/>
      <c r="O132" s="666"/>
      <c r="P132" s="666"/>
      <c r="Q132" s="666"/>
      <c r="R132" s="666"/>
      <c r="S132" s="666"/>
      <c r="T132" s="666"/>
      <c r="U132" s="666"/>
      <c r="V132" s="666"/>
      <c r="W132" s="666"/>
      <c r="X132" s="666"/>
      <c r="Y132" s="666"/>
      <c r="Z132" s="666"/>
      <c r="AA132" s="667"/>
      <c r="AB132" s="668" t="s">
        <v>42</v>
      </c>
      <c r="AC132" s="669"/>
      <c r="AD132" s="670"/>
      <c r="AE132" s="671"/>
      <c r="AF132" s="672"/>
      <c r="AG132" s="672"/>
      <c r="AH132" s="250"/>
      <c r="AI132" s="250"/>
    </row>
    <row r="133" spans="1:35" ht="22.2" customHeight="1">
      <c r="A133" s="250">
        <v>16</v>
      </c>
      <c r="B133" s="250"/>
      <c r="C133" s="659"/>
      <c r="D133" s="659"/>
      <c r="E133" s="659"/>
      <c r="F133" s="660"/>
      <c r="G133" s="673" t="s">
        <v>1246</v>
      </c>
      <c r="H133" s="674"/>
      <c r="I133" s="674"/>
      <c r="J133" s="674"/>
      <c r="K133" s="674"/>
      <c r="L133" s="674"/>
      <c r="M133" s="674"/>
      <c r="N133" s="674"/>
      <c r="O133" s="674"/>
      <c r="P133" s="674"/>
      <c r="Q133" s="674"/>
      <c r="R133" s="674"/>
      <c r="S133" s="674"/>
      <c r="T133" s="674"/>
      <c r="U133" s="674"/>
      <c r="V133" s="674"/>
      <c r="W133" s="674"/>
      <c r="X133" s="674"/>
      <c r="Y133" s="674"/>
      <c r="Z133" s="674"/>
      <c r="AA133" s="675"/>
      <c r="AB133" s="654"/>
      <c r="AC133" s="659"/>
      <c r="AD133" s="660"/>
      <c r="AE133" s="676"/>
      <c r="AF133" s="677"/>
      <c r="AG133" s="677"/>
      <c r="AH133" s="250"/>
      <c r="AI133" s="250"/>
    </row>
    <row r="134" spans="1:35" ht="22.2" customHeight="1">
      <c r="A134" s="250">
        <v>17</v>
      </c>
      <c r="B134" s="250"/>
      <c r="C134" s="659"/>
      <c r="D134" s="659"/>
      <c r="E134" s="659"/>
      <c r="F134" s="660"/>
      <c r="G134" s="760" t="s">
        <v>1247</v>
      </c>
      <c r="H134" s="761"/>
      <c r="I134" s="761"/>
      <c r="J134" s="761"/>
      <c r="K134" s="761"/>
      <c r="L134" s="761"/>
      <c r="M134" s="761"/>
      <c r="N134" s="761"/>
      <c r="O134" s="761"/>
      <c r="P134" s="761"/>
      <c r="Q134" s="761"/>
      <c r="R134" s="761"/>
      <c r="S134" s="761"/>
      <c r="T134" s="761"/>
      <c r="U134" s="761"/>
      <c r="V134" s="761"/>
      <c r="W134" s="761"/>
      <c r="X134" s="761"/>
      <c r="Y134" s="761"/>
      <c r="Z134" s="761"/>
      <c r="AA134" s="762"/>
      <c r="AB134" s="654" t="s">
        <v>109</v>
      </c>
      <c r="AC134" s="659"/>
      <c r="AD134" s="660"/>
      <c r="AE134" s="676"/>
      <c r="AF134" s="677"/>
      <c r="AG134" s="677"/>
      <c r="AH134" s="250"/>
      <c r="AI134" s="250"/>
    </row>
    <row r="135" spans="1:35" ht="22.2" customHeight="1">
      <c r="A135" s="250">
        <v>18</v>
      </c>
      <c r="B135" s="250"/>
      <c r="C135" s="659"/>
      <c r="D135" s="659"/>
      <c r="E135" s="659"/>
      <c r="F135" s="660"/>
      <c r="G135" s="665" t="s">
        <v>1248</v>
      </c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666"/>
      <c r="T135" s="666"/>
      <c r="U135" s="666"/>
      <c r="V135" s="666"/>
      <c r="W135" s="666"/>
      <c r="X135" s="666"/>
      <c r="Y135" s="666"/>
      <c r="Z135" s="666"/>
      <c r="AA135" s="667"/>
      <c r="AB135" s="654" t="s">
        <v>109</v>
      </c>
      <c r="AC135" s="659"/>
      <c r="AD135" s="660"/>
      <c r="AE135" s="676"/>
      <c r="AF135" s="677"/>
      <c r="AG135" s="677"/>
      <c r="AH135" s="250"/>
      <c r="AI135" s="250"/>
    </row>
    <row r="136" spans="1:35" ht="22.2" customHeight="1">
      <c r="A136" s="250">
        <v>19</v>
      </c>
      <c r="B136" s="250"/>
      <c r="C136" s="659"/>
      <c r="D136" s="659"/>
      <c r="E136" s="659"/>
      <c r="F136" s="660"/>
      <c r="G136" s="665" t="s">
        <v>1249</v>
      </c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666"/>
      <c r="T136" s="666"/>
      <c r="U136" s="666"/>
      <c r="V136" s="666"/>
      <c r="W136" s="666"/>
      <c r="X136" s="666"/>
      <c r="Y136" s="666"/>
      <c r="Z136" s="666"/>
      <c r="AA136" s="667"/>
      <c r="AB136" s="654" t="s">
        <v>112</v>
      </c>
      <c r="AC136" s="659"/>
      <c r="AD136" s="660"/>
      <c r="AE136" s="676"/>
      <c r="AF136" s="677"/>
      <c r="AG136" s="677"/>
      <c r="AH136" s="250"/>
      <c r="AI136" s="250"/>
    </row>
    <row r="137" spans="1:35" ht="22.2" customHeight="1">
      <c r="A137" s="250">
        <v>20</v>
      </c>
      <c r="B137" s="250"/>
      <c r="C137" s="659"/>
      <c r="D137" s="659"/>
      <c r="E137" s="659"/>
      <c r="F137" s="660"/>
      <c r="G137" s="665" t="s">
        <v>1250</v>
      </c>
      <c r="H137" s="666"/>
      <c r="I137" s="666"/>
      <c r="J137" s="666"/>
      <c r="K137" s="666"/>
      <c r="L137" s="666"/>
      <c r="M137" s="666"/>
      <c r="N137" s="666"/>
      <c r="O137" s="666"/>
      <c r="P137" s="666"/>
      <c r="Q137" s="666"/>
      <c r="R137" s="666"/>
      <c r="S137" s="666"/>
      <c r="T137" s="666"/>
      <c r="U137" s="666"/>
      <c r="V137" s="666"/>
      <c r="W137" s="666"/>
      <c r="X137" s="666"/>
      <c r="Y137" s="666"/>
      <c r="Z137" s="666"/>
      <c r="AA137" s="667"/>
      <c r="AB137" s="654" t="s">
        <v>285</v>
      </c>
      <c r="AC137" s="659"/>
      <c r="AD137" s="660"/>
      <c r="AE137" s="676"/>
      <c r="AF137" s="677"/>
      <c r="AG137" s="677"/>
      <c r="AH137" s="250"/>
      <c r="AI137" s="250"/>
    </row>
    <row r="138" spans="1:35" ht="22.2" customHeight="1">
      <c r="A138" s="250">
        <v>21</v>
      </c>
      <c r="B138" s="250"/>
      <c r="C138" s="659"/>
      <c r="D138" s="659"/>
      <c r="E138" s="659"/>
      <c r="F138" s="660"/>
      <c r="G138" s="752" t="s">
        <v>1251</v>
      </c>
      <c r="H138" s="753"/>
      <c r="I138" s="753"/>
      <c r="J138" s="753"/>
      <c r="K138" s="753"/>
      <c r="L138" s="753"/>
      <c r="M138" s="753"/>
      <c r="N138" s="753"/>
      <c r="O138" s="753"/>
      <c r="P138" s="753"/>
      <c r="Q138" s="753"/>
      <c r="R138" s="753"/>
      <c r="S138" s="753"/>
      <c r="T138" s="753"/>
      <c r="U138" s="753"/>
      <c r="V138" s="753"/>
      <c r="W138" s="753"/>
      <c r="X138" s="753"/>
      <c r="Y138" s="753"/>
      <c r="Z138" s="753"/>
      <c r="AA138" s="754"/>
      <c r="AB138" s="654" t="s">
        <v>279</v>
      </c>
      <c r="AC138" s="659"/>
      <c r="AD138" s="660"/>
      <c r="AE138" s="676"/>
      <c r="AF138" s="677"/>
      <c r="AG138" s="677"/>
      <c r="AH138" s="250"/>
      <c r="AI138" s="250"/>
    </row>
    <row r="139" spans="1:35" ht="22.2" customHeight="1">
      <c r="A139" s="250">
        <v>22</v>
      </c>
      <c r="B139" s="250"/>
      <c r="C139" s="659"/>
      <c r="D139" s="659"/>
      <c r="E139" s="659"/>
      <c r="F139" s="660"/>
      <c r="G139" s="665" t="s">
        <v>1252</v>
      </c>
      <c r="H139" s="666"/>
      <c r="I139" s="666"/>
      <c r="J139" s="666"/>
      <c r="K139" s="666"/>
      <c r="L139" s="666"/>
      <c r="M139" s="666"/>
      <c r="N139" s="666"/>
      <c r="O139" s="666"/>
      <c r="P139" s="666"/>
      <c r="Q139" s="666"/>
      <c r="R139" s="666"/>
      <c r="S139" s="666"/>
      <c r="T139" s="666"/>
      <c r="U139" s="666"/>
      <c r="V139" s="666"/>
      <c r="W139" s="666"/>
      <c r="X139" s="666"/>
      <c r="Y139" s="666"/>
      <c r="Z139" s="666"/>
      <c r="AA139" s="667"/>
      <c r="AB139" s="654" t="s">
        <v>42</v>
      </c>
      <c r="AC139" s="659"/>
      <c r="AD139" s="660"/>
      <c r="AE139" s="676"/>
      <c r="AF139" s="677"/>
      <c r="AG139" s="677"/>
      <c r="AH139" s="250"/>
      <c r="AI139" s="250"/>
    </row>
    <row r="140" spans="1:35" ht="22.2" customHeight="1">
      <c r="A140" s="250">
        <v>27</v>
      </c>
      <c r="C140" s="659"/>
      <c r="D140" s="659"/>
      <c r="E140" s="659"/>
      <c r="F140" s="660"/>
      <c r="G140" s="673" t="s">
        <v>1253</v>
      </c>
      <c r="H140" s="674"/>
      <c r="I140" s="674"/>
      <c r="J140" s="674"/>
      <c r="K140" s="674"/>
      <c r="L140" s="674"/>
      <c r="M140" s="674"/>
      <c r="N140" s="674"/>
      <c r="O140" s="674"/>
      <c r="P140" s="674"/>
      <c r="Q140" s="674"/>
      <c r="R140" s="674"/>
      <c r="S140" s="674"/>
      <c r="T140" s="674"/>
      <c r="U140" s="674"/>
      <c r="V140" s="674"/>
      <c r="W140" s="674"/>
      <c r="X140" s="674"/>
      <c r="Y140" s="674"/>
      <c r="Z140" s="674"/>
      <c r="AA140" s="675"/>
      <c r="AB140" s="654" t="s">
        <v>286</v>
      </c>
      <c r="AC140" s="659"/>
      <c r="AD140" s="660"/>
      <c r="AE140" s="676"/>
      <c r="AF140" s="677"/>
      <c r="AG140" s="677"/>
    </row>
    <row r="141" spans="1:35" ht="22.2" customHeight="1">
      <c r="A141" s="250">
        <v>28</v>
      </c>
      <c r="B141" s="250"/>
      <c r="C141" s="659"/>
      <c r="D141" s="659"/>
      <c r="E141" s="659"/>
      <c r="F141" s="660"/>
      <c r="G141" s="665" t="s">
        <v>1254</v>
      </c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666"/>
      <c r="T141" s="666"/>
      <c r="U141" s="666"/>
      <c r="V141" s="666"/>
      <c r="W141" s="666"/>
      <c r="X141" s="666"/>
      <c r="Y141" s="666"/>
      <c r="Z141" s="666"/>
      <c r="AA141" s="667"/>
      <c r="AB141" s="654" t="s">
        <v>111</v>
      </c>
      <c r="AC141" s="659"/>
      <c r="AD141" s="660"/>
      <c r="AE141" s="676"/>
      <c r="AF141" s="677"/>
      <c r="AG141" s="677"/>
      <c r="AH141" s="250"/>
      <c r="AI141" s="250"/>
    </row>
    <row r="142" spans="1:35" ht="22.2" customHeight="1">
      <c r="A142" s="250">
        <v>29</v>
      </c>
      <c r="B142" s="250"/>
      <c r="C142" s="659"/>
      <c r="D142" s="659"/>
      <c r="E142" s="659"/>
      <c r="F142" s="660"/>
      <c r="G142" s="673" t="s">
        <v>1255</v>
      </c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674"/>
      <c r="T142" s="674"/>
      <c r="U142" s="674"/>
      <c r="V142" s="674"/>
      <c r="W142" s="674"/>
      <c r="X142" s="674"/>
      <c r="Y142" s="674"/>
      <c r="Z142" s="674"/>
      <c r="AA142" s="675"/>
      <c r="AB142" s="654"/>
      <c r="AC142" s="659"/>
      <c r="AD142" s="660"/>
      <c r="AE142" s="676"/>
      <c r="AF142" s="677"/>
      <c r="AG142" s="677"/>
      <c r="AH142" s="250"/>
      <c r="AI142" s="250"/>
    </row>
    <row r="143" spans="1:35" ht="22.2" customHeight="1">
      <c r="A143" s="250">
        <v>30</v>
      </c>
      <c r="B143" s="250"/>
      <c r="C143" s="659"/>
      <c r="D143" s="659"/>
      <c r="E143" s="659"/>
      <c r="F143" s="660"/>
      <c r="G143" s="673" t="s">
        <v>1256</v>
      </c>
      <c r="H143" s="674"/>
      <c r="I143" s="674"/>
      <c r="J143" s="674"/>
      <c r="K143" s="674"/>
      <c r="L143" s="674"/>
      <c r="M143" s="674"/>
      <c r="N143" s="674"/>
      <c r="O143" s="674"/>
      <c r="P143" s="674"/>
      <c r="Q143" s="674"/>
      <c r="R143" s="674"/>
      <c r="S143" s="674"/>
      <c r="T143" s="674"/>
      <c r="U143" s="674"/>
      <c r="V143" s="674"/>
      <c r="W143" s="674"/>
      <c r="X143" s="674"/>
      <c r="Y143" s="674"/>
      <c r="Z143" s="674"/>
      <c r="AA143" s="675"/>
      <c r="AB143" s="654"/>
      <c r="AC143" s="659"/>
      <c r="AD143" s="660"/>
      <c r="AE143" s="676"/>
      <c r="AF143" s="677"/>
      <c r="AG143" s="677"/>
      <c r="AH143" s="250"/>
      <c r="AI143" s="250"/>
    </row>
    <row r="144" spans="1:35" ht="22.2" customHeight="1" thickBot="1">
      <c r="A144" s="250">
        <v>23</v>
      </c>
      <c r="B144" s="250"/>
      <c r="C144" s="661"/>
      <c r="D144" s="661"/>
      <c r="E144" s="661"/>
      <c r="F144" s="662"/>
      <c r="G144" s="763" t="s">
        <v>1257</v>
      </c>
      <c r="H144" s="764"/>
      <c r="I144" s="764"/>
      <c r="J144" s="764"/>
      <c r="K144" s="764"/>
      <c r="L144" s="764"/>
      <c r="M144" s="764"/>
      <c r="N144" s="764"/>
      <c r="O144" s="764"/>
      <c r="P144" s="764"/>
      <c r="Q144" s="764"/>
      <c r="R144" s="764"/>
      <c r="S144" s="764"/>
      <c r="T144" s="764"/>
      <c r="U144" s="764"/>
      <c r="V144" s="764"/>
      <c r="W144" s="764"/>
      <c r="X144" s="764"/>
      <c r="Y144" s="764"/>
      <c r="Z144" s="764"/>
      <c r="AA144" s="765"/>
      <c r="AB144" s="656" t="s">
        <v>42</v>
      </c>
      <c r="AC144" s="661"/>
      <c r="AD144" s="662"/>
      <c r="AE144" s="758"/>
      <c r="AF144" s="759"/>
      <c r="AG144" s="759"/>
      <c r="AH144" s="250"/>
      <c r="AI144" s="250"/>
    </row>
    <row r="145" spans="1:35" ht="22.2" customHeight="1" thickBot="1">
      <c r="A145" s="250">
        <v>24</v>
      </c>
      <c r="C145" s="250"/>
      <c r="D145" s="250"/>
      <c r="E145" s="250"/>
      <c r="F145" s="250"/>
      <c r="G145" s="250"/>
      <c r="H145" s="259"/>
      <c r="I145" s="259"/>
      <c r="J145" s="259"/>
      <c r="K145" s="259"/>
      <c r="L145" s="259"/>
      <c r="M145" s="259"/>
      <c r="N145" s="259"/>
      <c r="O145" s="259"/>
      <c r="P145" s="259"/>
      <c r="Q145" s="259"/>
      <c r="R145" s="259"/>
      <c r="S145" s="259"/>
      <c r="T145" s="259"/>
      <c r="U145" s="259"/>
      <c r="V145" s="259"/>
      <c r="W145" s="259"/>
      <c r="X145" s="259"/>
      <c r="Y145" s="259"/>
      <c r="Z145" s="259"/>
      <c r="AA145" s="259"/>
      <c r="AB145" s="259"/>
      <c r="AC145" s="250"/>
      <c r="AD145" s="250"/>
      <c r="AE145" s="250"/>
      <c r="AF145" s="250"/>
      <c r="AG145" s="250"/>
    </row>
    <row r="146" spans="1:35" ht="22.2" customHeight="1">
      <c r="A146" s="250">
        <v>25</v>
      </c>
      <c r="C146" s="657" t="s">
        <v>274</v>
      </c>
      <c r="D146" s="657"/>
      <c r="E146" s="657"/>
      <c r="F146" s="658"/>
      <c r="G146" s="678" t="s">
        <v>275</v>
      </c>
      <c r="H146" s="679"/>
      <c r="I146" s="679"/>
      <c r="J146" s="679"/>
      <c r="K146" s="679"/>
      <c r="L146" s="679"/>
      <c r="M146" s="679"/>
      <c r="N146" s="679"/>
      <c r="O146" s="679"/>
      <c r="P146" s="679"/>
      <c r="Q146" s="679"/>
      <c r="R146" s="679"/>
      <c r="S146" s="679"/>
      <c r="T146" s="679"/>
      <c r="U146" s="679"/>
      <c r="V146" s="679"/>
      <c r="W146" s="679"/>
      <c r="X146" s="679"/>
      <c r="Y146" s="680"/>
      <c r="Z146" s="684" t="s">
        <v>277</v>
      </c>
      <c r="AA146" s="679"/>
      <c r="AB146" s="679"/>
      <c r="AC146" s="679"/>
      <c r="AD146" s="679"/>
      <c r="AE146" s="679"/>
      <c r="AF146" s="679"/>
      <c r="AG146" s="685"/>
    </row>
    <row r="147" spans="1:35" ht="22.2" customHeight="1">
      <c r="A147" s="250">
        <v>26</v>
      </c>
      <c r="C147" s="659"/>
      <c r="D147" s="659"/>
      <c r="E147" s="659"/>
      <c r="F147" s="660"/>
      <c r="G147" s="766" t="s">
        <v>1258</v>
      </c>
      <c r="H147" s="767"/>
      <c r="I147" s="767"/>
      <c r="J147" s="767"/>
      <c r="K147" s="767"/>
      <c r="L147" s="767"/>
      <c r="M147" s="767"/>
      <c r="N147" s="767"/>
      <c r="O147" s="767"/>
      <c r="P147" s="767"/>
      <c r="Q147" s="767"/>
      <c r="R147" s="767"/>
      <c r="S147" s="767"/>
      <c r="T147" s="767"/>
      <c r="U147" s="767"/>
      <c r="V147" s="767"/>
      <c r="W147" s="767"/>
      <c r="X147" s="767"/>
      <c r="Y147" s="768"/>
      <c r="Z147" s="668" t="s">
        <v>288</v>
      </c>
      <c r="AA147" s="669"/>
      <c r="AB147" s="669"/>
      <c r="AC147" s="669"/>
      <c r="AD147" s="669"/>
      <c r="AE147" s="669"/>
      <c r="AF147" s="669"/>
      <c r="AG147" s="669"/>
    </row>
    <row r="148" spans="1:35" s="250" customFormat="1" ht="22.2" customHeight="1">
      <c r="A148" s="250">
        <v>34</v>
      </c>
      <c r="B148" s="257"/>
      <c r="C148" s="659"/>
      <c r="D148" s="659"/>
      <c r="E148" s="659"/>
      <c r="F148" s="660"/>
      <c r="G148" s="734" t="s">
        <v>1244</v>
      </c>
      <c r="H148" s="735"/>
      <c r="I148" s="735"/>
      <c r="J148" s="735"/>
      <c r="K148" s="735"/>
      <c r="L148" s="735"/>
      <c r="M148" s="735"/>
      <c r="N148" s="735"/>
      <c r="O148" s="735"/>
      <c r="P148" s="735"/>
      <c r="Q148" s="735"/>
      <c r="R148" s="735"/>
      <c r="S148" s="735"/>
      <c r="T148" s="735"/>
      <c r="U148" s="735"/>
      <c r="V148" s="735"/>
      <c r="W148" s="735"/>
      <c r="X148" s="735"/>
      <c r="Y148" s="736"/>
      <c r="Z148" s="654"/>
      <c r="AA148" s="659"/>
      <c r="AB148" s="659"/>
      <c r="AC148" s="659"/>
      <c r="AD148" s="659"/>
      <c r="AE148" s="659"/>
      <c r="AF148" s="659"/>
      <c r="AG148" s="659"/>
      <c r="AH148" s="257"/>
    </row>
    <row r="149" spans="1:35" s="250" customFormat="1" ht="22.2" customHeight="1">
      <c r="A149" s="250">
        <v>35</v>
      </c>
      <c r="B149" s="257"/>
      <c r="C149" s="659"/>
      <c r="D149" s="659"/>
      <c r="E149" s="659"/>
      <c r="F149" s="660"/>
      <c r="G149" s="734" t="s">
        <v>1259</v>
      </c>
      <c r="H149" s="735"/>
      <c r="I149" s="735"/>
      <c r="J149" s="735"/>
      <c r="K149" s="735"/>
      <c r="L149" s="735"/>
      <c r="M149" s="735"/>
      <c r="N149" s="735"/>
      <c r="O149" s="735"/>
      <c r="P149" s="735"/>
      <c r="Q149" s="735"/>
      <c r="R149" s="735"/>
      <c r="S149" s="735"/>
      <c r="T149" s="735"/>
      <c r="U149" s="735"/>
      <c r="V149" s="735"/>
      <c r="W149" s="735"/>
      <c r="X149" s="735"/>
      <c r="Y149" s="736"/>
      <c r="Z149" s="654"/>
      <c r="AA149" s="659"/>
      <c r="AB149" s="659"/>
      <c r="AC149" s="659"/>
      <c r="AD149" s="659"/>
      <c r="AE149" s="659"/>
      <c r="AF149" s="659"/>
      <c r="AG149" s="659"/>
      <c r="AH149" s="257"/>
    </row>
    <row r="150" spans="1:35" s="250" customFormat="1" ht="22.2" customHeight="1" thickBot="1">
      <c r="A150" s="250">
        <v>36</v>
      </c>
      <c r="B150" s="257"/>
      <c r="C150" s="661"/>
      <c r="D150" s="661"/>
      <c r="E150" s="661"/>
      <c r="F150" s="662"/>
      <c r="G150" s="690"/>
      <c r="H150" s="769"/>
      <c r="I150" s="769"/>
      <c r="J150" s="769"/>
      <c r="K150" s="769"/>
      <c r="L150" s="769"/>
      <c r="M150" s="769"/>
      <c r="N150" s="769"/>
      <c r="O150" s="769"/>
      <c r="P150" s="769"/>
      <c r="Q150" s="769"/>
      <c r="R150" s="769"/>
      <c r="S150" s="769"/>
      <c r="T150" s="769"/>
      <c r="U150" s="769"/>
      <c r="V150" s="769"/>
      <c r="W150" s="769"/>
      <c r="X150" s="769"/>
      <c r="Y150" s="770"/>
      <c r="Z150" s="656"/>
      <c r="AA150" s="661"/>
      <c r="AB150" s="661"/>
      <c r="AC150" s="661"/>
      <c r="AD150" s="661"/>
      <c r="AE150" s="661"/>
      <c r="AF150" s="661"/>
      <c r="AG150" s="661"/>
      <c r="AH150" s="257"/>
    </row>
    <row r="151" spans="1:35" ht="22.2" customHeight="1" thickBot="1">
      <c r="A151" s="250">
        <v>31</v>
      </c>
      <c r="B151" s="250"/>
      <c r="C151" s="250"/>
      <c r="D151" s="250"/>
      <c r="E151" s="250"/>
      <c r="F151" s="250"/>
      <c r="G151" s="250"/>
      <c r="H151" s="250"/>
      <c r="I151" s="250"/>
      <c r="J151" s="250"/>
      <c r="K151" s="250"/>
      <c r="L151" s="250"/>
      <c r="M151" s="250"/>
      <c r="N151" s="250"/>
      <c r="O151" s="250"/>
      <c r="P151" s="250"/>
      <c r="Q151" s="250"/>
      <c r="R151" s="250"/>
      <c r="S151" s="250"/>
      <c r="T151" s="250"/>
      <c r="U151" s="250"/>
      <c r="V151" s="250"/>
      <c r="W151" s="250"/>
      <c r="X151" s="250"/>
      <c r="Y151" s="250"/>
      <c r="Z151" s="250"/>
      <c r="AA151" s="250"/>
      <c r="AB151" s="250"/>
      <c r="AC151" s="250"/>
      <c r="AD151" s="250"/>
      <c r="AE151" s="250"/>
      <c r="AF151" s="250"/>
      <c r="AG151" s="250"/>
      <c r="AH151" s="250"/>
      <c r="AI151" s="250"/>
    </row>
    <row r="152" spans="1:35" ht="22.2" customHeight="1">
      <c r="A152" s="250">
        <v>32</v>
      </c>
      <c r="B152" s="250"/>
      <c r="C152" s="657" t="s">
        <v>273</v>
      </c>
      <c r="D152" s="657"/>
      <c r="E152" s="657"/>
      <c r="F152" s="658"/>
      <c r="G152" s="651"/>
      <c r="H152" s="651"/>
      <c r="I152" s="651"/>
      <c r="J152" s="651"/>
      <c r="K152" s="651"/>
      <c r="L152" s="651"/>
      <c r="M152" s="651"/>
      <c r="N152" s="651"/>
      <c r="O152" s="651"/>
      <c r="P152" s="651"/>
      <c r="Q152" s="651"/>
      <c r="R152" s="651"/>
      <c r="S152" s="651"/>
      <c r="T152" s="651"/>
      <c r="U152" s="651"/>
      <c r="V152" s="651"/>
      <c r="W152" s="651"/>
      <c r="X152" s="651"/>
      <c r="Y152" s="651"/>
      <c r="Z152" s="651"/>
      <c r="AA152" s="651"/>
      <c r="AB152" s="651"/>
      <c r="AC152" s="651"/>
      <c r="AD152" s="651"/>
      <c r="AE152" s="651"/>
      <c r="AF152" s="651"/>
      <c r="AG152" s="652"/>
      <c r="AH152" s="250"/>
      <c r="AI152" s="250"/>
    </row>
    <row r="153" spans="1:35" s="250" customFormat="1" ht="22.2" customHeight="1" thickBot="1">
      <c r="A153" s="250">
        <v>33</v>
      </c>
      <c r="C153" s="661"/>
      <c r="D153" s="661"/>
      <c r="E153" s="661"/>
      <c r="F153" s="662"/>
      <c r="G153" s="655"/>
      <c r="H153" s="655"/>
      <c r="I153" s="655"/>
      <c r="J153" s="655"/>
      <c r="K153" s="655"/>
      <c r="L153" s="655"/>
      <c r="M153" s="655"/>
      <c r="N153" s="655"/>
      <c r="O153" s="655"/>
      <c r="P153" s="655"/>
      <c r="Q153" s="655"/>
      <c r="R153" s="655"/>
      <c r="S153" s="655"/>
      <c r="T153" s="655"/>
      <c r="U153" s="655"/>
      <c r="V153" s="655"/>
      <c r="W153" s="655"/>
      <c r="X153" s="655"/>
      <c r="Y153" s="655"/>
      <c r="Z153" s="655"/>
      <c r="AA153" s="655"/>
      <c r="AB153" s="655"/>
      <c r="AC153" s="655"/>
      <c r="AD153" s="655"/>
      <c r="AE153" s="655"/>
      <c r="AF153" s="655"/>
      <c r="AG153" s="656"/>
    </row>
    <row r="154" spans="1:35" s="250" customFormat="1" ht="22.2" customHeight="1">
      <c r="A154" s="250">
        <v>37</v>
      </c>
      <c r="B154" s="257"/>
      <c r="C154" s="257"/>
      <c r="D154" s="257"/>
      <c r="E154" s="257"/>
      <c r="F154" s="257"/>
      <c r="G154" s="257"/>
      <c r="H154" s="257"/>
      <c r="I154" s="257"/>
      <c r="J154" s="257"/>
      <c r="K154" s="257"/>
      <c r="L154" s="257"/>
      <c r="M154" s="257"/>
      <c r="N154" s="257"/>
      <c r="O154" s="257"/>
      <c r="P154" s="257"/>
      <c r="Q154" s="257"/>
      <c r="R154" s="257"/>
      <c r="S154" s="257"/>
      <c r="T154" s="257"/>
      <c r="U154" s="257"/>
      <c r="V154" s="257"/>
      <c r="W154" s="257"/>
      <c r="X154" s="257"/>
      <c r="Y154" s="257"/>
      <c r="Z154" s="257"/>
      <c r="AA154" s="257"/>
      <c r="AB154" s="257"/>
      <c r="AC154" s="257"/>
      <c r="AD154" s="257"/>
      <c r="AE154" s="257"/>
      <c r="AF154" s="257"/>
      <c r="AG154" s="257"/>
      <c r="AH154" s="257"/>
    </row>
    <row r="155" spans="1:35" s="250" customFormat="1" ht="22.2" customHeight="1" thickBot="1">
      <c r="A155" s="250">
        <v>38</v>
      </c>
      <c r="B155" s="256"/>
      <c r="C155" s="256"/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  <c r="AA155" s="256"/>
      <c r="AB155" s="256"/>
      <c r="AC155" s="256"/>
      <c r="AD155" s="256"/>
      <c r="AE155" s="256"/>
      <c r="AF155" s="256"/>
      <c r="AG155" s="256"/>
      <c r="AH155" s="256"/>
    </row>
    <row r="156" spans="1:35" ht="22.2" customHeight="1" thickBot="1">
      <c r="A156" s="250">
        <v>39</v>
      </c>
      <c r="B156" s="691" t="s">
        <v>104</v>
      </c>
      <c r="C156" s="691"/>
      <c r="D156" s="691"/>
      <c r="E156" s="691"/>
      <c r="F156" s="691"/>
      <c r="G156" s="691"/>
      <c r="H156" s="691"/>
      <c r="I156" s="691"/>
      <c r="J156" s="691"/>
      <c r="K156" s="691"/>
      <c r="L156" s="691"/>
      <c r="M156" s="691"/>
      <c r="N156" s="691"/>
      <c r="O156" s="691"/>
      <c r="P156" s="691"/>
      <c r="Q156" s="691"/>
      <c r="R156" s="691"/>
      <c r="S156" s="691"/>
      <c r="T156" s="691"/>
      <c r="U156" s="691"/>
      <c r="V156" s="691"/>
      <c r="W156" s="691"/>
      <c r="X156" s="691"/>
      <c r="Y156" s="691"/>
      <c r="Z156" s="691"/>
      <c r="AA156" s="691"/>
      <c r="AB156" s="691"/>
      <c r="AC156" s="691"/>
      <c r="AD156" s="691"/>
      <c r="AE156" s="691"/>
      <c r="AF156" s="691"/>
      <c r="AG156" s="691"/>
      <c r="AH156" s="691"/>
      <c r="AI156" s="250"/>
    </row>
    <row r="157" spans="1:35" ht="20.100000000000001" customHeight="1">
      <c r="A157" s="250">
        <v>1</v>
      </c>
      <c r="B157" s="698" t="s">
        <v>163</v>
      </c>
      <c r="C157" s="699"/>
      <c r="D157" s="699"/>
      <c r="E157" s="699"/>
      <c r="F157" s="699"/>
      <c r="G157" s="699"/>
      <c r="H157" s="704" t="s">
        <v>104</v>
      </c>
      <c r="I157" s="705"/>
      <c r="J157" s="705"/>
      <c r="K157" s="705"/>
      <c r="L157" s="705"/>
      <c r="M157" s="705"/>
      <c r="N157" s="705"/>
      <c r="O157" s="705"/>
      <c r="P157" s="705"/>
      <c r="Q157" s="705"/>
      <c r="R157" s="705"/>
      <c r="S157" s="705"/>
      <c r="T157" s="705"/>
      <c r="U157" s="705"/>
      <c r="V157" s="705"/>
      <c r="W157" s="706"/>
      <c r="X157" s="710" t="s">
        <v>121</v>
      </c>
      <c r="Y157" s="710"/>
      <c r="Z157" s="710"/>
      <c r="AA157" s="710"/>
      <c r="AB157" s="710"/>
      <c r="AC157" s="717" t="s">
        <v>117</v>
      </c>
      <c r="AD157" s="717"/>
      <c r="AE157" s="717"/>
      <c r="AF157" s="717"/>
      <c r="AG157" s="717"/>
      <c r="AH157" s="718"/>
      <c r="AI157" s="250"/>
    </row>
    <row r="158" spans="1:35" ht="19.95" customHeight="1">
      <c r="A158" s="250">
        <v>2</v>
      </c>
      <c r="B158" s="700"/>
      <c r="C158" s="701"/>
      <c r="D158" s="701"/>
      <c r="E158" s="701"/>
      <c r="F158" s="701"/>
      <c r="G158" s="701"/>
      <c r="H158" s="707"/>
      <c r="I158" s="708"/>
      <c r="J158" s="708"/>
      <c r="K158" s="708"/>
      <c r="L158" s="708"/>
      <c r="M158" s="708"/>
      <c r="N158" s="708"/>
      <c r="O158" s="708"/>
      <c r="P158" s="708"/>
      <c r="Q158" s="708"/>
      <c r="R158" s="708"/>
      <c r="S158" s="708"/>
      <c r="T158" s="708"/>
      <c r="U158" s="708"/>
      <c r="V158" s="708"/>
      <c r="W158" s="709"/>
      <c r="X158" s="694" t="s">
        <v>1128</v>
      </c>
      <c r="Y158" s="694"/>
      <c r="Z158" s="694"/>
      <c r="AA158" s="694"/>
      <c r="AB158" s="694"/>
      <c r="AC158" s="648">
        <v>0</v>
      </c>
      <c r="AD158" s="648"/>
      <c r="AE158" s="648"/>
      <c r="AF158" s="648"/>
      <c r="AG158" s="648"/>
      <c r="AH158" s="695"/>
      <c r="AI158" s="250"/>
    </row>
    <row r="159" spans="1:35" ht="19.95" customHeight="1">
      <c r="A159" s="250">
        <v>3</v>
      </c>
      <c r="B159" s="700"/>
      <c r="C159" s="701"/>
      <c r="D159" s="701"/>
      <c r="E159" s="701"/>
      <c r="F159" s="701"/>
      <c r="G159" s="701"/>
      <c r="H159" s="654" t="s">
        <v>115</v>
      </c>
      <c r="I159" s="659"/>
      <c r="J159" s="659"/>
      <c r="K159" s="659"/>
      <c r="L159" s="659"/>
      <c r="M159" s="659"/>
      <c r="N159" s="659"/>
      <c r="O159" s="659"/>
      <c r="P159" s="659"/>
      <c r="Q159" s="659"/>
      <c r="R159" s="659"/>
      <c r="S159" s="659"/>
      <c r="T159" s="659"/>
      <c r="U159" s="659"/>
      <c r="V159" s="659"/>
      <c r="W159" s="660"/>
      <c r="X159" s="694" t="s">
        <v>1129</v>
      </c>
      <c r="Y159" s="694"/>
      <c r="Z159" s="694"/>
      <c r="AA159" s="694"/>
      <c r="AB159" s="694"/>
      <c r="AC159" s="696">
        <v>42991</v>
      </c>
      <c r="AD159" s="696"/>
      <c r="AE159" s="696"/>
      <c r="AF159" s="696"/>
      <c r="AG159" s="696"/>
      <c r="AH159" s="697"/>
      <c r="AI159" s="250"/>
    </row>
    <row r="160" spans="1:35" ht="20.100000000000001" customHeight="1" thickBot="1">
      <c r="A160" s="250">
        <v>4</v>
      </c>
      <c r="B160" s="702"/>
      <c r="C160" s="703"/>
      <c r="D160" s="703"/>
      <c r="E160" s="703"/>
      <c r="F160" s="703"/>
      <c r="G160" s="703"/>
      <c r="H160" s="656"/>
      <c r="I160" s="661"/>
      <c r="J160" s="661"/>
      <c r="K160" s="661"/>
      <c r="L160" s="661"/>
      <c r="M160" s="661"/>
      <c r="N160" s="661"/>
      <c r="O160" s="661"/>
      <c r="P160" s="661"/>
      <c r="Q160" s="661"/>
      <c r="R160" s="661"/>
      <c r="S160" s="661"/>
      <c r="T160" s="661"/>
      <c r="U160" s="661"/>
      <c r="V160" s="661"/>
      <c r="W160" s="662"/>
      <c r="X160" s="711" t="s">
        <v>1130</v>
      </c>
      <c r="Y160" s="711"/>
      <c r="Z160" s="711"/>
      <c r="AA160" s="711"/>
      <c r="AB160" s="711"/>
      <c r="AC160" s="712" t="s">
        <v>1131</v>
      </c>
      <c r="AD160" s="713"/>
      <c r="AE160" s="714" t="s">
        <v>1164</v>
      </c>
      <c r="AF160" s="715"/>
      <c r="AG160" s="712" t="s">
        <v>1133</v>
      </c>
      <c r="AH160" s="716"/>
      <c r="AI160" s="250"/>
    </row>
    <row r="161" spans="1:35" ht="22.2" customHeight="1" thickBot="1">
      <c r="A161" s="250">
        <v>5</v>
      </c>
      <c r="B161" s="252"/>
      <c r="C161" s="252"/>
      <c r="D161" s="252"/>
      <c r="E161" s="252"/>
      <c r="F161" s="252"/>
      <c r="G161" s="252"/>
      <c r="H161" s="252"/>
      <c r="I161" s="252"/>
      <c r="J161" s="252"/>
      <c r="K161" s="252"/>
      <c r="L161" s="252"/>
      <c r="M161" s="252"/>
      <c r="N161" s="252"/>
      <c r="O161" s="252"/>
      <c r="P161" s="252"/>
      <c r="Q161" s="252"/>
      <c r="R161" s="252"/>
      <c r="S161" s="252"/>
      <c r="T161" s="252"/>
      <c r="U161" s="252"/>
      <c r="V161" s="252"/>
      <c r="W161" s="252"/>
      <c r="X161" s="252"/>
      <c r="Y161" s="252"/>
      <c r="Z161" s="252"/>
      <c r="AA161" s="252"/>
      <c r="AB161" s="252"/>
      <c r="AC161" s="252"/>
      <c r="AD161" s="252"/>
      <c r="AE161" s="252"/>
      <c r="AF161" s="252"/>
      <c r="AG161" s="252"/>
      <c r="AH161" s="252"/>
      <c r="AI161" s="250"/>
    </row>
    <row r="162" spans="1:35" ht="22.2" customHeight="1">
      <c r="A162" s="250">
        <v>6</v>
      </c>
      <c r="B162" s="250"/>
      <c r="C162" s="645" t="s">
        <v>266</v>
      </c>
      <c r="D162" s="646"/>
      <c r="E162" s="646"/>
      <c r="F162" s="646"/>
      <c r="G162" s="640">
        <v>42999</v>
      </c>
      <c r="H162" s="641"/>
      <c r="I162" s="641"/>
      <c r="J162" s="641"/>
      <c r="K162" s="641"/>
      <c r="L162" s="641"/>
      <c r="M162" s="641"/>
      <c r="N162" s="641"/>
      <c r="O162" s="641"/>
      <c r="P162" s="641"/>
      <c r="Q162" s="641"/>
      <c r="R162" s="641"/>
      <c r="S162" s="641"/>
      <c r="T162" s="641"/>
      <c r="U162" s="641"/>
      <c r="V162" s="642"/>
      <c r="W162" s="643" t="s">
        <v>278</v>
      </c>
      <c r="X162" s="644"/>
      <c r="Y162" s="644"/>
      <c r="Z162" s="645"/>
      <c r="AA162" s="643" t="s">
        <v>279</v>
      </c>
      <c r="AB162" s="644"/>
      <c r="AC162" s="644"/>
      <c r="AD162" s="644"/>
      <c r="AE162" s="644"/>
      <c r="AF162" s="644"/>
      <c r="AG162" s="644"/>
      <c r="AH162" s="250"/>
      <c r="AI162" s="250"/>
    </row>
    <row r="163" spans="1:35" ht="22.2" customHeight="1" thickBot="1">
      <c r="A163" s="250">
        <v>7</v>
      </c>
      <c r="B163" s="250"/>
      <c r="C163" s="649" t="s">
        <v>270</v>
      </c>
      <c r="D163" s="650"/>
      <c r="E163" s="650"/>
      <c r="F163" s="650"/>
      <c r="G163" s="689" t="s">
        <v>1329</v>
      </c>
      <c r="H163" s="689"/>
      <c r="I163" s="689"/>
      <c r="J163" s="689"/>
      <c r="K163" s="689"/>
      <c r="L163" s="689"/>
      <c r="M163" s="689"/>
      <c r="N163" s="689"/>
      <c r="O163" s="689"/>
      <c r="P163" s="689"/>
      <c r="Q163" s="689"/>
      <c r="R163" s="689"/>
      <c r="S163" s="689"/>
      <c r="T163" s="689"/>
      <c r="U163" s="689"/>
      <c r="V163" s="689"/>
      <c r="W163" s="689"/>
      <c r="X163" s="689"/>
      <c r="Y163" s="689"/>
      <c r="Z163" s="689"/>
      <c r="AA163" s="689"/>
      <c r="AB163" s="689"/>
      <c r="AC163" s="689"/>
      <c r="AD163" s="689"/>
      <c r="AE163" s="689"/>
      <c r="AF163" s="689"/>
      <c r="AG163" s="690"/>
      <c r="AH163" s="250"/>
      <c r="AI163" s="250"/>
    </row>
    <row r="164" spans="1:35" ht="22.2" customHeight="1" thickBot="1">
      <c r="A164" s="250">
        <v>8</v>
      </c>
      <c r="B164" s="250"/>
      <c r="C164" s="250"/>
      <c r="D164" s="250"/>
      <c r="E164" s="250"/>
      <c r="F164" s="250"/>
      <c r="G164" s="250"/>
      <c r="H164" s="250"/>
      <c r="I164" s="250"/>
      <c r="J164" s="250"/>
      <c r="K164" s="250"/>
      <c r="L164" s="250"/>
      <c r="M164" s="250"/>
      <c r="N164" s="250"/>
      <c r="O164" s="250"/>
      <c r="P164" s="250"/>
      <c r="Q164" s="250"/>
      <c r="R164" s="250"/>
      <c r="S164" s="250"/>
      <c r="T164" s="250"/>
      <c r="U164" s="250"/>
      <c r="V164" s="250"/>
      <c r="W164" s="250"/>
      <c r="X164" s="250"/>
      <c r="Y164" s="250"/>
      <c r="Z164" s="250"/>
      <c r="AA164" s="250"/>
      <c r="AB164" s="250"/>
      <c r="AC164" s="250"/>
      <c r="AD164" s="250"/>
      <c r="AE164" s="250"/>
      <c r="AF164" s="250"/>
      <c r="AG164" s="250"/>
      <c r="AH164" s="250"/>
      <c r="AI164" s="250"/>
    </row>
    <row r="165" spans="1:35" ht="22.2" customHeight="1">
      <c r="A165" s="250">
        <v>9</v>
      </c>
      <c r="B165" s="250"/>
      <c r="C165" s="645" t="s">
        <v>271</v>
      </c>
      <c r="D165" s="646"/>
      <c r="E165" s="646"/>
      <c r="F165" s="646"/>
      <c r="G165" s="634" t="s">
        <v>1260</v>
      </c>
      <c r="H165" s="634"/>
      <c r="I165" s="634"/>
      <c r="J165" s="634"/>
      <c r="K165" s="634"/>
      <c r="L165" s="634"/>
      <c r="M165" s="634"/>
      <c r="N165" s="634"/>
      <c r="O165" s="634"/>
      <c r="P165" s="634"/>
      <c r="Q165" s="634"/>
      <c r="R165" s="634"/>
      <c r="S165" s="634"/>
      <c r="T165" s="634"/>
      <c r="U165" s="634"/>
      <c r="V165" s="634"/>
      <c r="W165" s="634"/>
      <c r="X165" s="634"/>
      <c r="Y165" s="634"/>
      <c r="Z165" s="634"/>
      <c r="AA165" s="634"/>
      <c r="AB165" s="634"/>
      <c r="AC165" s="634"/>
      <c r="AD165" s="634"/>
      <c r="AE165" s="634"/>
      <c r="AF165" s="634"/>
      <c r="AG165" s="635"/>
      <c r="AH165" s="250"/>
      <c r="AI165" s="250"/>
    </row>
    <row r="166" spans="1:35" ht="22.2" customHeight="1">
      <c r="A166" s="250">
        <v>10</v>
      </c>
      <c r="B166" s="250"/>
      <c r="C166" s="647"/>
      <c r="D166" s="648"/>
      <c r="E166" s="648"/>
      <c r="F166" s="648"/>
      <c r="G166" s="636"/>
      <c r="H166" s="636"/>
      <c r="I166" s="636"/>
      <c r="J166" s="636"/>
      <c r="K166" s="636"/>
      <c r="L166" s="636"/>
      <c r="M166" s="636"/>
      <c r="N166" s="636"/>
      <c r="O166" s="636"/>
      <c r="P166" s="636"/>
      <c r="Q166" s="636"/>
      <c r="R166" s="636"/>
      <c r="S166" s="636"/>
      <c r="T166" s="636"/>
      <c r="U166" s="636"/>
      <c r="V166" s="636"/>
      <c r="W166" s="636"/>
      <c r="X166" s="636"/>
      <c r="Y166" s="636"/>
      <c r="Z166" s="636"/>
      <c r="AA166" s="636"/>
      <c r="AB166" s="636"/>
      <c r="AC166" s="636"/>
      <c r="AD166" s="636"/>
      <c r="AE166" s="636"/>
      <c r="AF166" s="636"/>
      <c r="AG166" s="637"/>
      <c r="AH166" s="250"/>
      <c r="AI166" s="250"/>
    </row>
    <row r="167" spans="1:35" ht="22.2" customHeight="1">
      <c r="A167" s="250">
        <v>11</v>
      </c>
      <c r="B167" s="254"/>
      <c r="C167" s="647"/>
      <c r="D167" s="648"/>
      <c r="E167" s="648"/>
      <c r="F167" s="648"/>
      <c r="G167" s="636"/>
      <c r="H167" s="636"/>
      <c r="I167" s="636"/>
      <c r="J167" s="636"/>
      <c r="K167" s="636"/>
      <c r="L167" s="636"/>
      <c r="M167" s="636"/>
      <c r="N167" s="636"/>
      <c r="O167" s="636"/>
      <c r="P167" s="636"/>
      <c r="Q167" s="636"/>
      <c r="R167" s="636"/>
      <c r="S167" s="636"/>
      <c r="T167" s="636"/>
      <c r="U167" s="636"/>
      <c r="V167" s="636"/>
      <c r="W167" s="636"/>
      <c r="X167" s="636"/>
      <c r="Y167" s="636"/>
      <c r="Z167" s="636"/>
      <c r="AA167" s="636"/>
      <c r="AB167" s="636"/>
      <c r="AC167" s="636"/>
      <c r="AD167" s="636"/>
      <c r="AE167" s="636"/>
      <c r="AF167" s="636"/>
      <c r="AG167" s="637"/>
      <c r="AH167" s="254"/>
      <c r="AI167" s="250"/>
    </row>
    <row r="168" spans="1:35" ht="22.2" customHeight="1" thickBot="1">
      <c r="A168" s="250">
        <v>12</v>
      </c>
      <c r="B168" s="250"/>
      <c r="C168" s="649"/>
      <c r="D168" s="650"/>
      <c r="E168" s="650"/>
      <c r="F168" s="650"/>
      <c r="G168" s="638"/>
      <c r="H168" s="638"/>
      <c r="I168" s="638"/>
      <c r="J168" s="638"/>
      <c r="K168" s="638"/>
      <c r="L168" s="638"/>
      <c r="M168" s="638"/>
      <c r="N168" s="638"/>
      <c r="O168" s="638"/>
      <c r="P168" s="638"/>
      <c r="Q168" s="638"/>
      <c r="R168" s="638"/>
      <c r="S168" s="638"/>
      <c r="T168" s="638"/>
      <c r="U168" s="638"/>
      <c r="V168" s="638"/>
      <c r="W168" s="638"/>
      <c r="X168" s="638"/>
      <c r="Y168" s="638"/>
      <c r="Z168" s="638"/>
      <c r="AA168" s="638"/>
      <c r="AB168" s="638"/>
      <c r="AC168" s="638"/>
      <c r="AD168" s="638"/>
      <c r="AE168" s="638"/>
      <c r="AF168" s="638"/>
      <c r="AG168" s="639"/>
      <c r="AH168" s="250"/>
      <c r="AI168" s="250"/>
    </row>
    <row r="169" spans="1:35" ht="22.2" customHeight="1" thickBot="1">
      <c r="A169" s="250">
        <v>13</v>
      </c>
      <c r="B169" s="250"/>
      <c r="C169" s="250"/>
      <c r="D169" s="257"/>
      <c r="E169" s="257"/>
      <c r="F169" s="257"/>
      <c r="G169" s="257"/>
      <c r="H169" s="250"/>
      <c r="I169" s="250"/>
      <c r="J169" s="250"/>
      <c r="K169" s="250"/>
      <c r="L169" s="250"/>
      <c r="M169" s="250"/>
      <c r="N169" s="250"/>
      <c r="O169" s="250"/>
      <c r="P169" s="250"/>
      <c r="Q169" s="250"/>
      <c r="R169" s="250"/>
      <c r="S169" s="250"/>
      <c r="T169" s="250"/>
      <c r="U169" s="250"/>
      <c r="V169" s="250"/>
      <c r="W169" s="250"/>
      <c r="X169" s="250"/>
      <c r="Y169" s="250"/>
      <c r="Z169" s="250"/>
      <c r="AA169" s="250"/>
      <c r="AB169" s="250"/>
      <c r="AC169" s="258"/>
      <c r="AD169" s="258"/>
      <c r="AE169" s="258"/>
      <c r="AF169" s="258"/>
      <c r="AG169" s="250"/>
      <c r="AH169" s="250"/>
      <c r="AI169" s="250"/>
    </row>
    <row r="170" spans="1:35" ht="22.2" customHeight="1">
      <c r="A170" s="250">
        <v>14</v>
      </c>
      <c r="B170" s="250"/>
      <c r="C170" s="657" t="s">
        <v>272</v>
      </c>
      <c r="D170" s="657"/>
      <c r="E170" s="657"/>
      <c r="F170" s="658"/>
      <c r="G170" s="643" t="s">
        <v>275</v>
      </c>
      <c r="H170" s="644"/>
      <c r="I170" s="644"/>
      <c r="J170" s="644"/>
      <c r="K170" s="644"/>
      <c r="L170" s="644"/>
      <c r="M170" s="644"/>
      <c r="N170" s="644"/>
      <c r="O170" s="644"/>
      <c r="P170" s="644"/>
      <c r="Q170" s="644"/>
      <c r="R170" s="644"/>
      <c r="S170" s="644"/>
      <c r="T170" s="644"/>
      <c r="U170" s="644"/>
      <c r="V170" s="644"/>
      <c r="W170" s="644"/>
      <c r="X170" s="644"/>
      <c r="Y170" s="644"/>
      <c r="Z170" s="644"/>
      <c r="AA170" s="645"/>
      <c r="AB170" s="643" t="s">
        <v>281</v>
      </c>
      <c r="AC170" s="644"/>
      <c r="AD170" s="645"/>
      <c r="AE170" s="663" t="s">
        <v>276</v>
      </c>
      <c r="AF170" s="664"/>
      <c r="AG170" s="664"/>
      <c r="AH170" s="250"/>
      <c r="AI170" s="250"/>
    </row>
    <row r="171" spans="1:35" ht="22.2" customHeight="1">
      <c r="A171" s="250">
        <v>15</v>
      </c>
      <c r="B171" s="250"/>
      <c r="C171" s="659"/>
      <c r="D171" s="659"/>
      <c r="E171" s="659"/>
      <c r="F171" s="660"/>
      <c r="G171" s="665" t="s">
        <v>1261</v>
      </c>
      <c r="H171" s="666"/>
      <c r="I171" s="666"/>
      <c r="J171" s="666"/>
      <c r="K171" s="666"/>
      <c r="L171" s="666"/>
      <c r="M171" s="666"/>
      <c r="N171" s="666"/>
      <c r="O171" s="666"/>
      <c r="P171" s="666"/>
      <c r="Q171" s="666"/>
      <c r="R171" s="666"/>
      <c r="S171" s="666"/>
      <c r="T171" s="666"/>
      <c r="U171" s="666"/>
      <c r="V171" s="666"/>
      <c r="W171" s="666"/>
      <c r="X171" s="666"/>
      <c r="Y171" s="666"/>
      <c r="Z171" s="666"/>
      <c r="AA171" s="667"/>
      <c r="AB171" s="668" t="s">
        <v>1262</v>
      </c>
      <c r="AC171" s="669"/>
      <c r="AD171" s="670"/>
      <c r="AE171" s="671"/>
      <c r="AF171" s="672"/>
      <c r="AG171" s="672"/>
      <c r="AH171" s="250"/>
      <c r="AI171" s="250"/>
    </row>
    <row r="172" spans="1:35" ht="22.2" customHeight="1">
      <c r="A172" s="250">
        <v>16</v>
      </c>
      <c r="B172" s="250"/>
      <c r="C172" s="659"/>
      <c r="D172" s="659"/>
      <c r="E172" s="659"/>
      <c r="F172" s="660"/>
      <c r="G172" s="665" t="s">
        <v>1263</v>
      </c>
      <c r="H172" s="666"/>
      <c r="I172" s="666"/>
      <c r="J172" s="666"/>
      <c r="K172" s="666"/>
      <c r="L172" s="666"/>
      <c r="M172" s="666"/>
      <c r="N172" s="666"/>
      <c r="O172" s="666"/>
      <c r="P172" s="666"/>
      <c r="Q172" s="666"/>
      <c r="R172" s="666"/>
      <c r="S172" s="666"/>
      <c r="T172" s="666"/>
      <c r="U172" s="666"/>
      <c r="V172" s="666"/>
      <c r="W172" s="666"/>
      <c r="X172" s="666"/>
      <c r="Y172" s="666"/>
      <c r="Z172" s="666"/>
      <c r="AA172" s="667"/>
      <c r="AB172" s="654" t="s">
        <v>42</v>
      </c>
      <c r="AC172" s="659"/>
      <c r="AD172" s="660"/>
      <c r="AE172" s="676"/>
      <c r="AF172" s="677"/>
      <c r="AG172" s="677"/>
      <c r="AH172" s="250"/>
      <c r="AI172" s="250"/>
    </row>
    <row r="173" spans="1:35" ht="22.2" customHeight="1">
      <c r="A173" s="250">
        <v>17</v>
      </c>
      <c r="B173" s="250"/>
      <c r="C173" s="659"/>
      <c r="D173" s="659"/>
      <c r="E173" s="659"/>
      <c r="F173" s="660"/>
      <c r="G173" s="760" t="s">
        <v>1264</v>
      </c>
      <c r="H173" s="761"/>
      <c r="I173" s="761"/>
      <c r="J173" s="761"/>
      <c r="K173" s="761"/>
      <c r="L173" s="761"/>
      <c r="M173" s="761"/>
      <c r="N173" s="761"/>
      <c r="O173" s="761"/>
      <c r="P173" s="761"/>
      <c r="Q173" s="761"/>
      <c r="R173" s="761"/>
      <c r="S173" s="761"/>
      <c r="T173" s="761"/>
      <c r="U173" s="761"/>
      <c r="V173" s="761"/>
      <c r="W173" s="761"/>
      <c r="X173" s="761"/>
      <c r="Y173" s="761"/>
      <c r="Z173" s="761"/>
      <c r="AA173" s="762"/>
      <c r="AB173" s="654"/>
      <c r="AC173" s="659"/>
      <c r="AD173" s="660"/>
      <c r="AE173" s="676"/>
      <c r="AF173" s="677"/>
      <c r="AG173" s="677"/>
      <c r="AH173" s="250"/>
      <c r="AI173" s="250"/>
    </row>
    <row r="174" spans="1:35" ht="22.2" customHeight="1">
      <c r="A174" s="250">
        <v>18</v>
      </c>
      <c r="B174" s="250"/>
      <c r="C174" s="659"/>
      <c r="D174" s="659"/>
      <c r="E174" s="659"/>
      <c r="F174" s="660"/>
      <c r="G174" s="673" t="s">
        <v>1265</v>
      </c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674"/>
      <c r="T174" s="674"/>
      <c r="U174" s="674"/>
      <c r="V174" s="674"/>
      <c r="W174" s="674"/>
      <c r="X174" s="674"/>
      <c r="Y174" s="674"/>
      <c r="Z174" s="674"/>
      <c r="AA174" s="675"/>
      <c r="AB174" s="654"/>
      <c r="AC174" s="659"/>
      <c r="AD174" s="660"/>
      <c r="AE174" s="676"/>
      <c r="AF174" s="677"/>
      <c r="AG174" s="677"/>
      <c r="AH174" s="250"/>
      <c r="AI174" s="250"/>
    </row>
    <row r="175" spans="1:35" ht="22.2" customHeight="1">
      <c r="A175" s="250">
        <v>19</v>
      </c>
      <c r="B175" s="250"/>
      <c r="C175" s="659"/>
      <c r="D175" s="659"/>
      <c r="E175" s="659"/>
      <c r="F175" s="660"/>
      <c r="G175" s="673" t="s">
        <v>1266</v>
      </c>
      <c r="H175" s="674"/>
      <c r="I175" s="674"/>
      <c r="J175" s="674"/>
      <c r="K175" s="674"/>
      <c r="L175" s="674"/>
      <c r="M175" s="674"/>
      <c r="N175" s="674"/>
      <c r="O175" s="674"/>
      <c r="P175" s="674"/>
      <c r="Q175" s="674"/>
      <c r="R175" s="674"/>
      <c r="S175" s="674"/>
      <c r="T175" s="674"/>
      <c r="U175" s="674"/>
      <c r="V175" s="674"/>
      <c r="W175" s="674"/>
      <c r="X175" s="674"/>
      <c r="Y175" s="674"/>
      <c r="Z175" s="674"/>
      <c r="AA175" s="675"/>
      <c r="AB175" s="654"/>
      <c r="AC175" s="659"/>
      <c r="AD175" s="660"/>
      <c r="AE175" s="676"/>
      <c r="AF175" s="677"/>
      <c r="AG175" s="677"/>
      <c r="AH175" s="250"/>
      <c r="AI175" s="250"/>
    </row>
    <row r="176" spans="1:35" ht="22.2" customHeight="1">
      <c r="A176" s="250">
        <v>20</v>
      </c>
      <c r="B176" s="250"/>
      <c r="C176" s="659"/>
      <c r="D176" s="659"/>
      <c r="E176" s="659"/>
      <c r="F176" s="660"/>
      <c r="G176" s="665"/>
      <c r="H176" s="666"/>
      <c r="I176" s="666"/>
      <c r="J176" s="666"/>
      <c r="K176" s="666"/>
      <c r="L176" s="666"/>
      <c r="M176" s="666"/>
      <c r="N176" s="666"/>
      <c r="O176" s="666"/>
      <c r="P176" s="666"/>
      <c r="Q176" s="666"/>
      <c r="R176" s="666"/>
      <c r="S176" s="666"/>
      <c r="T176" s="666"/>
      <c r="U176" s="666"/>
      <c r="V176" s="666"/>
      <c r="W176" s="666"/>
      <c r="X176" s="666"/>
      <c r="Y176" s="666"/>
      <c r="Z176" s="666"/>
      <c r="AA176" s="667"/>
      <c r="AB176" s="654"/>
      <c r="AC176" s="659"/>
      <c r="AD176" s="660"/>
      <c r="AE176" s="676"/>
      <c r="AF176" s="677"/>
      <c r="AG176" s="677"/>
      <c r="AH176" s="250"/>
      <c r="AI176" s="250"/>
    </row>
    <row r="177" spans="1:35" ht="22.2" customHeight="1">
      <c r="A177" s="250">
        <v>21</v>
      </c>
      <c r="B177" s="250"/>
      <c r="C177" s="659"/>
      <c r="D177" s="659"/>
      <c r="E177" s="659"/>
      <c r="F177" s="660"/>
      <c r="G177" s="760" t="s">
        <v>1267</v>
      </c>
      <c r="H177" s="761"/>
      <c r="I177" s="761"/>
      <c r="J177" s="761"/>
      <c r="K177" s="761"/>
      <c r="L177" s="761"/>
      <c r="M177" s="761"/>
      <c r="N177" s="761"/>
      <c r="O177" s="761"/>
      <c r="P177" s="761"/>
      <c r="Q177" s="761"/>
      <c r="R177" s="761"/>
      <c r="S177" s="761"/>
      <c r="T177" s="761"/>
      <c r="U177" s="761"/>
      <c r="V177" s="761"/>
      <c r="W177" s="761"/>
      <c r="X177" s="761"/>
      <c r="Y177" s="761"/>
      <c r="Z177" s="761"/>
      <c r="AA177" s="762"/>
      <c r="AB177" s="654"/>
      <c r="AC177" s="659"/>
      <c r="AD177" s="660"/>
      <c r="AE177" s="676"/>
      <c r="AF177" s="677"/>
      <c r="AG177" s="677"/>
      <c r="AH177" s="250"/>
      <c r="AI177" s="250"/>
    </row>
    <row r="178" spans="1:35" ht="22.2" customHeight="1">
      <c r="A178" s="250">
        <v>22</v>
      </c>
      <c r="B178" s="250"/>
      <c r="C178" s="659"/>
      <c r="D178" s="659"/>
      <c r="E178" s="659"/>
      <c r="F178" s="660"/>
      <c r="G178" s="752" t="s">
        <v>1330</v>
      </c>
      <c r="H178" s="753"/>
      <c r="I178" s="753"/>
      <c r="J178" s="753"/>
      <c r="K178" s="753"/>
      <c r="L178" s="753"/>
      <c r="M178" s="753"/>
      <c r="N178" s="753"/>
      <c r="O178" s="753"/>
      <c r="P178" s="753"/>
      <c r="Q178" s="753"/>
      <c r="R178" s="753"/>
      <c r="S178" s="753"/>
      <c r="T178" s="753"/>
      <c r="U178" s="753"/>
      <c r="V178" s="753"/>
      <c r="W178" s="753"/>
      <c r="X178" s="753"/>
      <c r="Y178" s="753"/>
      <c r="Z178" s="753"/>
      <c r="AA178" s="754"/>
      <c r="AB178" s="654"/>
      <c r="AC178" s="659"/>
      <c r="AD178" s="660"/>
      <c r="AE178" s="676"/>
      <c r="AF178" s="677"/>
      <c r="AG178" s="677"/>
      <c r="AH178" s="250"/>
      <c r="AI178" s="250"/>
    </row>
    <row r="179" spans="1:35" ht="22.2" customHeight="1">
      <c r="A179" s="250">
        <v>27</v>
      </c>
      <c r="C179" s="659"/>
      <c r="D179" s="659"/>
      <c r="E179" s="659"/>
      <c r="F179" s="660"/>
      <c r="G179" s="673"/>
      <c r="H179" s="674"/>
      <c r="I179" s="674"/>
      <c r="J179" s="674"/>
      <c r="K179" s="674"/>
      <c r="L179" s="674"/>
      <c r="M179" s="674"/>
      <c r="N179" s="674"/>
      <c r="O179" s="674"/>
      <c r="P179" s="674"/>
      <c r="Q179" s="674"/>
      <c r="R179" s="674"/>
      <c r="S179" s="674"/>
      <c r="T179" s="674"/>
      <c r="U179" s="674"/>
      <c r="V179" s="674"/>
      <c r="W179" s="674"/>
      <c r="X179" s="674"/>
      <c r="Y179" s="674"/>
      <c r="Z179" s="674"/>
      <c r="AA179" s="675"/>
      <c r="AB179" s="654"/>
      <c r="AC179" s="659"/>
      <c r="AD179" s="660"/>
      <c r="AE179" s="676"/>
      <c r="AF179" s="677"/>
      <c r="AG179" s="677"/>
    </row>
    <row r="180" spans="1:35" ht="22.2" customHeight="1">
      <c r="A180" s="250">
        <v>28</v>
      </c>
      <c r="B180" s="250"/>
      <c r="C180" s="659"/>
      <c r="D180" s="659"/>
      <c r="E180" s="659"/>
      <c r="F180" s="660"/>
      <c r="G180" s="665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666"/>
      <c r="T180" s="666"/>
      <c r="U180" s="666"/>
      <c r="V180" s="666"/>
      <c r="W180" s="666"/>
      <c r="X180" s="666"/>
      <c r="Y180" s="666"/>
      <c r="Z180" s="666"/>
      <c r="AA180" s="667"/>
      <c r="AB180" s="654"/>
      <c r="AC180" s="659"/>
      <c r="AD180" s="660"/>
      <c r="AE180" s="676"/>
      <c r="AF180" s="677"/>
      <c r="AG180" s="677"/>
      <c r="AH180" s="250"/>
      <c r="AI180" s="250"/>
    </row>
    <row r="181" spans="1:35" ht="22.2" customHeight="1">
      <c r="A181" s="250">
        <v>29</v>
      </c>
      <c r="B181" s="250"/>
      <c r="C181" s="659"/>
      <c r="D181" s="659"/>
      <c r="E181" s="659"/>
      <c r="F181" s="660"/>
      <c r="G181" s="673"/>
      <c r="H181" s="674"/>
      <c r="I181" s="674"/>
      <c r="J181" s="674"/>
      <c r="K181" s="674"/>
      <c r="L181" s="674"/>
      <c r="M181" s="674"/>
      <c r="N181" s="674"/>
      <c r="O181" s="674"/>
      <c r="P181" s="674"/>
      <c r="Q181" s="674"/>
      <c r="R181" s="674"/>
      <c r="S181" s="674"/>
      <c r="T181" s="674"/>
      <c r="U181" s="674"/>
      <c r="V181" s="674"/>
      <c r="W181" s="674"/>
      <c r="X181" s="674"/>
      <c r="Y181" s="674"/>
      <c r="Z181" s="674"/>
      <c r="AA181" s="675"/>
      <c r="AB181" s="654"/>
      <c r="AC181" s="659"/>
      <c r="AD181" s="660"/>
      <c r="AE181" s="676"/>
      <c r="AF181" s="677"/>
      <c r="AG181" s="677"/>
      <c r="AH181" s="250"/>
      <c r="AI181" s="250"/>
    </row>
    <row r="182" spans="1:35" ht="22.2" customHeight="1">
      <c r="A182" s="250">
        <v>30</v>
      </c>
      <c r="B182" s="250"/>
      <c r="C182" s="659"/>
      <c r="D182" s="659"/>
      <c r="E182" s="659"/>
      <c r="F182" s="660"/>
      <c r="G182" s="673"/>
      <c r="H182" s="674"/>
      <c r="I182" s="674"/>
      <c r="J182" s="674"/>
      <c r="K182" s="674"/>
      <c r="L182" s="674"/>
      <c r="M182" s="674"/>
      <c r="N182" s="674"/>
      <c r="O182" s="674"/>
      <c r="P182" s="674"/>
      <c r="Q182" s="674"/>
      <c r="R182" s="674"/>
      <c r="S182" s="674"/>
      <c r="T182" s="674"/>
      <c r="U182" s="674"/>
      <c r="V182" s="674"/>
      <c r="W182" s="674"/>
      <c r="X182" s="674"/>
      <c r="Y182" s="674"/>
      <c r="Z182" s="674"/>
      <c r="AA182" s="675"/>
      <c r="AB182" s="654"/>
      <c r="AC182" s="659"/>
      <c r="AD182" s="660"/>
      <c r="AE182" s="676"/>
      <c r="AF182" s="677"/>
      <c r="AG182" s="677"/>
      <c r="AH182" s="250"/>
      <c r="AI182" s="250"/>
    </row>
    <row r="183" spans="1:35" ht="22.2" customHeight="1" thickBot="1">
      <c r="A183" s="250">
        <v>23</v>
      </c>
      <c r="B183" s="250"/>
      <c r="C183" s="661"/>
      <c r="D183" s="661"/>
      <c r="E183" s="661"/>
      <c r="F183" s="662"/>
      <c r="G183" s="763"/>
      <c r="H183" s="764"/>
      <c r="I183" s="764"/>
      <c r="J183" s="764"/>
      <c r="K183" s="764"/>
      <c r="L183" s="764"/>
      <c r="M183" s="764"/>
      <c r="N183" s="764"/>
      <c r="O183" s="764"/>
      <c r="P183" s="764"/>
      <c r="Q183" s="764"/>
      <c r="R183" s="764"/>
      <c r="S183" s="764"/>
      <c r="T183" s="764"/>
      <c r="U183" s="764"/>
      <c r="V183" s="764"/>
      <c r="W183" s="764"/>
      <c r="X183" s="764"/>
      <c r="Y183" s="764"/>
      <c r="Z183" s="764"/>
      <c r="AA183" s="765"/>
      <c r="AB183" s="656"/>
      <c r="AC183" s="661"/>
      <c r="AD183" s="662"/>
      <c r="AE183" s="758"/>
      <c r="AF183" s="759"/>
      <c r="AG183" s="759"/>
      <c r="AH183" s="250"/>
      <c r="AI183" s="250"/>
    </row>
    <row r="184" spans="1:35" ht="22.2" customHeight="1" thickBot="1">
      <c r="A184" s="250">
        <v>24</v>
      </c>
      <c r="C184" s="250"/>
      <c r="D184" s="250"/>
      <c r="E184" s="250"/>
      <c r="F184" s="250"/>
      <c r="G184" s="250"/>
      <c r="H184" s="259"/>
      <c r="I184" s="259"/>
      <c r="J184" s="259"/>
      <c r="K184" s="259"/>
      <c r="L184" s="259"/>
      <c r="M184" s="259"/>
      <c r="N184" s="259"/>
      <c r="O184" s="259"/>
      <c r="P184" s="259"/>
      <c r="Q184" s="259"/>
      <c r="R184" s="259"/>
      <c r="S184" s="259"/>
      <c r="T184" s="259"/>
      <c r="U184" s="259"/>
      <c r="V184" s="259"/>
      <c r="W184" s="259"/>
      <c r="X184" s="259"/>
      <c r="Y184" s="259"/>
      <c r="Z184" s="259"/>
      <c r="AA184" s="259"/>
      <c r="AB184" s="259"/>
      <c r="AC184" s="250"/>
      <c r="AD184" s="250"/>
      <c r="AE184" s="250"/>
      <c r="AF184" s="250"/>
      <c r="AG184" s="250"/>
    </row>
    <row r="185" spans="1:35" ht="22.2" customHeight="1">
      <c r="A185" s="250">
        <v>25</v>
      </c>
      <c r="C185" s="657" t="s">
        <v>274</v>
      </c>
      <c r="D185" s="657"/>
      <c r="E185" s="657"/>
      <c r="F185" s="658"/>
      <c r="G185" s="678" t="s">
        <v>275</v>
      </c>
      <c r="H185" s="679"/>
      <c r="I185" s="679"/>
      <c r="J185" s="679"/>
      <c r="K185" s="679"/>
      <c r="L185" s="679"/>
      <c r="M185" s="679"/>
      <c r="N185" s="679"/>
      <c r="O185" s="679"/>
      <c r="P185" s="679"/>
      <c r="Q185" s="679"/>
      <c r="R185" s="679"/>
      <c r="S185" s="679"/>
      <c r="T185" s="679"/>
      <c r="U185" s="679"/>
      <c r="V185" s="679"/>
      <c r="W185" s="679"/>
      <c r="X185" s="679"/>
      <c r="Y185" s="680"/>
      <c r="Z185" s="684" t="s">
        <v>277</v>
      </c>
      <c r="AA185" s="679"/>
      <c r="AB185" s="679"/>
      <c r="AC185" s="679"/>
      <c r="AD185" s="679"/>
      <c r="AE185" s="679"/>
      <c r="AF185" s="679"/>
      <c r="AG185" s="685"/>
    </row>
    <row r="186" spans="1:35" ht="22.2" customHeight="1">
      <c r="A186" s="250">
        <v>26</v>
      </c>
      <c r="C186" s="659"/>
      <c r="D186" s="659"/>
      <c r="E186" s="659"/>
      <c r="F186" s="660"/>
      <c r="G186" s="766" t="s">
        <v>1331</v>
      </c>
      <c r="H186" s="767"/>
      <c r="I186" s="767"/>
      <c r="J186" s="767"/>
      <c r="K186" s="767"/>
      <c r="L186" s="767"/>
      <c r="M186" s="767"/>
      <c r="N186" s="767"/>
      <c r="O186" s="767"/>
      <c r="P186" s="767"/>
      <c r="Q186" s="767"/>
      <c r="R186" s="767"/>
      <c r="S186" s="767"/>
      <c r="T186" s="767"/>
      <c r="U186" s="767"/>
      <c r="V186" s="767"/>
      <c r="W186" s="767"/>
      <c r="X186" s="767"/>
      <c r="Y186" s="768"/>
      <c r="Z186" s="668"/>
      <c r="AA186" s="669"/>
      <c r="AB186" s="669"/>
      <c r="AC186" s="669"/>
      <c r="AD186" s="669"/>
      <c r="AE186" s="669"/>
      <c r="AF186" s="669"/>
      <c r="AG186" s="669"/>
    </row>
    <row r="187" spans="1:35" s="250" customFormat="1" ht="22.2" customHeight="1">
      <c r="A187" s="250">
        <v>34</v>
      </c>
      <c r="B187" s="257"/>
      <c r="C187" s="659"/>
      <c r="D187" s="659"/>
      <c r="E187" s="659"/>
      <c r="F187" s="660"/>
      <c r="G187" s="734"/>
      <c r="H187" s="735"/>
      <c r="I187" s="735"/>
      <c r="J187" s="735"/>
      <c r="K187" s="735"/>
      <c r="L187" s="735"/>
      <c r="M187" s="735"/>
      <c r="N187" s="735"/>
      <c r="O187" s="735"/>
      <c r="P187" s="735"/>
      <c r="Q187" s="735"/>
      <c r="R187" s="735"/>
      <c r="S187" s="735"/>
      <c r="T187" s="735"/>
      <c r="U187" s="735"/>
      <c r="V187" s="735"/>
      <c r="W187" s="735"/>
      <c r="X187" s="735"/>
      <c r="Y187" s="736"/>
      <c r="Z187" s="654"/>
      <c r="AA187" s="659"/>
      <c r="AB187" s="659"/>
      <c r="AC187" s="659"/>
      <c r="AD187" s="659"/>
      <c r="AE187" s="659"/>
      <c r="AF187" s="659"/>
      <c r="AG187" s="659"/>
      <c r="AH187" s="257"/>
    </row>
    <row r="188" spans="1:35" s="250" customFormat="1" ht="22.2" customHeight="1">
      <c r="A188" s="250">
        <v>35</v>
      </c>
      <c r="B188" s="257"/>
      <c r="C188" s="659"/>
      <c r="D188" s="659"/>
      <c r="E188" s="659"/>
      <c r="F188" s="660"/>
      <c r="G188" s="734"/>
      <c r="H188" s="735"/>
      <c r="I188" s="735"/>
      <c r="J188" s="735"/>
      <c r="K188" s="735"/>
      <c r="L188" s="735"/>
      <c r="M188" s="735"/>
      <c r="N188" s="735"/>
      <c r="O188" s="735"/>
      <c r="P188" s="735"/>
      <c r="Q188" s="735"/>
      <c r="R188" s="735"/>
      <c r="S188" s="735"/>
      <c r="T188" s="735"/>
      <c r="U188" s="735"/>
      <c r="V188" s="735"/>
      <c r="W188" s="735"/>
      <c r="X188" s="735"/>
      <c r="Y188" s="736"/>
      <c r="Z188" s="654"/>
      <c r="AA188" s="659"/>
      <c r="AB188" s="659"/>
      <c r="AC188" s="659"/>
      <c r="AD188" s="659"/>
      <c r="AE188" s="659"/>
      <c r="AF188" s="659"/>
      <c r="AG188" s="659"/>
      <c r="AH188" s="257"/>
    </row>
    <row r="189" spans="1:35" s="250" customFormat="1" ht="22.2" customHeight="1" thickBot="1">
      <c r="A189" s="250">
        <v>36</v>
      </c>
      <c r="B189" s="257"/>
      <c r="C189" s="661"/>
      <c r="D189" s="661"/>
      <c r="E189" s="661"/>
      <c r="F189" s="662"/>
      <c r="G189" s="690"/>
      <c r="H189" s="769"/>
      <c r="I189" s="769"/>
      <c r="J189" s="769"/>
      <c r="K189" s="769"/>
      <c r="L189" s="769"/>
      <c r="M189" s="769"/>
      <c r="N189" s="769"/>
      <c r="O189" s="769"/>
      <c r="P189" s="769"/>
      <c r="Q189" s="769"/>
      <c r="R189" s="769"/>
      <c r="S189" s="769"/>
      <c r="T189" s="769"/>
      <c r="U189" s="769"/>
      <c r="V189" s="769"/>
      <c r="W189" s="769"/>
      <c r="X189" s="769"/>
      <c r="Y189" s="770"/>
      <c r="Z189" s="656"/>
      <c r="AA189" s="661"/>
      <c r="AB189" s="661"/>
      <c r="AC189" s="661"/>
      <c r="AD189" s="661"/>
      <c r="AE189" s="661"/>
      <c r="AF189" s="661"/>
      <c r="AG189" s="661"/>
      <c r="AH189" s="257"/>
    </row>
    <row r="190" spans="1:35" ht="22.2" customHeight="1" thickBot="1">
      <c r="A190" s="250">
        <v>31</v>
      </c>
      <c r="B190" s="250"/>
      <c r="C190" s="250"/>
      <c r="D190" s="250"/>
      <c r="E190" s="250"/>
      <c r="F190" s="250"/>
      <c r="G190" s="250"/>
      <c r="H190" s="250"/>
      <c r="I190" s="250"/>
      <c r="J190" s="250"/>
      <c r="K190" s="250"/>
      <c r="L190" s="250"/>
      <c r="M190" s="250"/>
      <c r="N190" s="250"/>
      <c r="O190" s="250"/>
      <c r="P190" s="250"/>
      <c r="Q190" s="250"/>
      <c r="R190" s="250"/>
      <c r="S190" s="250"/>
      <c r="T190" s="250"/>
      <c r="U190" s="250"/>
      <c r="V190" s="250"/>
      <c r="W190" s="250"/>
      <c r="X190" s="250"/>
      <c r="Y190" s="250"/>
      <c r="Z190" s="250"/>
      <c r="AA190" s="250"/>
      <c r="AB190" s="250"/>
      <c r="AC190" s="250"/>
      <c r="AD190" s="250"/>
      <c r="AE190" s="250"/>
      <c r="AF190" s="250"/>
      <c r="AG190" s="250"/>
      <c r="AH190" s="250"/>
      <c r="AI190" s="250"/>
    </row>
    <row r="191" spans="1:35" ht="22.2" customHeight="1">
      <c r="A191" s="250">
        <v>32</v>
      </c>
      <c r="B191" s="250"/>
      <c r="C191" s="657" t="s">
        <v>273</v>
      </c>
      <c r="D191" s="657"/>
      <c r="E191" s="657"/>
      <c r="F191" s="658"/>
      <c r="G191" s="651"/>
      <c r="H191" s="651"/>
      <c r="I191" s="651"/>
      <c r="J191" s="651"/>
      <c r="K191" s="651"/>
      <c r="L191" s="651"/>
      <c r="M191" s="651"/>
      <c r="N191" s="651"/>
      <c r="O191" s="651"/>
      <c r="P191" s="651"/>
      <c r="Q191" s="651"/>
      <c r="R191" s="651"/>
      <c r="S191" s="651"/>
      <c r="T191" s="651"/>
      <c r="U191" s="651"/>
      <c r="V191" s="651"/>
      <c r="W191" s="651"/>
      <c r="X191" s="651"/>
      <c r="Y191" s="651"/>
      <c r="Z191" s="651"/>
      <c r="AA191" s="651"/>
      <c r="AB191" s="651"/>
      <c r="AC191" s="651"/>
      <c r="AD191" s="651"/>
      <c r="AE191" s="651"/>
      <c r="AF191" s="651"/>
      <c r="AG191" s="652"/>
      <c r="AH191" s="250"/>
      <c r="AI191" s="250"/>
    </row>
    <row r="192" spans="1:35" s="250" customFormat="1" ht="22.2" customHeight="1" thickBot="1">
      <c r="A192" s="250">
        <v>33</v>
      </c>
      <c r="C192" s="661"/>
      <c r="D192" s="661"/>
      <c r="E192" s="661"/>
      <c r="F192" s="662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655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6"/>
    </row>
    <row r="193" spans="1:35" s="250" customFormat="1" ht="22.2" customHeight="1">
      <c r="A193" s="250">
        <v>37</v>
      </c>
      <c r="B193" s="257"/>
      <c r="C193" s="257"/>
      <c r="D193" s="257"/>
      <c r="E193" s="257"/>
      <c r="F193" s="257"/>
      <c r="G193" s="257"/>
      <c r="H193" s="257"/>
      <c r="I193" s="257"/>
      <c r="J193" s="257"/>
      <c r="K193" s="257"/>
      <c r="L193" s="257"/>
      <c r="M193" s="257"/>
      <c r="N193" s="257"/>
      <c r="O193" s="257"/>
      <c r="P193" s="257"/>
      <c r="Q193" s="257"/>
      <c r="R193" s="257"/>
      <c r="S193" s="257"/>
      <c r="T193" s="257"/>
      <c r="U193" s="257"/>
      <c r="V193" s="257"/>
      <c r="W193" s="257"/>
      <c r="X193" s="257"/>
      <c r="Y193" s="257"/>
      <c r="Z193" s="257"/>
      <c r="AA193" s="257"/>
      <c r="AB193" s="257"/>
      <c r="AC193" s="257"/>
      <c r="AD193" s="257"/>
      <c r="AE193" s="257"/>
      <c r="AF193" s="257"/>
      <c r="AG193" s="257"/>
      <c r="AH193" s="257"/>
    </row>
    <row r="194" spans="1:35" s="250" customFormat="1" ht="22.2" customHeight="1" thickBot="1">
      <c r="A194" s="250">
        <v>38</v>
      </c>
      <c r="B194" s="256"/>
      <c r="C194" s="256"/>
      <c r="D194" s="256"/>
      <c r="E194" s="256"/>
      <c r="F194" s="256"/>
      <c r="G194" s="256"/>
      <c r="H194" s="256"/>
      <c r="I194" s="256"/>
      <c r="J194" s="256"/>
      <c r="K194" s="256"/>
      <c r="L194" s="256"/>
      <c r="M194" s="256"/>
      <c r="N194" s="256"/>
      <c r="O194" s="256"/>
      <c r="P194" s="256"/>
      <c r="Q194" s="256"/>
      <c r="R194" s="256"/>
      <c r="S194" s="256"/>
      <c r="T194" s="256"/>
      <c r="U194" s="256"/>
      <c r="V194" s="256"/>
      <c r="W194" s="256"/>
      <c r="X194" s="256"/>
      <c r="Y194" s="256"/>
      <c r="Z194" s="256"/>
      <c r="AA194" s="256"/>
      <c r="AB194" s="256"/>
      <c r="AC194" s="256"/>
      <c r="AD194" s="256"/>
      <c r="AE194" s="256"/>
      <c r="AF194" s="256"/>
      <c r="AG194" s="256"/>
      <c r="AH194" s="256"/>
    </row>
    <row r="195" spans="1:35" ht="21.6" customHeight="1" thickBot="1">
      <c r="A195" s="250">
        <v>39</v>
      </c>
      <c r="B195" s="691" t="s">
        <v>104</v>
      </c>
      <c r="C195" s="691"/>
      <c r="D195" s="691"/>
      <c r="E195" s="691"/>
      <c r="F195" s="691"/>
      <c r="G195" s="691"/>
      <c r="H195" s="691"/>
      <c r="I195" s="691"/>
      <c r="J195" s="691"/>
      <c r="K195" s="691"/>
      <c r="L195" s="691"/>
      <c r="M195" s="691"/>
      <c r="N195" s="691"/>
      <c r="O195" s="691"/>
      <c r="P195" s="691"/>
      <c r="Q195" s="691"/>
      <c r="R195" s="691"/>
      <c r="S195" s="691"/>
      <c r="T195" s="691"/>
      <c r="U195" s="691"/>
      <c r="V195" s="691"/>
      <c r="W195" s="691"/>
      <c r="X195" s="691"/>
      <c r="Y195" s="691"/>
      <c r="Z195" s="691"/>
      <c r="AA195" s="691"/>
      <c r="AB195" s="691"/>
      <c r="AC195" s="691"/>
      <c r="AD195" s="691"/>
      <c r="AE195" s="691"/>
      <c r="AF195" s="691"/>
      <c r="AG195" s="691"/>
      <c r="AH195" s="691"/>
      <c r="AI195" s="250"/>
    </row>
    <row r="196" spans="1:35" ht="20.100000000000001" customHeight="1">
      <c r="A196" s="250">
        <v>1</v>
      </c>
      <c r="B196" s="698" t="s">
        <v>163</v>
      </c>
      <c r="C196" s="699"/>
      <c r="D196" s="699"/>
      <c r="E196" s="699"/>
      <c r="F196" s="699"/>
      <c r="G196" s="699"/>
      <c r="H196" s="704" t="s">
        <v>1268</v>
      </c>
      <c r="I196" s="705"/>
      <c r="J196" s="705"/>
      <c r="K196" s="705"/>
      <c r="L196" s="705"/>
      <c r="M196" s="705"/>
      <c r="N196" s="705"/>
      <c r="O196" s="705"/>
      <c r="P196" s="705"/>
      <c r="Q196" s="705"/>
      <c r="R196" s="705"/>
      <c r="S196" s="705"/>
      <c r="T196" s="705"/>
      <c r="U196" s="705"/>
      <c r="V196" s="705"/>
      <c r="W196" s="706"/>
      <c r="X196" s="710" t="s">
        <v>121</v>
      </c>
      <c r="Y196" s="710"/>
      <c r="Z196" s="710"/>
      <c r="AA196" s="710"/>
      <c r="AB196" s="710"/>
      <c r="AC196" s="717" t="s">
        <v>117</v>
      </c>
      <c r="AD196" s="717"/>
      <c r="AE196" s="717"/>
      <c r="AF196" s="717"/>
      <c r="AG196" s="717"/>
      <c r="AH196" s="718"/>
      <c r="AI196" s="250"/>
    </row>
    <row r="197" spans="1:35" ht="19.95" customHeight="1">
      <c r="A197" s="250">
        <v>2</v>
      </c>
      <c r="B197" s="700"/>
      <c r="C197" s="701"/>
      <c r="D197" s="701"/>
      <c r="E197" s="701"/>
      <c r="F197" s="701"/>
      <c r="G197" s="701"/>
      <c r="H197" s="707"/>
      <c r="I197" s="708"/>
      <c r="J197" s="708"/>
      <c r="K197" s="708"/>
      <c r="L197" s="708"/>
      <c r="M197" s="708"/>
      <c r="N197" s="708"/>
      <c r="O197" s="708"/>
      <c r="P197" s="708"/>
      <c r="Q197" s="708"/>
      <c r="R197" s="708"/>
      <c r="S197" s="708"/>
      <c r="T197" s="708"/>
      <c r="U197" s="708"/>
      <c r="V197" s="708"/>
      <c r="W197" s="709"/>
      <c r="X197" s="694" t="s">
        <v>1128</v>
      </c>
      <c r="Y197" s="694"/>
      <c r="Z197" s="694"/>
      <c r="AA197" s="694"/>
      <c r="AB197" s="694"/>
      <c r="AC197" s="648">
        <v>0</v>
      </c>
      <c r="AD197" s="648"/>
      <c r="AE197" s="648"/>
      <c r="AF197" s="648"/>
      <c r="AG197" s="648"/>
      <c r="AH197" s="695"/>
      <c r="AI197" s="250"/>
    </row>
    <row r="198" spans="1:35" ht="19.95" customHeight="1">
      <c r="A198" s="250">
        <v>3</v>
      </c>
      <c r="B198" s="700"/>
      <c r="C198" s="701"/>
      <c r="D198" s="701"/>
      <c r="E198" s="701"/>
      <c r="F198" s="701"/>
      <c r="G198" s="701"/>
      <c r="H198" s="654" t="s">
        <v>115</v>
      </c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659"/>
      <c r="T198" s="659"/>
      <c r="U198" s="659"/>
      <c r="V198" s="659"/>
      <c r="W198" s="660"/>
      <c r="X198" s="694" t="s">
        <v>1269</v>
      </c>
      <c r="Y198" s="694"/>
      <c r="Z198" s="694"/>
      <c r="AA198" s="694"/>
      <c r="AB198" s="694"/>
      <c r="AC198" s="696">
        <v>42991</v>
      </c>
      <c r="AD198" s="696"/>
      <c r="AE198" s="696"/>
      <c r="AF198" s="696"/>
      <c r="AG198" s="696"/>
      <c r="AH198" s="697"/>
      <c r="AI198" s="250"/>
    </row>
    <row r="199" spans="1:35" ht="20.100000000000001" customHeight="1" thickBot="1">
      <c r="A199" s="250">
        <v>4</v>
      </c>
      <c r="B199" s="702"/>
      <c r="C199" s="703"/>
      <c r="D199" s="703"/>
      <c r="E199" s="703"/>
      <c r="F199" s="703"/>
      <c r="G199" s="703"/>
      <c r="H199" s="656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661"/>
      <c r="T199" s="661"/>
      <c r="U199" s="661"/>
      <c r="V199" s="661"/>
      <c r="W199" s="662"/>
      <c r="X199" s="711" t="s">
        <v>1130</v>
      </c>
      <c r="Y199" s="711"/>
      <c r="Z199" s="711"/>
      <c r="AA199" s="711"/>
      <c r="AB199" s="711"/>
      <c r="AC199" s="712" t="s">
        <v>1270</v>
      </c>
      <c r="AD199" s="713"/>
      <c r="AE199" s="714" t="s">
        <v>1164</v>
      </c>
      <c r="AF199" s="715"/>
      <c r="AG199" s="712" t="s">
        <v>1271</v>
      </c>
      <c r="AH199" s="716"/>
      <c r="AI199" s="250"/>
    </row>
    <row r="200" spans="1:35" ht="22.2" customHeight="1" thickBot="1">
      <c r="A200" s="250">
        <v>5</v>
      </c>
      <c r="B200" s="252"/>
      <c r="C200" s="252"/>
      <c r="D200" s="252"/>
      <c r="E200" s="252"/>
      <c r="F200" s="252"/>
      <c r="G200" s="252"/>
      <c r="H200" s="252"/>
      <c r="I200" s="252"/>
      <c r="J200" s="252"/>
      <c r="K200" s="252"/>
      <c r="L200" s="252"/>
      <c r="M200" s="252"/>
      <c r="N200" s="252"/>
      <c r="O200" s="252"/>
      <c r="P200" s="252"/>
      <c r="Q200" s="252"/>
      <c r="R200" s="252"/>
      <c r="S200" s="252"/>
      <c r="T200" s="252"/>
      <c r="U200" s="252"/>
      <c r="V200" s="252"/>
      <c r="W200" s="252"/>
      <c r="X200" s="252"/>
      <c r="Y200" s="252"/>
      <c r="Z200" s="252"/>
      <c r="AA200" s="252"/>
      <c r="AB200" s="252"/>
      <c r="AC200" s="252"/>
      <c r="AD200" s="252"/>
      <c r="AE200" s="252"/>
      <c r="AF200" s="252"/>
      <c r="AG200" s="252"/>
      <c r="AH200" s="252"/>
      <c r="AI200" s="250"/>
    </row>
    <row r="201" spans="1:35" ht="22.2" customHeight="1">
      <c r="A201" s="250">
        <v>6</v>
      </c>
      <c r="B201" s="250"/>
      <c r="C201" s="645" t="s">
        <v>266</v>
      </c>
      <c r="D201" s="646"/>
      <c r="E201" s="646"/>
      <c r="F201" s="646"/>
      <c r="G201" s="640">
        <v>43000</v>
      </c>
      <c r="H201" s="641"/>
      <c r="I201" s="641"/>
      <c r="J201" s="641"/>
      <c r="K201" s="641"/>
      <c r="L201" s="641"/>
      <c r="M201" s="641"/>
      <c r="N201" s="641"/>
      <c r="O201" s="641"/>
      <c r="P201" s="641"/>
      <c r="Q201" s="641"/>
      <c r="R201" s="641"/>
      <c r="S201" s="641"/>
      <c r="T201" s="641"/>
      <c r="U201" s="641"/>
      <c r="V201" s="642"/>
      <c r="W201" s="643" t="s">
        <v>278</v>
      </c>
      <c r="X201" s="644"/>
      <c r="Y201" s="644"/>
      <c r="Z201" s="645"/>
      <c r="AA201" s="643" t="s">
        <v>279</v>
      </c>
      <c r="AB201" s="644"/>
      <c r="AC201" s="644"/>
      <c r="AD201" s="644"/>
      <c r="AE201" s="644"/>
      <c r="AF201" s="644"/>
      <c r="AG201" s="644"/>
      <c r="AH201" s="250"/>
      <c r="AI201" s="250"/>
    </row>
    <row r="202" spans="1:35" ht="22.2" customHeight="1" thickBot="1">
      <c r="A202" s="250">
        <v>7</v>
      </c>
      <c r="B202" s="250"/>
      <c r="C202" s="649" t="s">
        <v>1272</v>
      </c>
      <c r="D202" s="650"/>
      <c r="E202" s="650"/>
      <c r="F202" s="650"/>
      <c r="G202" s="689" t="s">
        <v>1332</v>
      </c>
      <c r="H202" s="689"/>
      <c r="I202" s="689"/>
      <c r="J202" s="689"/>
      <c r="K202" s="689"/>
      <c r="L202" s="689"/>
      <c r="M202" s="689"/>
      <c r="N202" s="689"/>
      <c r="O202" s="689"/>
      <c r="P202" s="689"/>
      <c r="Q202" s="689"/>
      <c r="R202" s="689"/>
      <c r="S202" s="689"/>
      <c r="T202" s="689"/>
      <c r="U202" s="689"/>
      <c r="V202" s="689"/>
      <c r="W202" s="689"/>
      <c r="X202" s="689"/>
      <c r="Y202" s="689"/>
      <c r="Z202" s="689"/>
      <c r="AA202" s="689"/>
      <c r="AB202" s="689"/>
      <c r="AC202" s="689"/>
      <c r="AD202" s="689"/>
      <c r="AE202" s="689"/>
      <c r="AF202" s="689"/>
      <c r="AG202" s="690"/>
      <c r="AH202" s="250"/>
      <c r="AI202" s="250"/>
    </row>
    <row r="203" spans="1:35" ht="22.2" customHeight="1" thickBot="1">
      <c r="A203" s="250">
        <v>8</v>
      </c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  <c r="AA203" s="250"/>
      <c r="AB203" s="250"/>
      <c r="AC203" s="250"/>
      <c r="AD203" s="250"/>
      <c r="AE203" s="250"/>
      <c r="AF203" s="250"/>
      <c r="AG203" s="250"/>
      <c r="AH203" s="250"/>
      <c r="AI203" s="250"/>
    </row>
    <row r="204" spans="1:35" ht="22.2" customHeight="1">
      <c r="A204" s="250">
        <v>9</v>
      </c>
      <c r="B204" s="250"/>
      <c r="C204" s="645" t="s">
        <v>271</v>
      </c>
      <c r="D204" s="646"/>
      <c r="E204" s="646"/>
      <c r="F204" s="646"/>
      <c r="G204" s="634" t="s">
        <v>1260</v>
      </c>
      <c r="H204" s="634"/>
      <c r="I204" s="634"/>
      <c r="J204" s="634"/>
      <c r="K204" s="634"/>
      <c r="L204" s="634"/>
      <c r="M204" s="634"/>
      <c r="N204" s="634"/>
      <c r="O204" s="634"/>
      <c r="P204" s="634"/>
      <c r="Q204" s="634"/>
      <c r="R204" s="634"/>
      <c r="S204" s="634"/>
      <c r="T204" s="634"/>
      <c r="U204" s="634"/>
      <c r="V204" s="634"/>
      <c r="W204" s="634"/>
      <c r="X204" s="634"/>
      <c r="Y204" s="634"/>
      <c r="Z204" s="634"/>
      <c r="AA204" s="634"/>
      <c r="AB204" s="634"/>
      <c r="AC204" s="634"/>
      <c r="AD204" s="634"/>
      <c r="AE204" s="634"/>
      <c r="AF204" s="634"/>
      <c r="AG204" s="635"/>
      <c r="AH204" s="250"/>
      <c r="AI204" s="250"/>
    </row>
    <row r="205" spans="1:35" ht="22.2" customHeight="1">
      <c r="A205" s="250">
        <v>10</v>
      </c>
      <c r="B205" s="250"/>
      <c r="C205" s="647"/>
      <c r="D205" s="648"/>
      <c r="E205" s="648"/>
      <c r="F205" s="648"/>
      <c r="G205" s="636"/>
      <c r="H205" s="636"/>
      <c r="I205" s="636"/>
      <c r="J205" s="636"/>
      <c r="K205" s="636"/>
      <c r="L205" s="636"/>
      <c r="M205" s="636"/>
      <c r="N205" s="636"/>
      <c r="O205" s="636"/>
      <c r="P205" s="636"/>
      <c r="Q205" s="636"/>
      <c r="R205" s="636"/>
      <c r="S205" s="636"/>
      <c r="T205" s="636"/>
      <c r="U205" s="636"/>
      <c r="V205" s="636"/>
      <c r="W205" s="636"/>
      <c r="X205" s="636"/>
      <c r="Y205" s="636"/>
      <c r="Z205" s="636"/>
      <c r="AA205" s="636"/>
      <c r="AB205" s="636"/>
      <c r="AC205" s="636"/>
      <c r="AD205" s="636"/>
      <c r="AE205" s="636"/>
      <c r="AF205" s="636"/>
      <c r="AG205" s="637"/>
      <c r="AH205" s="250"/>
      <c r="AI205" s="250"/>
    </row>
    <row r="206" spans="1:35" ht="22.2" customHeight="1">
      <c r="A206" s="250">
        <v>11</v>
      </c>
      <c r="B206" s="254"/>
      <c r="C206" s="647"/>
      <c r="D206" s="648"/>
      <c r="E206" s="648"/>
      <c r="F206" s="648"/>
      <c r="G206" s="636"/>
      <c r="H206" s="636"/>
      <c r="I206" s="636"/>
      <c r="J206" s="636"/>
      <c r="K206" s="636"/>
      <c r="L206" s="636"/>
      <c r="M206" s="636"/>
      <c r="N206" s="636"/>
      <c r="O206" s="636"/>
      <c r="P206" s="636"/>
      <c r="Q206" s="636"/>
      <c r="R206" s="636"/>
      <c r="S206" s="636"/>
      <c r="T206" s="636"/>
      <c r="U206" s="636"/>
      <c r="V206" s="636"/>
      <c r="W206" s="636"/>
      <c r="X206" s="636"/>
      <c r="Y206" s="636"/>
      <c r="Z206" s="636"/>
      <c r="AA206" s="636"/>
      <c r="AB206" s="636"/>
      <c r="AC206" s="636"/>
      <c r="AD206" s="636"/>
      <c r="AE206" s="636"/>
      <c r="AF206" s="636"/>
      <c r="AG206" s="637"/>
      <c r="AH206" s="254"/>
      <c r="AI206" s="250"/>
    </row>
    <row r="207" spans="1:35" ht="22.2" customHeight="1" thickBot="1">
      <c r="A207" s="250">
        <v>12</v>
      </c>
      <c r="B207" s="250"/>
      <c r="C207" s="649"/>
      <c r="D207" s="650"/>
      <c r="E207" s="650"/>
      <c r="F207" s="650"/>
      <c r="G207" s="638"/>
      <c r="H207" s="638"/>
      <c r="I207" s="638"/>
      <c r="J207" s="638"/>
      <c r="K207" s="638"/>
      <c r="L207" s="638"/>
      <c r="M207" s="638"/>
      <c r="N207" s="638"/>
      <c r="O207" s="638"/>
      <c r="P207" s="638"/>
      <c r="Q207" s="638"/>
      <c r="R207" s="638"/>
      <c r="S207" s="638"/>
      <c r="T207" s="638"/>
      <c r="U207" s="638"/>
      <c r="V207" s="638"/>
      <c r="W207" s="638"/>
      <c r="X207" s="638"/>
      <c r="Y207" s="638"/>
      <c r="Z207" s="638"/>
      <c r="AA207" s="638"/>
      <c r="AB207" s="638"/>
      <c r="AC207" s="638"/>
      <c r="AD207" s="638"/>
      <c r="AE207" s="638"/>
      <c r="AF207" s="638"/>
      <c r="AG207" s="639"/>
      <c r="AH207" s="250"/>
      <c r="AI207" s="250"/>
    </row>
    <row r="208" spans="1:35" ht="22.2" customHeight="1" thickBot="1">
      <c r="A208" s="250">
        <v>13</v>
      </c>
      <c r="B208" s="250"/>
      <c r="C208" s="250"/>
      <c r="D208" s="257"/>
      <c r="E208" s="257"/>
      <c r="F208" s="257"/>
      <c r="G208" s="257"/>
      <c r="H208" s="250"/>
      <c r="I208" s="250"/>
      <c r="J208" s="250"/>
      <c r="K208" s="250"/>
      <c r="L208" s="250"/>
      <c r="M208" s="250"/>
      <c r="N208" s="250"/>
      <c r="O208" s="250"/>
      <c r="P208" s="250"/>
      <c r="Q208" s="250"/>
      <c r="R208" s="250"/>
      <c r="S208" s="250"/>
      <c r="T208" s="250"/>
      <c r="U208" s="250"/>
      <c r="V208" s="250"/>
      <c r="W208" s="250"/>
      <c r="X208" s="250"/>
      <c r="Y208" s="250"/>
      <c r="Z208" s="250"/>
      <c r="AA208" s="250"/>
      <c r="AB208" s="250"/>
      <c r="AC208" s="258"/>
      <c r="AD208" s="258"/>
      <c r="AE208" s="258"/>
      <c r="AF208" s="258"/>
      <c r="AG208" s="250"/>
      <c r="AH208" s="250"/>
      <c r="AI208" s="250"/>
    </row>
    <row r="209" spans="1:35" ht="22.2" customHeight="1">
      <c r="A209" s="250">
        <v>14</v>
      </c>
      <c r="B209" s="250"/>
      <c r="C209" s="657" t="s">
        <v>1273</v>
      </c>
      <c r="D209" s="657"/>
      <c r="E209" s="657"/>
      <c r="F209" s="658"/>
      <c r="G209" s="643" t="s">
        <v>275</v>
      </c>
      <c r="H209" s="644"/>
      <c r="I209" s="644"/>
      <c r="J209" s="644"/>
      <c r="K209" s="644"/>
      <c r="L209" s="644"/>
      <c r="M209" s="644"/>
      <c r="N209" s="644"/>
      <c r="O209" s="644"/>
      <c r="P209" s="644"/>
      <c r="Q209" s="644"/>
      <c r="R209" s="644"/>
      <c r="S209" s="644"/>
      <c r="T209" s="644"/>
      <c r="U209" s="644"/>
      <c r="V209" s="644"/>
      <c r="W209" s="644"/>
      <c r="X209" s="644"/>
      <c r="Y209" s="644"/>
      <c r="Z209" s="644"/>
      <c r="AA209" s="645"/>
      <c r="AB209" s="643" t="s">
        <v>1274</v>
      </c>
      <c r="AC209" s="644"/>
      <c r="AD209" s="645"/>
      <c r="AE209" s="663" t="s">
        <v>276</v>
      </c>
      <c r="AF209" s="664"/>
      <c r="AG209" s="664"/>
      <c r="AH209" s="250"/>
      <c r="AI209" s="250"/>
    </row>
    <row r="210" spans="1:35" ht="22.2" customHeight="1">
      <c r="A210" s="250">
        <v>15</v>
      </c>
      <c r="B210" s="250"/>
      <c r="C210" s="659"/>
      <c r="D210" s="659"/>
      <c r="E210" s="659"/>
      <c r="F210" s="660"/>
      <c r="G210" s="665" t="s">
        <v>1264</v>
      </c>
      <c r="H210" s="666"/>
      <c r="I210" s="666"/>
      <c r="J210" s="666"/>
      <c r="K210" s="666"/>
      <c r="L210" s="666"/>
      <c r="M210" s="666"/>
      <c r="N210" s="666"/>
      <c r="O210" s="666"/>
      <c r="P210" s="666"/>
      <c r="Q210" s="666"/>
      <c r="R210" s="666"/>
      <c r="S210" s="666"/>
      <c r="T210" s="666"/>
      <c r="U210" s="666"/>
      <c r="V210" s="666"/>
      <c r="W210" s="666"/>
      <c r="X210" s="666"/>
      <c r="Y210" s="666"/>
      <c r="Z210" s="666"/>
      <c r="AA210" s="667"/>
      <c r="AB210" s="668" t="s">
        <v>1262</v>
      </c>
      <c r="AC210" s="669"/>
      <c r="AD210" s="670"/>
      <c r="AE210" s="671"/>
      <c r="AF210" s="672"/>
      <c r="AG210" s="672"/>
      <c r="AH210" s="250"/>
      <c r="AI210" s="250"/>
    </row>
    <row r="211" spans="1:35" ht="22.2" customHeight="1">
      <c r="A211" s="250">
        <v>16</v>
      </c>
      <c r="B211" s="250"/>
      <c r="C211" s="659"/>
      <c r="D211" s="659"/>
      <c r="E211" s="659"/>
      <c r="F211" s="660"/>
      <c r="G211" s="673" t="s">
        <v>1275</v>
      </c>
      <c r="H211" s="674"/>
      <c r="I211" s="674"/>
      <c r="J211" s="674"/>
      <c r="K211" s="674"/>
      <c r="L211" s="674"/>
      <c r="M211" s="674"/>
      <c r="N211" s="674"/>
      <c r="O211" s="674"/>
      <c r="P211" s="674"/>
      <c r="Q211" s="674"/>
      <c r="R211" s="674"/>
      <c r="S211" s="674"/>
      <c r="T211" s="674"/>
      <c r="U211" s="674"/>
      <c r="V211" s="674"/>
      <c r="W211" s="674"/>
      <c r="X211" s="674"/>
      <c r="Y211" s="674"/>
      <c r="Z211" s="674"/>
      <c r="AA211" s="675"/>
      <c r="AB211" s="654" t="s">
        <v>42</v>
      </c>
      <c r="AC211" s="659"/>
      <c r="AD211" s="660"/>
      <c r="AE211" s="676"/>
      <c r="AF211" s="677"/>
      <c r="AG211" s="677"/>
      <c r="AH211" s="250"/>
      <c r="AI211" s="250"/>
    </row>
    <row r="212" spans="1:35" ht="22.2" customHeight="1">
      <c r="A212" s="250">
        <v>17</v>
      </c>
      <c r="B212" s="250"/>
      <c r="C212" s="659"/>
      <c r="D212" s="659"/>
      <c r="E212" s="659"/>
      <c r="F212" s="660"/>
      <c r="G212" s="752" t="s">
        <v>1276</v>
      </c>
      <c r="H212" s="753"/>
      <c r="I212" s="753"/>
      <c r="J212" s="753"/>
      <c r="K212" s="753"/>
      <c r="L212" s="753"/>
      <c r="M212" s="753"/>
      <c r="N212" s="753"/>
      <c r="O212" s="753"/>
      <c r="P212" s="753"/>
      <c r="Q212" s="753"/>
      <c r="R212" s="753"/>
      <c r="S212" s="753"/>
      <c r="T212" s="753"/>
      <c r="U212" s="753"/>
      <c r="V212" s="753"/>
      <c r="W212" s="753"/>
      <c r="X212" s="753"/>
      <c r="Y212" s="753"/>
      <c r="Z212" s="753"/>
      <c r="AA212" s="754"/>
      <c r="AB212" s="654"/>
      <c r="AC212" s="659"/>
      <c r="AD212" s="660"/>
      <c r="AE212" s="676"/>
      <c r="AF212" s="677"/>
      <c r="AG212" s="677"/>
      <c r="AH212" s="250"/>
      <c r="AI212" s="250"/>
    </row>
    <row r="213" spans="1:35" ht="22.2" customHeight="1">
      <c r="A213" s="250">
        <v>18</v>
      </c>
      <c r="B213" s="250"/>
      <c r="C213" s="659"/>
      <c r="D213" s="659"/>
      <c r="E213" s="659"/>
      <c r="F213" s="660"/>
      <c r="G213" s="673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674"/>
      <c r="T213" s="674"/>
      <c r="U213" s="674"/>
      <c r="V213" s="674"/>
      <c r="W213" s="674"/>
      <c r="X213" s="674"/>
      <c r="Y213" s="674"/>
      <c r="Z213" s="674"/>
      <c r="AA213" s="675"/>
      <c r="AB213" s="654"/>
      <c r="AC213" s="659"/>
      <c r="AD213" s="660"/>
      <c r="AE213" s="676"/>
      <c r="AF213" s="677"/>
      <c r="AG213" s="677"/>
      <c r="AH213" s="250"/>
      <c r="AI213" s="250"/>
    </row>
    <row r="214" spans="1:35" ht="22.2" customHeight="1">
      <c r="A214" s="250">
        <v>19</v>
      </c>
      <c r="B214" s="250"/>
      <c r="C214" s="659"/>
      <c r="D214" s="659"/>
      <c r="E214" s="659"/>
      <c r="F214" s="660"/>
      <c r="G214" s="760" t="s">
        <v>1277</v>
      </c>
      <c r="H214" s="761"/>
      <c r="I214" s="761"/>
      <c r="J214" s="761"/>
      <c r="K214" s="761"/>
      <c r="L214" s="761"/>
      <c r="M214" s="761"/>
      <c r="N214" s="761"/>
      <c r="O214" s="761"/>
      <c r="P214" s="761"/>
      <c r="Q214" s="761"/>
      <c r="R214" s="761"/>
      <c r="S214" s="761"/>
      <c r="T214" s="761"/>
      <c r="U214" s="761"/>
      <c r="V214" s="761"/>
      <c r="W214" s="761"/>
      <c r="X214" s="761"/>
      <c r="Y214" s="761"/>
      <c r="Z214" s="761"/>
      <c r="AA214" s="762"/>
      <c r="AB214" s="654"/>
      <c r="AC214" s="659"/>
      <c r="AD214" s="660"/>
      <c r="AE214" s="676"/>
      <c r="AF214" s="677"/>
      <c r="AG214" s="677"/>
      <c r="AH214" s="250"/>
      <c r="AI214" s="250"/>
    </row>
    <row r="215" spans="1:35" ht="22.2" customHeight="1">
      <c r="A215" s="250">
        <v>20</v>
      </c>
      <c r="B215" s="250"/>
      <c r="C215" s="659"/>
      <c r="D215" s="659"/>
      <c r="E215" s="659"/>
      <c r="F215" s="660"/>
      <c r="G215" s="752" t="s">
        <v>1278</v>
      </c>
      <c r="H215" s="753"/>
      <c r="I215" s="753"/>
      <c r="J215" s="753"/>
      <c r="K215" s="753"/>
      <c r="L215" s="753"/>
      <c r="M215" s="753"/>
      <c r="N215" s="753"/>
      <c r="O215" s="753"/>
      <c r="P215" s="753"/>
      <c r="Q215" s="753"/>
      <c r="R215" s="753"/>
      <c r="S215" s="753"/>
      <c r="T215" s="753"/>
      <c r="U215" s="753"/>
      <c r="V215" s="753"/>
      <c r="W215" s="753"/>
      <c r="X215" s="753"/>
      <c r="Y215" s="753"/>
      <c r="Z215" s="753"/>
      <c r="AA215" s="754"/>
      <c r="AB215" s="654"/>
      <c r="AC215" s="659"/>
      <c r="AD215" s="660"/>
      <c r="AE215" s="676"/>
      <c r="AF215" s="677"/>
      <c r="AG215" s="677"/>
      <c r="AH215" s="250"/>
      <c r="AI215" s="250"/>
    </row>
    <row r="216" spans="1:35" ht="22.2" customHeight="1">
      <c r="A216" s="250">
        <v>21</v>
      </c>
      <c r="B216" s="250"/>
      <c r="C216" s="659"/>
      <c r="D216" s="659"/>
      <c r="E216" s="659"/>
      <c r="F216" s="660"/>
      <c r="G216" s="760"/>
      <c r="H216" s="761"/>
      <c r="I216" s="761"/>
      <c r="J216" s="761"/>
      <c r="K216" s="761"/>
      <c r="L216" s="761"/>
      <c r="M216" s="761"/>
      <c r="N216" s="761"/>
      <c r="O216" s="761"/>
      <c r="P216" s="761"/>
      <c r="Q216" s="761"/>
      <c r="R216" s="761"/>
      <c r="S216" s="761"/>
      <c r="T216" s="761"/>
      <c r="U216" s="761"/>
      <c r="V216" s="761"/>
      <c r="W216" s="761"/>
      <c r="X216" s="761"/>
      <c r="Y216" s="761"/>
      <c r="Z216" s="761"/>
      <c r="AA216" s="762"/>
      <c r="AB216" s="654"/>
      <c r="AC216" s="659"/>
      <c r="AD216" s="660"/>
      <c r="AE216" s="676"/>
      <c r="AF216" s="677"/>
      <c r="AG216" s="677"/>
      <c r="AH216" s="250"/>
      <c r="AI216" s="250"/>
    </row>
    <row r="217" spans="1:35" ht="22.2" customHeight="1">
      <c r="A217" s="250">
        <v>22</v>
      </c>
      <c r="B217" s="250"/>
      <c r="C217" s="659"/>
      <c r="D217" s="659"/>
      <c r="E217" s="659"/>
      <c r="F217" s="660"/>
      <c r="G217" s="752"/>
      <c r="H217" s="753"/>
      <c r="I217" s="753"/>
      <c r="J217" s="753"/>
      <c r="K217" s="753"/>
      <c r="L217" s="753"/>
      <c r="M217" s="753"/>
      <c r="N217" s="753"/>
      <c r="O217" s="753"/>
      <c r="P217" s="753"/>
      <c r="Q217" s="753"/>
      <c r="R217" s="753"/>
      <c r="S217" s="753"/>
      <c r="T217" s="753"/>
      <c r="U217" s="753"/>
      <c r="V217" s="753"/>
      <c r="W217" s="753"/>
      <c r="X217" s="753"/>
      <c r="Y217" s="753"/>
      <c r="Z217" s="753"/>
      <c r="AA217" s="754"/>
      <c r="AB217" s="654"/>
      <c r="AC217" s="659"/>
      <c r="AD217" s="660"/>
      <c r="AE217" s="676"/>
      <c r="AF217" s="677"/>
      <c r="AG217" s="677"/>
      <c r="AH217" s="250"/>
      <c r="AI217" s="250"/>
    </row>
    <row r="218" spans="1:35" ht="22.2" customHeight="1">
      <c r="A218" s="250">
        <v>27</v>
      </c>
      <c r="C218" s="659"/>
      <c r="D218" s="659"/>
      <c r="E218" s="659"/>
      <c r="F218" s="660"/>
      <c r="G218" s="673"/>
      <c r="H218" s="674"/>
      <c r="I218" s="674"/>
      <c r="J218" s="674"/>
      <c r="K218" s="674"/>
      <c r="L218" s="674"/>
      <c r="M218" s="674"/>
      <c r="N218" s="674"/>
      <c r="O218" s="674"/>
      <c r="P218" s="674"/>
      <c r="Q218" s="674"/>
      <c r="R218" s="674"/>
      <c r="S218" s="674"/>
      <c r="T218" s="674"/>
      <c r="U218" s="674"/>
      <c r="V218" s="674"/>
      <c r="W218" s="674"/>
      <c r="X218" s="674"/>
      <c r="Y218" s="674"/>
      <c r="Z218" s="674"/>
      <c r="AA218" s="675"/>
      <c r="AB218" s="654"/>
      <c r="AC218" s="659"/>
      <c r="AD218" s="660"/>
      <c r="AE218" s="676"/>
      <c r="AF218" s="677"/>
      <c r="AG218" s="677"/>
    </row>
    <row r="219" spans="1:35" ht="22.2" customHeight="1">
      <c r="A219" s="250">
        <v>28</v>
      </c>
      <c r="B219" s="250"/>
      <c r="C219" s="659"/>
      <c r="D219" s="659"/>
      <c r="E219" s="659"/>
      <c r="F219" s="660"/>
      <c r="G219" s="665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666"/>
      <c r="T219" s="666"/>
      <c r="U219" s="666"/>
      <c r="V219" s="666"/>
      <c r="W219" s="666"/>
      <c r="X219" s="666"/>
      <c r="Y219" s="666"/>
      <c r="Z219" s="666"/>
      <c r="AA219" s="667"/>
      <c r="AB219" s="654"/>
      <c r="AC219" s="659"/>
      <c r="AD219" s="660"/>
      <c r="AE219" s="676"/>
      <c r="AF219" s="677"/>
      <c r="AG219" s="677"/>
      <c r="AH219" s="250"/>
      <c r="AI219" s="250"/>
    </row>
    <row r="220" spans="1:35" ht="22.2" customHeight="1">
      <c r="A220" s="250">
        <v>29</v>
      </c>
      <c r="B220" s="250"/>
      <c r="C220" s="659"/>
      <c r="D220" s="659"/>
      <c r="E220" s="659"/>
      <c r="F220" s="660"/>
      <c r="G220" s="673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674"/>
      <c r="T220" s="674"/>
      <c r="U220" s="674"/>
      <c r="V220" s="674"/>
      <c r="W220" s="674"/>
      <c r="X220" s="674"/>
      <c r="Y220" s="674"/>
      <c r="Z220" s="674"/>
      <c r="AA220" s="675"/>
      <c r="AB220" s="654"/>
      <c r="AC220" s="659"/>
      <c r="AD220" s="660"/>
      <c r="AE220" s="676"/>
      <c r="AF220" s="677"/>
      <c r="AG220" s="677"/>
      <c r="AH220" s="250"/>
      <c r="AI220" s="250"/>
    </row>
    <row r="221" spans="1:35" ht="22.2" customHeight="1">
      <c r="A221" s="250">
        <v>30</v>
      </c>
      <c r="B221" s="250"/>
      <c r="C221" s="659"/>
      <c r="D221" s="659"/>
      <c r="E221" s="659"/>
      <c r="F221" s="660"/>
      <c r="G221" s="673"/>
      <c r="H221" s="674"/>
      <c r="I221" s="674"/>
      <c r="J221" s="674"/>
      <c r="K221" s="674"/>
      <c r="L221" s="674"/>
      <c r="M221" s="674"/>
      <c r="N221" s="674"/>
      <c r="O221" s="674"/>
      <c r="P221" s="674"/>
      <c r="Q221" s="674"/>
      <c r="R221" s="674"/>
      <c r="S221" s="674"/>
      <c r="T221" s="674"/>
      <c r="U221" s="674"/>
      <c r="V221" s="674"/>
      <c r="W221" s="674"/>
      <c r="X221" s="674"/>
      <c r="Y221" s="674"/>
      <c r="Z221" s="674"/>
      <c r="AA221" s="675"/>
      <c r="AB221" s="654"/>
      <c r="AC221" s="659"/>
      <c r="AD221" s="660"/>
      <c r="AE221" s="676"/>
      <c r="AF221" s="677"/>
      <c r="AG221" s="677"/>
      <c r="AH221" s="250"/>
      <c r="AI221" s="250"/>
    </row>
    <row r="222" spans="1:35" ht="22.2" customHeight="1" thickBot="1">
      <c r="A222" s="250">
        <v>23</v>
      </c>
      <c r="B222" s="250"/>
      <c r="C222" s="661"/>
      <c r="D222" s="661"/>
      <c r="E222" s="661"/>
      <c r="F222" s="662"/>
      <c r="G222" s="763"/>
      <c r="H222" s="764"/>
      <c r="I222" s="764"/>
      <c r="J222" s="764"/>
      <c r="K222" s="764"/>
      <c r="L222" s="764"/>
      <c r="M222" s="764"/>
      <c r="N222" s="764"/>
      <c r="O222" s="764"/>
      <c r="P222" s="764"/>
      <c r="Q222" s="764"/>
      <c r="R222" s="764"/>
      <c r="S222" s="764"/>
      <c r="T222" s="764"/>
      <c r="U222" s="764"/>
      <c r="V222" s="764"/>
      <c r="W222" s="764"/>
      <c r="X222" s="764"/>
      <c r="Y222" s="764"/>
      <c r="Z222" s="764"/>
      <c r="AA222" s="765"/>
      <c r="AB222" s="656"/>
      <c r="AC222" s="661"/>
      <c r="AD222" s="662"/>
      <c r="AE222" s="758"/>
      <c r="AF222" s="759"/>
      <c r="AG222" s="759"/>
      <c r="AH222" s="250"/>
      <c r="AI222" s="250"/>
    </row>
    <row r="223" spans="1:35" ht="22.2" customHeight="1" thickBot="1">
      <c r="A223" s="250">
        <v>24</v>
      </c>
      <c r="C223" s="250"/>
      <c r="D223" s="250"/>
      <c r="E223" s="250"/>
      <c r="F223" s="250"/>
      <c r="G223" s="250"/>
      <c r="H223" s="259"/>
      <c r="I223" s="259"/>
      <c r="J223" s="259"/>
      <c r="K223" s="259"/>
      <c r="L223" s="259"/>
      <c r="M223" s="259"/>
      <c r="N223" s="259"/>
      <c r="O223" s="259"/>
      <c r="P223" s="259"/>
      <c r="Q223" s="259"/>
      <c r="R223" s="259"/>
      <c r="S223" s="259"/>
      <c r="T223" s="259"/>
      <c r="U223" s="259"/>
      <c r="V223" s="259"/>
      <c r="W223" s="259"/>
      <c r="X223" s="259"/>
      <c r="Y223" s="259"/>
      <c r="Z223" s="259"/>
      <c r="AA223" s="259"/>
      <c r="AB223" s="259"/>
      <c r="AC223" s="250"/>
      <c r="AD223" s="250"/>
      <c r="AE223" s="250"/>
      <c r="AF223" s="250"/>
      <c r="AG223" s="250"/>
    </row>
    <row r="224" spans="1:35" ht="22.2" customHeight="1">
      <c r="A224" s="250">
        <v>25</v>
      </c>
      <c r="C224" s="657" t="s">
        <v>274</v>
      </c>
      <c r="D224" s="657"/>
      <c r="E224" s="657"/>
      <c r="F224" s="658"/>
      <c r="G224" s="678" t="s">
        <v>275</v>
      </c>
      <c r="H224" s="679"/>
      <c r="I224" s="679"/>
      <c r="J224" s="679"/>
      <c r="K224" s="679"/>
      <c r="L224" s="679"/>
      <c r="M224" s="679"/>
      <c r="N224" s="679"/>
      <c r="O224" s="679"/>
      <c r="P224" s="679"/>
      <c r="Q224" s="679"/>
      <c r="R224" s="679"/>
      <c r="S224" s="679"/>
      <c r="T224" s="679"/>
      <c r="U224" s="679"/>
      <c r="V224" s="679"/>
      <c r="W224" s="679"/>
      <c r="X224" s="679"/>
      <c r="Y224" s="680"/>
      <c r="Z224" s="684" t="s">
        <v>1279</v>
      </c>
      <c r="AA224" s="679"/>
      <c r="AB224" s="679"/>
      <c r="AC224" s="679"/>
      <c r="AD224" s="679"/>
      <c r="AE224" s="679"/>
      <c r="AF224" s="679"/>
      <c r="AG224" s="685"/>
    </row>
    <row r="225" spans="1:35" ht="22.2" customHeight="1">
      <c r="A225" s="250">
        <v>26</v>
      </c>
      <c r="C225" s="659"/>
      <c r="D225" s="659"/>
      <c r="E225" s="659"/>
      <c r="F225" s="660"/>
      <c r="G225" s="766" t="s">
        <v>1333</v>
      </c>
      <c r="H225" s="767"/>
      <c r="I225" s="767"/>
      <c r="J225" s="767"/>
      <c r="K225" s="767"/>
      <c r="L225" s="767"/>
      <c r="M225" s="767"/>
      <c r="N225" s="767"/>
      <c r="O225" s="767"/>
      <c r="P225" s="767"/>
      <c r="Q225" s="767"/>
      <c r="R225" s="767"/>
      <c r="S225" s="767"/>
      <c r="T225" s="767"/>
      <c r="U225" s="767"/>
      <c r="V225" s="767"/>
      <c r="W225" s="767"/>
      <c r="X225" s="767"/>
      <c r="Y225" s="768"/>
      <c r="Z225" s="668"/>
      <c r="AA225" s="669"/>
      <c r="AB225" s="669"/>
      <c r="AC225" s="669"/>
      <c r="AD225" s="669"/>
      <c r="AE225" s="669"/>
      <c r="AF225" s="669"/>
      <c r="AG225" s="669"/>
    </row>
    <row r="226" spans="1:35" s="250" customFormat="1" ht="22.2" customHeight="1">
      <c r="A226" s="250">
        <v>34</v>
      </c>
      <c r="B226" s="257"/>
      <c r="C226" s="659"/>
      <c r="D226" s="659"/>
      <c r="E226" s="659"/>
      <c r="F226" s="660"/>
      <c r="G226" s="734" t="s">
        <v>1334</v>
      </c>
      <c r="H226" s="735"/>
      <c r="I226" s="735"/>
      <c r="J226" s="735"/>
      <c r="K226" s="735"/>
      <c r="L226" s="735"/>
      <c r="M226" s="735"/>
      <c r="N226" s="735"/>
      <c r="O226" s="735"/>
      <c r="P226" s="735"/>
      <c r="Q226" s="735"/>
      <c r="R226" s="735"/>
      <c r="S226" s="735"/>
      <c r="T226" s="735"/>
      <c r="U226" s="735"/>
      <c r="V226" s="735"/>
      <c r="W226" s="735"/>
      <c r="X226" s="735"/>
      <c r="Y226" s="736"/>
      <c r="Z226" s="654"/>
      <c r="AA226" s="659"/>
      <c r="AB226" s="659"/>
      <c r="AC226" s="659"/>
      <c r="AD226" s="659"/>
      <c r="AE226" s="659"/>
      <c r="AF226" s="659"/>
      <c r="AG226" s="659"/>
      <c r="AH226" s="257"/>
    </row>
    <row r="227" spans="1:35" s="250" customFormat="1" ht="22.2" customHeight="1">
      <c r="A227" s="250">
        <v>35</v>
      </c>
      <c r="B227" s="257"/>
      <c r="C227" s="659"/>
      <c r="D227" s="659"/>
      <c r="E227" s="659"/>
      <c r="F227" s="660"/>
      <c r="G227" s="734"/>
      <c r="H227" s="735"/>
      <c r="I227" s="735"/>
      <c r="J227" s="735"/>
      <c r="K227" s="735"/>
      <c r="L227" s="735"/>
      <c r="M227" s="735"/>
      <c r="N227" s="735"/>
      <c r="O227" s="735"/>
      <c r="P227" s="735"/>
      <c r="Q227" s="735"/>
      <c r="R227" s="735"/>
      <c r="S227" s="735"/>
      <c r="T227" s="735"/>
      <c r="U227" s="735"/>
      <c r="V227" s="735"/>
      <c r="W227" s="735"/>
      <c r="X227" s="735"/>
      <c r="Y227" s="736"/>
      <c r="Z227" s="654"/>
      <c r="AA227" s="659"/>
      <c r="AB227" s="659"/>
      <c r="AC227" s="659"/>
      <c r="AD227" s="659"/>
      <c r="AE227" s="659"/>
      <c r="AF227" s="659"/>
      <c r="AG227" s="659"/>
      <c r="AH227" s="257"/>
    </row>
    <row r="228" spans="1:35" s="250" customFormat="1" ht="22.2" customHeight="1" thickBot="1">
      <c r="A228" s="250">
        <v>36</v>
      </c>
      <c r="B228" s="257"/>
      <c r="C228" s="661"/>
      <c r="D228" s="661"/>
      <c r="E228" s="661"/>
      <c r="F228" s="662"/>
      <c r="G228" s="690"/>
      <c r="H228" s="769"/>
      <c r="I228" s="769"/>
      <c r="J228" s="769"/>
      <c r="K228" s="769"/>
      <c r="L228" s="769"/>
      <c r="M228" s="769"/>
      <c r="N228" s="769"/>
      <c r="O228" s="769"/>
      <c r="P228" s="769"/>
      <c r="Q228" s="769"/>
      <c r="R228" s="769"/>
      <c r="S228" s="769"/>
      <c r="T228" s="769"/>
      <c r="U228" s="769"/>
      <c r="V228" s="769"/>
      <c r="W228" s="769"/>
      <c r="X228" s="769"/>
      <c r="Y228" s="770"/>
      <c r="Z228" s="656"/>
      <c r="AA228" s="661"/>
      <c r="AB228" s="661"/>
      <c r="AC228" s="661"/>
      <c r="AD228" s="661"/>
      <c r="AE228" s="661"/>
      <c r="AF228" s="661"/>
      <c r="AG228" s="661"/>
      <c r="AH228" s="257"/>
    </row>
    <row r="229" spans="1:35" ht="22.2" customHeight="1" thickBot="1">
      <c r="A229" s="250">
        <v>31</v>
      </c>
      <c r="B229" s="250"/>
      <c r="C229" s="250"/>
      <c r="D229" s="250"/>
      <c r="E229" s="250"/>
      <c r="F229" s="250"/>
      <c r="G229" s="250"/>
      <c r="H229" s="250"/>
      <c r="I229" s="250"/>
      <c r="J229" s="250"/>
      <c r="K229" s="250"/>
      <c r="L229" s="250"/>
      <c r="M229" s="250"/>
      <c r="N229" s="250"/>
      <c r="O229" s="250"/>
      <c r="P229" s="250"/>
      <c r="Q229" s="250"/>
      <c r="R229" s="250"/>
      <c r="S229" s="250"/>
      <c r="T229" s="250"/>
      <c r="U229" s="250"/>
      <c r="V229" s="250"/>
      <c r="W229" s="250"/>
      <c r="X229" s="250"/>
      <c r="Y229" s="250"/>
      <c r="Z229" s="250"/>
      <c r="AA229" s="250"/>
      <c r="AB229" s="250"/>
      <c r="AC229" s="250"/>
      <c r="AD229" s="250"/>
      <c r="AE229" s="250"/>
      <c r="AF229" s="250"/>
      <c r="AG229" s="250"/>
      <c r="AH229" s="250"/>
      <c r="AI229" s="250"/>
    </row>
    <row r="230" spans="1:35" ht="22.2" customHeight="1">
      <c r="A230" s="250">
        <v>32</v>
      </c>
      <c r="B230" s="250"/>
      <c r="C230" s="657" t="s">
        <v>273</v>
      </c>
      <c r="D230" s="657"/>
      <c r="E230" s="657"/>
      <c r="F230" s="658"/>
      <c r="G230" s="651"/>
      <c r="H230" s="651"/>
      <c r="I230" s="651"/>
      <c r="J230" s="651"/>
      <c r="K230" s="651"/>
      <c r="L230" s="651"/>
      <c r="M230" s="651"/>
      <c r="N230" s="651"/>
      <c r="O230" s="651"/>
      <c r="P230" s="651"/>
      <c r="Q230" s="651"/>
      <c r="R230" s="651"/>
      <c r="S230" s="651"/>
      <c r="T230" s="651"/>
      <c r="U230" s="651"/>
      <c r="V230" s="651"/>
      <c r="W230" s="651"/>
      <c r="X230" s="651"/>
      <c r="Y230" s="651"/>
      <c r="Z230" s="651"/>
      <c r="AA230" s="651"/>
      <c r="AB230" s="651"/>
      <c r="AC230" s="651"/>
      <c r="AD230" s="651"/>
      <c r="AE230" s="651"/>
      <c r="AF230" s="651"/>
      <c r="AG230" s="652"/>
      <c r="AH230" s="250"/>
      <c r="AI230" s="250"/>
    </row>
    <row r="231" spans="1:35" s="250" customFormat="1" ht="22.2" customHeight="1" thickBot="1">
      <c r="A231" s="250">
        <v>33</v>
      </c>
      <c r="C231" s="661"/>
      <c r="D231" s="661"/>
      <c r="E231" s="661"/>
      <c r="F231" s="662"/>
      <c r="G231" s="655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655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6"/>
    </row>
    <row r="232" spans="1:35" s="250" customFormat="1" ht="22.2" customHeight="1">
      <c r="A232" s="250">
        <v>37</v>
      </c>
      <c r="B232" s="257"/>
      <c r="C232" s="257"/>
      <c r="D232" s="257"/>
      <c r="E232" s="257"/>
      <c r="F232" s="257"/>
      <c r="G232" s="257"/>
      <c r="H232" s="257"/>
      <c r="I232" s="257"/>
      <c r="J232" s="257"/>
      <c r="K232" s="257"/>
      <c r="L232" s="257"/>
      <c r="M232" s="257"/>
      <c r="N232" s="257"/>
      <c r="O232" s="257"/>
      <c r="P232" s="257"/>
      <c r="Q232" s="257"/>
      <c r="R232" s="257"/>
      <c r="S232" s="257"/>
      <c r="T232" s="257"/>
      <c r="U232" s="257"/>
      <c r="V232" s="257"/>
      <c r="W232" s="257"/>
      <c r="X232" s="257"/>
      <c r="Y232" s="257"/>
      <c r="Z232" s="257"/>
      <c r="AA232" s="257"/>
      <c r="AB232" s="257"/>
      <c r="AC232" s="257"/>
      <c r="AD232" s="257"/>
      <c r="AE232" s="257"/>
      <c r="AF232" s="257"/>
      <c r="AG232" s="257"/>
      <c r="AH232" s="257"/>
    </row>
    <row r="233" spans="1:35" s="250" customFormat="1" ht="22.2" customHeight="1" thickBot="1">
      <c r="A233" s="250">
        <v>38</v>
      </c>
      <c r="B233" s="256"/>
      <c r="C233" s="256"/>
      <c r="D233" s="256"/>
      <c r="E233" s="256"/>
      <c r="F233" s="256"/>
      <c r="G233" s="256"/>
      <c r="H233" s="256"/>
      <c r="I233" s="256"/>
      <c r="J233" s="256"/>
      <c r="K233" s="256"/>
      <c r="L233" s="256"/>
      <c r="M233" s="256"/>
      <c r="N233" s="256"/>
      <c r="O233" s="256"/>
      <c r="P233" s="256"/>
      <c r="Q233" s="256"/>
      <c r="R233" s="256"/>
      <c r="S233" s="256"/>
      <c r="T233" s="256"/>
      <c r="U233" s="256"/>
      <c r="V233" s="256"/>
      <c r="W233" s="256"/>
      <c r="X233" s="256"/>
      <c r="Y233" s="256"/>
      <c r="Z233" s="256"/>
      <c r="AA233" s="256"/>
      <c r="AB233" s="256"/>
      <c r="AC233" s="256"/>
      <c r="AD233" s="256"/>
      <c r="AE233" s="256"/>
      <c r="AF233" s="256"/>
      <c r="AG233" s="256"/>
      <c r="AH233" s="256"/>
    </row>
    <row r="234" spans="1:35" ht="21.6" customHeight="1" thickBot="1">
      <c r="A234" s="250">
        <v>39</v>
      </c>
      <c r="B234" s="691" t="s">
        <v>104</v>
      </c>
      <c r="C234" s="691"/>
      <c r="D234" s="691"/>
      <c r="E234" s="691"/>
      <c r="F234" s="691"/>
      <c r="G234" s="691"/>
      <c r="H234" s="691"/>
      <c r="I234" s="691"/>
      <c r="J234" s="691"/>
      <c r="K234" s="691"/>
      <c r="L234" s="691"/>
      <c r="M234" s="691"/>
      <c r="N234" s="691"/>
      <c r="O234" s="691"/>
      <c r="P234" s="691"/>
      <c r="Q234" s="691"/>
      <c r="R234" s="691"/>
      <c r="S234" s="691"/>
      <c r="T234" s="691"/>
      <c r="U234" s="691"/>
      <c r="V234" s="691"/>
      <c r="W234" s="691"/>
      <c r="X234" s="691"/>
      <c r="Y234" s="691"/>
      <c r="Z234" s="691"/>
      <c r="AA234" s="691"/>
      <c r="AB234" s="691"/>
      <c r="AC234" s="691"/>
      <c r="AD234" s="691"/>
      <c r="AE234" s="691"/>
      <c r="AF234" s="691"/>
      <c r="AG234" s="691"/>
      <c r="AH234" s="691"/>
      <c r="AI234" s="250"/>
    </row>
    <row r="235" spans="1:35" ht="20.100000000000001" customHeight="1">
      <c r="A235" s="250">
        <v>1</v>
      </c>
      <c r="B235" s="698" t="s">
        <v>1280</v>
      </c>
      <c r="C235" s="699"/>
      <c r="D235" s="699"/>
      <c r="E235" s="699"/>
      <c r="F235" s="699"/>
      <c r="G235" s="699"/>
      <c r="H235" s="704" t="s">
        <v>104</v>
      </c>
      <c r="I235" s="705"/>
      <c r="J235" s="705"/>
      <c r="K235" s="705"/>
      <c r="L235" s="705"/>
      <c r="M235" s="705"/>
      <c r="N235" s="705"/>
      <c r="O235" s="705"/>
      <c r="P235" s="705"/>
      <c r="Q235" s="705"/>
      <c r="R235" s="705"/>
      <c r="S235" s="705"/>
      <c r="T235" s="705"/>
      <c r="U235" s="705"/>
      <c r="V235" s="705"/>
      <c r="W235" s="706"/>
      <c r="X235" s="710" t="s">
        <v>1281</v>
      </c>
      <c r="Y235" s="710"/>
      <c r="Z235" s="710"/>
      <c r="AA235" s="710"/>
      <c r="AB235" s="710"/>
      <c r="AC235" s="717" t="s">
        <v>1282</v>
      </c>
      <c r="AD235" s="717"/>
      <c r="AE235" s="717"/>
      <c r="AF235" s="717"/>
      <c r="AG235" s="717"/>
      <c r="AH235" s="718"/>
      <c r="AI235" s="250"/>
    </row>
    <row r="236" spans="1:35" ht="19.95" customHeight="1">
      <c r="A236" s="250">
        <v>2</v>
      </c>
      <c r="B236" s="700"/>
      <c r="C236" s="701"/>
      <c r="D236" s="701"/>
      <c r="E236" s="701"/>
      <c r="F236" s="701"/>
      <c r="G236" s="701"/>
      <c r="H236" s="707"/>
      <c r="I236" s="708"/>
      <c r="J236" s="708"/>
      <c r="K236" s="708"/>
      <c r="L236" s="708"/>
      <c r="M236" s="708"/>
      <c r="N236" s="708"/>
      <c r="O236" s="708"/>
      <c r="P236" s="708"/>
      <c r="Q236" s="708"/>
      <c r="R236" s="708"/>
      <c r="S236" s="708"/>
      <c r="T236" s="708"/>
      <c r="U236" s="708"/>
      <c r="V236" s="708"/>
      <c r="W236" s="709"/>
      <c r="X236" s="694" t="s">
        <v>1283</v>
      </c>
      <c r="Y236" s="694"/>
      <c r="Z236" s="694"/>
      <c r="AA236" s="694"/>
      <c r="AB236" s="694"/>
      <c r="AC236" s="648" t="s">
        <v>1284</v>
      </c>
      <c r="AD236" s="648"/>
      <c r="AE236" s="648"/>
      <c r="AF236" s="648"/>
      <c r="AG236" s="648"/>
      <c r="AH236" s="695"/>
      <c r="AI236" s="250"/>
    </row>
    <row r="237" spans="1:35" ht="19.95" customHeight="1">
      <c r="A237" s="250">
        <v>3</v>
      </c>
      <c r="B237" s="700"/>
      <c r="C237" s="701"/>
      <c r="D237" s="701"/>
      <c r="E237" s="701"/>
      <c r="F237" s="701"/>
      <c r="G237" s="701"/>
      <c r="H237" s="654" t="s">
        <v>115</v>
      </c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659"/>
      <c r="T237" s="659"/>
      <c r="U237" s="659"/>
      <c r="V237" s="659"/>
      <c r="W237" s="660"/>
      <c r="X237" s="694" t="s">
        <v>1129</v>
      </c>
      <c r="Y237" s="694"/>
      <c r="Z237" s="694"/>
      <c r="AA237" s="694"/>
      <c r="AB237" s="694"/>
      <c r="AC237" s="696">
        <v>42991</v>
      </c>
      <c r="AD237" s="696"/>
      <c r="AE237" s="696"/>
      <c r="AF237" s="696"/>
      <c r="AG237" s="696"/>
      <c r="AH237" s="697"/>
      <c r="AI237" s="250"/>
    </row>
    <row r="238" spans="1:35" ht="20.100000000000001" customHeight="1" thickBot="1">
      <c r="A238" s="250">
        <v>4</v>
      </c>
      <c r="B238" s="702"/>
      <c r="C238" s="703"/>
      <c r="D238" s="703"/>
      <c r="E238" s="703"/>
      <c r="F238" s="703"/>
      <c r="G238" s="703"/>
      <c r="H238" s="656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661"/>
      <c r="T238" s="661"/>
      <c r="U238" s="661"/>
      <c r="V238" s="661"/>
      <c r="W238" s="662"/>
      <c r="X238" s="711" t="s">
        <v>1130</v>
      </c>
      <c r="Y238" s="711"/>
      <c r="Z238" s="711"/>
      <c r="AA238" s="711"/>
      <c r="AB238" s="711"/>
      <c r="AC238" s="712" t="s">
        <v>1131</v>
      </c>
      <c r="AD238" s="713"/>
      <c r="AE238" s="714" t="s">
        <v>1164</v>
      </c>
      <c r="AF238" s="715"/>
      <c r="AG238" s="712" t="s">
        <v>1133</v>
      </c>
      <c r="AH238" s="716"/>
      <c r="AI238" s="250"/>
    </row>
    <row r="239" spans="1:35" ht="22.2" customHeight="1" thickBot="1">
      <c r="A239" s="250">
        <v>5</v>
      </c>
      <c r="B239" s="252"/>
      <c r="C239" s="252"/>
      <c r="D239" s="252"/>
      <c r="E239" s="252"/>
      <c r="F239" s="252"/>
      <c r="G239" s="252"/>
      <c r="H239" s="252"/>
      <c r="I239" s="252"/>
      <c r="J239" s="252"/>
      <c r="K239" s="252"/>
      <c r="L239" s="252"/>
      <c r="M239" s="252"/>
      <c r="N239" s="252"/>
      <c r="O239" s="252"/>
      <c r="P239" s="252"/>
      <c r="Q239" s="252"/>
      <c r="R239" s="252"/>
      <c r="S239" s="252"/>
      <c r="T239" s="252"/>
      <c r="U239" s="252"/>
      <c r="V239" s="252"/>
      <c r="W239" s="252"/>
      <c r="X239" s="252"/>
      <c r="Y239" s="252"/>
      <c r="Z239" s="252"/>
      <c r="AA239" s="252"/>
      <c r="AB239" s="252"/>
      <c r="AC239" s="252"/>
      <c r="AD239" s="252"/>
      <c r="AE239" s="252"/>
      <c r="AF239" s="252"/>
      <c r="AG239" s="252"/>
      <c r="AH239" s="252"/>
      <c r="AI239" s="250"/>
    </row>
    <row r="240" spans="1:35" ht="22.2" customHeight="1">
      <c r="A240" s="250">
        <v>6</v>
      </c>
      <c r="B240" s="250"/>
      <c r="C240" s="645" t="s">
        <v>266</v>
      </c>
      <c r="D240" s="646"/>
      <c r="E240" s="646"/>
      <c r="F240" s="646"/>
      <c r="G240" s="640">
        <v>43003</v>
      </c>
      <c r="H240" s="641"/>
      <c r="I240" s="641"/>
      <c r="J240" s="641"/>
      <c r="K240" s="641"/>
      <c r="L240" s="641"/>
      <c r="M240" s="641"/>
      <c r="N240" s="641"/>
      <c r="O240" s="641"/>
      <c r="P240" s="641"/>
      <c r="Q240" s="641"/>
      <c r="R240" s="641"/>
      <c r="S240" s="641"/>
      <c r="T240" s="641"/>
      <c r="U240" s="641"/>
      <c r="V240" s="642"/>
      <c r="W240" s="643" t="s">
        <v>278</v>
      </c>
      <c r="X240" s="644"/>
      <c r="Y240" s="644"/>
      <c r="Z240" s="645"/>
      <c r="AA240" s="643" t="s">
        <v>279</v>
      </c>
      <c r="AB240" s="644"/>
      <c r="AC240" s="644"/>
      <c r="AD240" s="644"/>
      <c r="AE240" s="644"/>
      <c r="AF240" s="644"/>
      <c r="AG240" s="644"/>
      <c r="AH240" s="250"/>
      <c r="AI240" s="250"/>
    </row>
    <row r="241" spans="1:35" ht="22.2" customHeight="1" thickBot="1">
      <c r="A241" s="250">
        <v>7</v>
      </c>
      <c r="B241" s="250"/>
      <c r="C241" s="649" t="s">
        <v>270</v>
      </c>
      <c r="D241" s="650"/>
      <c r="E241" s="650"/>
      <c r="F241" s="650"/>
      <c r="G241" s="689" t="s">
        <v>269</v>
      </c>
      <c r="H241" s="689"/>
      <c r="I241" s="689"/>
      <c r="J241" s="689"/>
      <c r="K241" s="689"/>
      <c r="L241" s="689"/>
      <c r="M241" s="689"/>
      <c r="N241" s="689"/>
      <c r="O241" s="689"/>
      <c r="P241" s="689"/>
      <c r="Q241" s="689"/>
      <c r="R241" s="689"/>
      <c r="S241" s="689"/>
      <c r="T241" s="689"/>
      <c r="U241" s="689"/>
      <c r="V241" s="689"/>
      <c r="W241" s="689"/>
      <c r="X241" s="689"/>
      <c r="Y241" s="689"/>
      <c r="Z241" s="689"/>
      <c r="AA241" s="689"/>
      <c r="AB241" s="689"/>
      <c r="AC241" s="689"/>
      <c r="AD241" s="689"/>
      <c r="AE241" s="689"/>
      <c r="AF241" s="689"/>
      <c r="AG241" s="690"/>
      <c r="AH241" s="250"/>
      <c r="AI241" s="250"/>
    </row>
    <row r="242" spans="1:35" ht="22.2" customHeight="1" thickBot="1">
      <c r="A242" s="250">
        <v>8</v>
      </c>
      <c r="B242" s="250"/>
      <c r="C242" s="250"/>
      <c r="D242" s="250"/>
      <c r="E242" s="250"/>
      <c r="F242" s="250"/>
      <c r="G242" s="250"/>
      <c r="H242" s="250"/>
      <c r="I242" s="250"/>
      <c r="J242" s="250"/>
      <c r="K242" s="250"/>
      <c r="L242" s="250"/>
      <c r="M242" s="250"/>
      <c r="N242" s="250"/>
      <c r="O242" s="250"/>
      <c r="P242" s="250"/>
      <c r="Q242" s="250"/>
      <c r="R242" s="250"/>
      <c r="S242" s="250"/>
      <c r="T242" s="250"/>
      <c r="U242" s="250"/>
      <c r="V242" s="250"/>
      <c r="W242" s="250"/>
      <c r="X242" s="250"/>
      <c r="Y242" s="250"/>
      <c r="Z242" s="250"/>
      <c r="AA242" s="250"/>
      <c r="AB242" s="250"/>
      <c r="AC242" s="250"/>
      <c r="AD242" s="250"/>
      <c r="AE242" s="250"/>
      <c r="AF242" s="250"/>
      <c r="AG242" s="250"/>
      <c r="AH242" s="250"/>
      <c r="AI242" s="250"/>
    </row>
    <row r="243" spans="1:35" ht="22.2" customHeight="1">
      <c r="A243" s="250">
        <v>9</v>
      </c>
      <c r="B243" s="250"/>
      <c r="C243" s="645" t="s">
        <v>271</v>
      </c>
      <c r="D243" s="646"/>
      <c r="E243" s="646"/>
      <c r="F243" s="646"/>
      <c r="G243" s="634" t="s">
        <v>1335</v>
      </c>
      <c r="H243" s="634"/>
      <c r="I243" s="634"/>
      <c r="J243" s="634"/>
      <c r="K243" s="634"/>
      <c r="L243" s="634"/>
      <c r="M243" s="634"/>
      <c r="N243" s="634"/>
      <c r="O243" s="634"/>
      <c r="P243" s="634"/>
      <c r="Q243" s="634"/>
      <c r="R243" s="634"/>
      <c r="S243" s="634"/>
      <c r="T243" s="634"/>
      <c r="U243" s="634"/>
      <c r="V243" s="634"/>
      <c r="W243" s="634"/>
      <c r="X243" s="634"/>
      <c r="Y243" s="634"/>
      <c r="Z243" s="634"/>
      <c r="AA243" s="634"/>
      <c r="AB243" s="634"/>
      <c r="AC243" s="634"/>
      <c r="AD243" s="634"/>
      <c r="AE243" s="634"/>
      <c r="AF243" s="634"/>
      <c r="AG243" s="635"/>
      <c r="AH243" s="250"/>
      <c r="AI243" s="250"/>
    </row>
    <row r="244" spans="1:35" ht="22.2" customHeight="1">
      <c r="A244" s="250">
        <v>10</v>
      </c>
      <c r="B244" s="250"/>
      <c r="C244" s="647"/>
      <c r="D244" s="648"/>
      <c r="E244" s="648"/>
      <c r="F244" s="648"/>
      <c r="G244" s="636"/>
      <c r="H244" s="636"/>
      <c r="I244" s="636"/>
      <c r="J244" s="636"/>
      <c r="K244" s="636"/>
      <c r="L244" s="636"/>
      <c r="M244" s="636"/>
      <c r="N244" s="636"/>
      <c r="O244" s="636"/>
      <c r="P244" s="636"/>
      <c r="Q244" s="636"/>
      <c r="R244" s="636"/>
      <c r="S244" s="636"/>
      <c r="T244" s="636"/>
      <c r="U244" s="636"/>
      <c r="V244" s="636"/>
      <c r="W244" s="636"/>
      <c r="X244" s="636"/>
      <c r="Y244" s="636"/>
      <c r="Z244" s="636"/>
      <c r="AA244" s="636"/>
      <c r="AB244" s="636"/>
      <c r="AC244" s="636"/>
      <c r="AD244" s="636"/>
      <c r="AE244" s="636"/>
      <c r="AF244" s="636"/>
      <c r="AG244" s="637"/>
      <c r="AH244" s="250"/>
      <c r="AI244" s="250"/>
    </row>
    <row r="245" spans="1:35" ht="22.2" customHeight="1">
      <c r="A245" s="250">
        <v>11</v>
      </c>
      <c r="B245" s="254"/>
      <c r="C245" s="647"/>
      <c r="D245" s="648"/>
      <c r="E245" s="648"/>
      <c r="F245" s="648"/>
      <c r="G245" s="636"/>
      <c r="H245" s="636"/>
      <c r="I245" s="636"/>
      <c r="J245" s="636"/>
      <c r="K245" s="636"/>
      <c r="L245" s="636"/>
      <c r="M245" s="636"/>
      <c r="N245" s="636"/>
      <c r="O245" s="636"/>
      <c r="P245" s="636"/>
      <c r="Q245" s="636"/>
      <c r="R245" s="636"/>
      <c r="S245" s="636"/>
      <c r="T245" s="636"/>
      <c r="U245" s="636"/>
      <c r="V245" s="636"/>
      <c r="W245" s="636"/>
      <c r="X245" s="636"/>
      <c r="Y245" s="636"/>
      <c r="Z245" s="636"/>
      <c r="AA245" s="636"/>
      <c r="AB245" s="636"/>
      <c r="AC245" s="636"/>
      <c r="AD245" s="636"/>
      <c r="AE245" s="636"/>
      <c r="AF245" s="636"/>
      <c r="AG245" s="637"/>
      <c r="AH245" s="254"/>
      <c r="AI245" s="250"/>
    </row>
    <row r="246" spans="1:35" ht="22.2" customHeight="1" thickBot="1">
      <c r="A246" s="250">
        <v>12</v>
      </c>
      <c r="B246" s="250"/>
      <c r="C246" s="649"/>
      <c r="D246" s="650"/>
      <c r="E246" s="650"/>
      <c r="F246" s="650"/>
      <c r="G246" s="638"/>
      <c r="H246" s="638"/>
      <c r="I246" s="638"/>
      <c r="J246" s="638"/>
      <c r="K246" s="638"/>
      <c r="L246" s="638"/>
      <c r="M246" s="638"/>
      <c r="N246" s="638"/>
      <c r="O246" s="638"/>
      <c r="P246" s="638"/>
      <c r="Q246" s="638"/>
      <c r="R246" s="638"/>
      <c r="S246" s="638"/>
      <c r="T246" s="638"/>
      <c r="U246" s="638"/>
      <c r="V246" s="638"/>
      <c r="W246" s="638"/>
      <c r="X246" s="638"/>
      <c r="Y246" s="638"/>
      <c r="Z246" s="638"/>
      <c r="AA246" s="638"/>
      <c r="AB246" s="638"/>
      <c r="AC246" s="638"/>
      <c r="AD246" s="638"/>
      <c r="AE246" s="638"/>
      <c r="AF246" s="638"/>
      <c r="AG246" s="639"/>
      <c r="AH246" s="250"/>
      <c r="AI246" s="250"/>
    </row>
    <row r="247" spans="1:35" ht="22.2" customHeight="1" thickBot="1">
      <c r="A247" s="250">
        <v>13</v>
      </c>
      <c r="B247" s="250"/>
      <c r="C247" s="250"/>
      <c r="D247" s="257"/>
      <c r="E247" s="257"/>
      <c r="F247" s="257"/>
      <c r="G247" s="257"/>
      <c r="H247" s="250"/>
      <c r="I247" s="250"/>
      <c r="J247" s="250"/>
      <c r="K247" s="250"/>
      <c r="L247" s="250"/>
      <c r="M247" s="250"/>
      <c r="N247" s="250"/>
      <c r="O247" s="250"/>
      <c r="P247" s="250"/>
      <c r="Q247" s="250"/>
      <c r="R247" s="250"/>
      <c r="S247" s="250"/>
      <c r="T247" s="250"/>
      <c r="U247" s="250"/>
      <c r="V247" s="250"/>
      <c r="W247" s="250"/>
      <c r="X247" s="250"/>
      <c r="Y247" s="250"/>
      <c r="Z247" s="250"/>
      <c r="AA247" s="250"/>
      <c r="AB247" s="250"/>
      <c r="AC247" s="258"/>
      <c r="AD247" s="258"/>
      <c r="AE247" s="258"/>
      <c r="AF247" s="258"/>
      <c r="AG247" s="250"/>
      <c r="AH247" s="250"/>
      <c r="AI247" s="250"/>
    </row>
    <row r="248" spans="1:35" ht="22.2" customHeight="1">
      <c r="A248" s="250">
        <v>14</v>
      </c>
      <c r="B248" s="250"/>
      <c r="C248" s="657" t="s">
        <v>272</v>
      </c>
      <c r="D248" s="657"/>
      <c r="E248" s="657"/>
      <c r="F248" s="658"/>
      <c r="G248" s="643" t="s">
        <v>275</v>
      </c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4"/>
      <c r="T248" s="644"/>
      <c r="U248" s="644"/>
      <c r="V248" s="644"/>
      <c r="W248" s="644"/>
      <c r="X248" s="644"/>
      <c r="Y248" s="644"/>
      <c r="Z248" s="644"/>
      <c r="AA248" s="645"/>
      <c r="AB248" s="643" t="s">
        <v>281</v>
      </c>
      <c r="AC248" s="644"/>
      <c r="AD248" s="645"/>
      <c r="AE248" s="663" t="s">
        <v>276</v>
      </c>
      <c r="AF248" s="664"/>
      <c r="AG248" s="664"/>
      <c r="AH248" s="250"/>
      <c r="AI248" s="250"/>
    </row>
    <row r="249" spans="1:35" ht="22.2" customHeight="1">
      <c r="A249" s="250">
        <v>15</v>
      </c>
      <c r="B249" s="250"/>
      <c r="C249" s="659"/>
      <c r="D249" s="659"/>
      <c r="E249" s="659"/>
      <c r="F249" s="660"/>
      <c r="G249" s="665" t="s">
        <v>1290</v>
      </c>
      <c r="H249" s="666"/>
      <c r="I249" s="666"/>
      <c r="J249" s="666"/>
      <c r="K249" s="666"/>
      <c r="L249" s="666"/>
      <c r="M249" s="666"/>
      <c r="N249" s="666"/>
      <c r="O249" s="666"/>
      <c r="P249" s="666"/>
      <c r="Q249" s="666"/>
      <c r="R249" s="666"/>
      <c r="S249" s="666"/>
      <c r="T249" s="666"/>
      <c r="U249" s="666"/>
      <c r="V249" s="666"/>
      <c r="W249" s="666"/>
      <c r="X249" s="666"/>
      <c r="Y249" s="666"/>
      <c r="Z249" s="666"/>
      <c r="AA249" s="667"/>
      <c r="AB249" s="668" t="s">
        <v>1300</v>
      </c>
      <c r="AC249" s="669"/>
      <c r="AD249" s="670"/>
      <c r="AE249" s="671"/>
      <c r="AF249" s="672"/>
      <c r="AG249" s="672"/>
      <c r="AH249" s="250"/>
      <c r="AI249" s="250"/>
    </row>
    <row r="250" spans="1:35" ht="22.2" customHeight="1">
      <c r="A250" s="250">
        <v>16</v>
      </c>
      <c r="B250" s="250"/>
      <c r="C250" s="659"/>
      <c r="D250" s="659"/>
      <c r="E250" s="659"/>
      <c r="F250" s="660"/>
      <c r="G250" s="665" t="s">
        <v>1336</v>
      </c>
      <c r="H250" s="666"/>
      <c r="I250" s="666"/>
      <c r="J250" s="666"/>
      <c r="K250" s="666"/>
      <c r="L250" s="666"/>
      <c r="M250" s="666"/>
      <c r="N250" s="666"/>
      <c r="O250" s="666"/>
      <c r="P250" s="666"/>
      <c r="Q250" s="666"/>
      <c r="R250" s="666"/>
      <c r="S250" s="666"/>
      <c r="T250" s="666"/>
      <c r="U250" s="666"/>
      <c r="V250" s="666"/>
      <c r="W250" s="666"/>
      <c r="X250" s="666"/>
      <c r="Y250" s="666"/>
      <c r="Z250" s="666"/>
      <c r="AA250" s="667"/>
      <c r="AB250" s="654" t="s">
        <v>1301</v>
      </c>
      <c r="AC250" s="659"/>
      <c r="AD250" s="660"/>
      <c r="AE250" s="676"/>
      <c r="AF250" s="677"/>
      <c r="AG250" s="677"/>
      <c r="AH250" s="250"/>
      <c r="AI250" s="250"/>
    </row>
    <row r="251" spans="1:35" ht="22.2" customHeight="1">
      <c r="A251" s="250">
        <v>17</v>
      </c>
      <c r="B251" s="250"/>
      <c r="C251" s="659"/>
      <c r="D251" s="659"/>
      <c r="E251" s="659"/>
      <c r="F251" s="660"/>
      <c r="G251" s="665" t="s">
        <v>1295</v>
      </c>
      <c r="H251" s="666"/>
      <c r="I251" s="666"/>
      <c r="J251" s="666"/>
      <c r="K251" s="666"/>
      <c r="L251" s="666"/>
      <c r="M251" s="666"/>
      <c r="N251" s="666"/>
      <c r="O251" s="666"/>
      <c r="P251" s="666"/>
      <c r="Q251" s="666"/>
      <c r="R251" s="666"/>
      <c r="S251" s="666"/>
      <c r="T251" s="666"/>
      <c r="U251" s="666"/>
      <c r="V251" s="666"/>
      <c r="W251" s="666"/>
      <c r="X251" s="666"/>
      <c r="Y251" s="666"/>
      <c r="Z251" s="666"/>
      <c r="AA251" s="667"/>
      <c r="AB251" s="654" t="s">
        <v>1302</v>
      </c>
      <c r="AC251" s="659"/>
      <c r="AD251" s="660"/>
      <c r="AE251" s="676"/>
      <c r="AF251" s="677"/>
      <c r="AG251" s="677"/>
      <c r="AH251" s="250"/>
      <c r="AI251" s="250"/>
    </row>
    <row r="252" spans="1:35" ht="22.2" customHeight="1">
      <c r="A252" s="250">
        <v>18</v>
      </c>
      <c r="B252" s="250"/>
      <c r="C252" s="659"/>
      <c r="D252" s="659"/>
      <c r="E252" s="659"/>
      <c r="F252" s="660"/>
      <c r="G252" s="673" t="s">
        <v>1291</v>
      </c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74"/>
      <c r="V252" s="674"/>
      <c r="W252" s="674"/>
      <c r="X252" s="674"/>
      <c r="Y252" s="674"/>
      <c r="Z252" s="674"/>
      <c r="AA252" s="675"/>
      <c r="AB252" s="654" t="s">
        <v>1303</v>
      </c>
      <c r="AC252" s="659"/>
      <c r="AD252" s="660"/>
      <c r="AE252" s="676"/>
      <c r="AF252" s="677"/>
      <c r="AG252" s="677"/>
      <c r="AH252" s="250"/>
      <c r="AI252" s="250"/>
    </row>
    <row r="253" spans="1:35" ht="22.2" customHeight="1">
      <c r="A253" s="250">
        <v>19</v>
      </c>
      <c r="B253" s="250"/>
      <c r="C253" s="659"/>
      <c r="D253" s="659"/>
      <c r="E253" s="659"/>
      <c r="F253" s="660"/>
      <c r="G253" s="752" t="s">
        <v>1292</v>
      </c>
      <c r="H253" s="753"/>
      <c r="I253" s="753"/>
      <c r="J253" s="753"/>
      <c r="K253" s="753"/>
      <c r="L253" s="753"/>
      <c r="M253" s="753"/>
      <c r="N253" s="753"/>
      <c r="O253" s="753"/>
      <c r="P253" s="753"/>
      <c r="Q253" s="753"/>
      <c r="R253" s="753"/>
      <c r="S253" s="753"/>
      <c r="T253" s="753"/>
      <c r="U253" s="753"/>
      <c r="V253" s="753"/>
      <c r="W253" s="753"/>
      <c r="X253" s="753"/>
      <c r="Y253" s="753"/>
      <c r="Z253" s="753"/>
      <c r="AA253" s="754"/>
      <c r="AB253" s="654" t="s">
        <v>1304</v>
      </c>
      <c r="AC253" s="659"/>
      <c r="AD253" s="660"/>
      <c r="AE253" s="676"/>
      <c r="AF253" s="677"/>
      <c r="AG253" s="677"/>
      <c r="AH253" s="250"/>
      <c r="AI253" s="250"/>
    </row>
    <row r="254" spans="1:35" ht="22.2" customHeight="1">
      <c r="A254" s="250">
        <v>20</v>
      </c>
      <c r="B254" s="250"/>
      <c r="C254" s="659"/>
      <c r="D254" s="659"/>
      <c r="E254" s="659"/>
      <c r="F254" s="660"/>
      <c r="G254" s="752" t="s">
        <v>1293</v>
      </c>
      <c r="H254" s="753"/>
      <c r="I254" s="753"/>
      <c r="J254" s="753"/>
      <c r="K254" s="753"/>
      <c r="L254" s="753"/>
      <c r="M254" s="753"/>
      <c r="N254" s="753"/>
      <c r="O254" s="753"/>
      <c r="P254" s="753"/>
      <c r="Q254" s="753"/>
      <c r="R254" s="753"/>
      <c r="S254" s="753"/>
      <c r="T254" s="753"/>
      <c r="U254" s="753"/>
      <c r="V254" s="753"/>
      <c r="W254" s="753"/>
      <c r="X254" s="753"/>
      <c r="Y254" s="753"/>
      <c r="Z254" s="753"/>
      <c r="AA254" s="754"/>
      <c r="AB254" s="654" t="s">
        <v>1305</v>
      </c>
      <c r="AC254" s="659"/>
      <c r="AD254" s="660"/>
      <c r="AE254" s="676"/>
      <c r="AF254" s="677"/>
      <c r="AG254" s="677"/>
      <c r="AH254" s="250"/>
      <c r="AI254" s="250"/>
    </row>
    <row r="255" spans="1:35" ht="22.2" customHeight="1">
      <c r="A255" s="250">
        <v>21</v>
      </c>
      <c r="B255" s="250"/>
      <c r="C255" s="659"/>
      <c r="D255" s="659"/>
      <c r="E255" s="659"/>
      <c r="F255" s="660"/>
      <c r="G255" s="752" t="s">
        <v>1294</v>
      </c>
      <c r="H255" s="753"/>
      <c r="I255" s="753"/>
      <c r="J255" s="753"/>
      <c r="K255" s="753"/>
      <c r="L255" s="753"/>
      <c r="M255" s="753"/>
      <c r="N255" s="753"/>
      <c r="O255" s="753"/>
      <c r="P255" s="753"/>
      <c r="Q255" s="753"/>
      <c r="R255" s="753"/>
      <c r="S255" s="753"/>
      <c r="T255" s="753"/>
      <c r="U255" s="753"/>
      <c r="V255" s="753"/>
      <c r="W255" s="753"/>
      <c r="X255" s="753"/>
      <c r="Y255" s="753"/>
      <c r="Z255" s="753"/>
      <c r="AA255" s="754"/>
      <c r="AB255" s="654" t="s">
        <v>1306</v>
      </c>
      <c r="AC255" s="659"/>
      <c r="AD255" s="660"/>
      <c r="AE255" s="676"/>
      <c r="AF255" s="677"/>
      <c r="AG255" s="677"/>
      <c r="AH255" s="250"/>
      <c r="AI255" s="250"/>
    </row>
    <row r="256" spans="1:35" ht="22.2" customHeight="1">
      <c r="A256" s="250">
        <v>22</v>
      </c>
      <c r="B256" s="250"/>
      <c r="C256" s="659"/>
      <c r="D256" s="659"/>
      <c r="E256" s="659"/>
      <c r="F256" s="660"/>
      <c r="G256" s="760" t="s">
        <v>1297</v>
      </c>
      <c r="H256" s="761"/>
      <c r="I256" s="761"/>
      <c r="J256" s="761"/>
      <c r="K256" s="761"/>
      <c r="L256" s="761"/>
      <c r="M256" s="761"/>
      <c r="N256" s="761"/>
      <c r="O256" s="761"/>
      <c r="P256" s="761"/>
      <c r="Q256" s="761"/>
      <c r="R256" s="761"/>
      <c r="S256" s="761"/>
      <c r="T256" s="761"/>
      <c r="U256" s="761"/>
      <c r="V256" s="761"/>
      <c r="W256" s="761"/>
      <c r="X256" s="761"/>
      <c r="Y256" s="761"/>
      <c r="Z256" s="761"/>
      <c r="AA256" s="762"/>
      <c r="AB256" s="654" t="s">
        <v>1307</v>
      </c>
      <c r="AC256" s="659"/>
      <c r="AD256" s="660"/>
      <c r="AE256" s="676"/>
      <c r="AF256" s="677"/>
      <c r="AG256" s="677"/>
      <c r="AH256" s="250"/>
      <c r="AI256" s="250"/>
    </row>
    <row r="257" spans="1:35" ht="22.2" customHeight="1">
      <c r="A257" s="250">
        <v>23</v>
      </c>
      <c r="C257" s="659"/>
      <c r="D257" s="659"/>
      <c r="E257" s="659"/>
      <c r="F257" s="660"/>
      <c r="G257" s="665" t="s">
        <v>1296</v>
      </c>
      <c r="H257" s="666"/>
      <c r="I257" s="666"/>
      <c r="J257" s="666"/>
      <c r="K257" s="666"/>
      <c r="L257" s="666"/>
      <c r="M257" s="666"/>
      <c r="N257" s="666"/>
      <c r="O257" s="666"/>
      <c r="P257" s="666"/>
      <c r="Q257" s="666"/>
      <c r="R257" s="666"/>
      <c r="S257" s="666"/>
      <c r="T257" s="666"/>
      <c r="U257" s="666"/>
      <c r="V257" s="666"/>
      <c r="W257" s="666"/>
      <c r="X257" s="666"/>
      <c r="Y257" s="666"/>
      <c r="Z257" s="666"/>
      <c r="AA257" s="667"/>
      <c r="AB257" s="654" t="s">
        <v>1308</v>
      </c>
      <c r="AC257" s="659"/>
      <c r="AD257" s="660"/>
      <c r="AE257" s="676"/>
      <c r="AF257" s="677"/>
      <c r="AG257" s="677"/>
    </row>
    <row r="258" spans="1:35" ht="22.2" customHeight="1">
      <c r="A258" s="250">
        <v>24</v>
      </c>
      <c r="B258" s="250"/>
      <c r="C258" s="659"/>
      <c r="D258" s="659"/>
      <c r="E258" s="659"/>
      <c r="F258" s="660"/>
      <c r="G258" s="665" t="s">
        <v>1298</v>
      </c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666"/>
      <c r="T258" s="666"/>
      <c r="U258" s="666"/>
      <c r="V258" s="666"/>
      <c r="W258" s="666"/>
      <c r="X258" s="666"/>
      <c r="Y258" s="666"/>
      <c r="Z258" s="666"/>
      <c r="AA258" s="667"/>
      <c r="AB258" s="654" t="s">
        <v>1309</v>
      </c>
      <c r="AC258" s="659"/>
      <c r="AD258" s="660"/>
      <c r="AE258" s="676"/>
      <c r="AF258" s="677"/>
      <c r="AG258" s="677"/>
      <c r="AH258" s="250"/>
      <c r="AI258" s="250"/>
    </row>
    <row r="259" spans="1:35" ht="22.2" customHeight="1">
      <c r="A259" s="250">
        <v>25</v>
      </c>
      <c r="B259" s="250"/>
      <c r="C259" s="659"/>
      <c r="D259" s="659"/>
      <c r="E259" s="659"/>
      <c r="F259" s="660"/>
      <c r="G259" s="665"/>
      <c r="H259" s="666"/>
      <c r="I259" s="666"/>
      <c r="J259" s="666"/>
      <c r="K259" s="666"/>
      <c r="L259" s="666"/>
      <c r="M259" s="666"/>
      <c r="N259" s="666"/>
      <c r="O259" s="666"/>
      <c r="P259" s="666"/>
      <c r="Q259" s="666"/>
      <c r="R259" s="666"/>
      <c r="S259" s="666"/>
      <c r="T259" s="666"/>
      <c r="U259" s="666"/>
      <c r="V259" s="666"/>
      <c r="W259" s="666"/>
      <c r="X259" s="666"/>
      <c r="Y259" s="666"/>
      <c r="Z259" s="666"/>
      <c r="AA259" s="667"/>
      <c r="AB259" s="654"/>
      <c r="AC259" s="659"/>
      <c r="AD259" s="660"/>
      <c r="AE259" s="676"/>
      <c r="AF259" s="677"/>
      <c r="AG259" s="677"/>
      <c r="AH259" s="250"/>
      <c r="AI259" s="250"/>
    </row>
    <row r="260" spans="1:35" ht="22.2" customHeight="1">
      <c r="A260" s="250">
        <v>26</v>
      </c>
      <c r="B260" s="250"/>
      <c r="C260" s="659"/>
      <c r="D260" s="659"/>
      <c r="E260" s="659"/>
      <c r="F260" s="660"/>
      <c r="G260" s="665"/>
      <c r="H260" s="666"/>
      <c r="I260" s="666"/>
      <c r="J260" s="666"/>
      <c r="K260" s="666"/>
      <c r="L260" s="666"/>
      <c r="M260" s="666"/>
      <c r="N260" s="666"/>
      <c r="O260" s="666"/>
      <c r="P260" s="666"/>
      <c r="Q260" s="666"/>
      <c r="R260" s="666"/>
      <c r="S260" s="666"/>
      <c r="T260" s="666"/>
      <c r="U260" s="666"/>
      <c r="V260" s="666"/>
      <c r="W260" s="666"/>
      <c r="X260" s="666"/>
      <c r="Y260" s="666"/>
      <c r="Z260" s="666"/>
      <c r="AA260" s="667"/>
      <c r="AB260" s="654"/>
      <c r="AC260" s="659"/>
      <c r="AD260" s="660"/>
      <c r="AE260" s="676"/>
      <c r="AF260" s="677"/>
      <c r="AG260" s="677"/>
      <c r="AH260" s="250"/>
      <c r="AI260" s="250"/>
    </row>
    <row r="261" spans="1:35" ht="22.2" customHeight="1" thickBot="1">
      <c r="A261" s="250">
        <v>27</v>
      </c>
      <c r="B261" s="250"/>
      <c r="C261" s="661"/>
      <c r="D261" s="661"/>
      <c r="E261" s="661"/>
      <c r="F261" s="662"/>
      <c r="G261" s="755"/>
      <c r="H261" s="756"/>
      <c r="I261" s="756"/>
      <c r="J261" s="756"/>
      <c r="K261" s="756"/>
      <c r="L261" s="756"/>
      <c r="M261" s="756"/>
      <c r="N261" s="756"/>
      <c r="O261" s="756"/>
      <c r="P261" s="756"/>
      <c r="Q261" s="756"/>
      <c r="R261" s="756"/>
      <c r="S261" s="756"/>
      <c r="T261" s="756"/>
      <c r="U261" s="756"/>
      <c r="V261" s="756"/>
      <c r="W261" s="756"/>
      <c r="X261" s="756"/>
      <c r="Y261" s="756"/>
      <c r="Z261" s="756"/>
      <c r="AA261" s="757"/>
      <c r="AB261" s="656"/>
      <c r="AC261" s="661"/>
      <c r="AD261" s="662"/>
      <c r="AE261" s="758"/>
      <c r="AF261" s="759"/>
      <c r="AG261" s="759"/>
      <c r="AH261" s="250"/>
      <c r="AI261" s="250"/>
    </row>
    <row r="262" spans="1:35" ht="22.2" customHeight="1" thickBot="1">
      <c r="A262" s="250">
        <v>28</v>
      </c>
      <c r="C262" s="250"/>
      <c r="D262" s="250"/>
      <c r="E262" s="250"/>
      <c r="F262" s="250"/>
      <c r="G262" s="250"/>
      <c r="H262" s="259"/>
      <c r="I262" s="259"/>
      <c r="J262" s="259"/>
      <c r="K262" s="259"/>
      <c r="L262" s="259"/>
      <c r="M262" s="259"/>
      <c r="N262" s="259"/>
      <c r="O262" s="259"/>
      <c r="P262" s="259"/>
      <c r="Q262" s="259"/>
      <c r="R262" s="259"/>
      <c r="S262" s="259"/>
      <c r="T262" s="259"/>
      <c r="U262" s="259"/>
      <c r="V262" s="259"/>
      <c r="W262" s="259"/>
      <c r="X262" s="259"/>
      <c r="Y262" s="259"/>
      <c r="Z262" s="259"/>
      <c r="AA262" s="259"/>
      <c r="AB262" s="259"/>
      <c r="AC262" s="250"/>
      <c r="AD262" s="250"/>
      <c r="AE262" s="250"/>
      <c r="AF262" s="250"/>
      <c r="AG262" s="250"/>
    </row>
    <row r="263" spans="1:35" ht="22.2" customHeight="1">
      <c r="A263" s="250">
        <v>29</v>
      </c>
      <c r="C263" s="657" t="s">
        <v>274</v>
      </c>
      <c r="D263" s="657"/>
      <c r="E263" s="657"/>
      <c r="F263" s="658"/>
      <c r="G263" s="678" t="s">
        <v>275</v>
      </c>
      <c r="H263" s="679"/>
      <c r="I263" s="679"/>
      <c r="J263" s="679"/>
      <c r="K263" s="679"/>
      <c r="L263" s="679"/>
      <c r="M263" s="679"/>
      <c r="N263" s="679"/>
      <c r="O263" s="679"/>
      <c r="P263" s="679"/>
      <c r="Q263" s="679"/>
      <c r="R263" s="679"/>
      <c r="S263" s="679"/>
      <c r="T263" s="679"/>
      <c r="U263" s="679"/>
      <c r="V263" s="679"/>
      <c r="W263" s="679"/>
      <c r="X263" s="679"/>
      <c r="Y263" s="680"/>
      <c r="Z263" s="684" t="s">
        <v>277</v>
      </c>
      <c r="AA263" s="679"/>
      <c r="AB263" s="679"/>
      <c r="AC263" s="679"/>
      <c r="AD263" s="679"/>
      <c r="AE263" s="679"/>
      <c r="AF263" s="679"/>
      <c r="AG263" s="685"/>
    </row>
    <row r="264" spans="1:35" ht="22.2" customHeight="1" thickBot="1">
      <c r="A264" s="250">
        <v>30</v>
      </c>
      <c r="C264" s="661"/>
      <c r="D264" s="661"/>
      <c r="E264" s="661"/>
      <c r="F264" s="662"/>
      <c r="G264" s="681" t="s">
        <v>1299</v>
      </c>
      <c r="H264" s="682"/>
      <c r="I264" s="682"/>
      <c r="J264" s="682"/>
      <c r="K264" s="682"/>
      <c r="L264" s="682"/>
      <c r="M264" s="682"/>
      <c r="N264" s="682"/>
      <c r="O264" s="682"/>
      <c r="P264" s="682"/>
      <c r="Q264" s="682"/>
      <c r="R264" s="682"/>
      <c r="S264" s="682"/>
      <c r="T264" s="682"/>
      <c r="U264" s="682"/>
      <c r="V264" s="682"/>
      <c r="W264" s="682"/>
      <c r="X264" s="682"/>
      <c r="Y264" s="683"/>
      <c r="Z264" s="686"/>
      <c r="AA264" s="687"/>
      <c r="AB264" s="687"/>
      <c r="AC264" s="687"/>
      <c r="AD264" s="687"/>
      <c r="AE264" s="687"/>
      <c r="AF264" s="687"/>
      <c r="AG264" s="688"/>
    </row>
    <row r="265" spans="1:35" ht="22.2" customHeight="1" thickBot="1">
      <c r="A265" s="250">
        <v>31</v>
      </c>
      <c r="B265" s="250"/>
      <c r="C265" s="250"/>
      <c r="D265" s="250"/>
      <c r="E265" s="250"/>
      <c r="F265" s="250"/>
      <c r="G265" s="250"/>
      <c r="H265" s="250"/>
      <c r="I265" s="250"/>
      <c r="J265" s="250"/>
      <c r="K265" s="250"/>
      <c r="L265" s="250"/>
      <c r="M265" s="250"/>
      <c r="N265" s="250"/>
      <c r="O265" s="250"/>
      <c r="P265" s="250"/>
      <c r="Q265" s="250"/>
      <c r="R265" s="250"/>
      <c r="S265" s="250"/>
      <c r="T265" s="250"/>
      <c r="U265" s="250"/>
      <c r="V265" s="250"/>
      <c r="W265" s="250"/>
      <c r="X265" s="250"/>
      <c r="Y265" s="250"/>
      <c r="Z265" s="250"/>
      <c r="AA265" s="250"/>
      <c r="AB265" s="250"/>
      <c r="AC265" s="250"/>
      <c r="AD265" s="250"/>
      <c r="AE265" s="250"/>
      <c r="AF265" s="250"/>
      <c r="AG265" s="250"/>
      <c r="AH265" s="250"/>
      <c r="AI265" s="250"/>
    </row>
    <row r="266" spans="1:35" ht="22.2" customHeight="1">
      <c r="A266" s="250">
        <v>32</v>
      </c>
      <c r="B266" s="250"/>
      <c r="C266" s="645" t="s">
        <v>273</v>
      </c>
      <c r="D266" s="646"/>
      <c r="E266" s="646"/>
      <c r="F266" s="646"/>
      <c r="G266" s="651"/>
      <c r="H266" s="651"/>
      <c r="I266" s="651"/>
      <c r="J266" s="651"/>
      <c r="K266" s="651"/>
      <c r="L266" s="651"/>
      <c r="M266" s="651"/>
      <c r="N266" s="651"/>
      <c r="O266" s="651"/>
      <c r="P266" s="651"/>
      <c r="Q266" s="651"/>
      <c r="R266" s="651"/>
      <c r="S266" s="651"/>
      <c r="T266" s="651"/>
      <c r="U266" s="651"/>
      <c r="V266" s="651"/>
      <c r="W266" s="651"/>
      <c r="X266" s="651"/>
      <c r="Y266" s="651"/>
      <c r="Z266" s="651"/>
      <c r="AA266" s="651"/>
      <c r="AB266" s="651"/>
      <c r="AC266" s="651"/>
      <c r="AD266" s="651"/>
      <c r="AE266" s="651"/>
      <c r="AF266" s="651"/>
      <c r="AG266" s="652"/>
      <c r="AH266" s="250"/>
      <c r="AI266" s="250"/>
    </row>
    <row r="267" spans="1:35" s="250" customFormat="1" ht="22.2" customHeight="1">
      <c r="A267" s="250">
        <v>33</v>
      </c>
      <c r="C267" s="647"/>
      <c r="D267" s="648"/>
      <c r="E267" s="648"/>
      <c r="F267" s="648"/>
      <c r="G267" s="653"/>
      <c r="H267" s="653"/>
      <c r="I267" s="653"/>
      <c r="J267" s="653"/>
      <c r="K267" s="653"/>
      <c r="L267" s="653"/>
      <c r="M267" s="653"/>
      <c r="N267" s="653"/>
      <c r="O267" s="653"/>
      <c r="P267" s="653"/>
      <c r="Q267" s="653"/>
      <c r="R267" s="653"/>
      <c r="S267" s="653"/>
      <c r="T267" s="653"/>
      <c r="U267" s="653"/>
      <c r="V267" s="653"/>
      <c r="W267" s="653"/>
      <c r="X267" s="653"/>
      <c r="Y267" s="653"/>
      <c r="Z267" s="653"/>
      <c r="AA267" s="653"/>
      <c r="AB267" s="653"/>
      <c r="AC267" s="653"/>
      <c r="AD267" s="653"/>
      <c r="AE267" s="653"/>
      <c r="AF267" s="653"/>
      <c r="AG267" s="654"/>
    </row>
    <row r="268" spans="1:35" s="250" customFormat="1" ht="22.2" customHeight="1">
      <c r="A268" s="250">
        <v>34</v>
      </c>
      <c r="B268" s="257"/>
      <c r="C268" s="647"/>
      <c r="D268" s="648"/>
      <c r="E268" s="648"/>
      <c r="F268" s="648"/>
      <c r="G268" s="653"/>
      <c r="H268" s="653"/>
      <c r="I268" s="653"/>
      <c r="J268" s="653"/>
      <c r="K268" s="653"/>
      <c r="L268" s="653"/>
      <c r="M268" s="653"/>
      <c r="N268" s="653"/>
      <c r="O268" s="653"/>
      <c r="P268" s="653"/>
      <c r="Q268" s="653"/>
      <c r="R268" s="653"/>
      <c r="S268" s="653"/>
      <c r="T268" s="653"/>
      <c r="U268" s="653"/>
      <c r="V268" s="653"/>
      <c r="W268" s="653"/>
      <c r="X268" s="653"/>
      <c r="Y268" s="653"/>
      <c r="Z268" s="653"/>
      <c r="AA268" s="653"/>
      <c r="AB268" s="653"/>
      <c r="AC268" s="653"/>
      <c r="AD268" s="653"/>
      <c r="AE268" s="653"/>
      <c r="AF268" s="653"/>
      <c r="AG268" s="654"/>
      <c r="AH268" s="257"/>
    </row>
    <row r="269" spans="1:35" s="250" customFormat="1" ht="22.2" customHeight="1">
      <c r="A269" s="250">
        <v>35</v>
      </c>
      <c r="B269" s="257"/>
      <c r="C269" s="647"/>
      <c r="D269" s="648"/>
      <c r="E269" s="648"/>
      <c r="F269" s="648"/>
      <c r="G269" s="653"/>
      <c r="H269" s="653"/>
      <c r="I269" s="653"/>
      <c r="J269" s="653"/>
      <c r="K269" s="653"/>
      <c r="L269" s="653"/>
      <c r="M269" s="653"/>
      <c r="N269" s="653"/>
      <c r="O269" s="653"/>
      <c r="P269" s="653"/>
      <c r="Q269" s="653"/>
      <c r="R269" s="653"/>
      <c r="S269" s="653"/>
      <c r="T269" s="653"/>
      <c r="U269" s="653"/>
      <c r="V269" s="653"/>
      <c r="W269" s="653"/>
      <c r="X269" s="653"/>
      <c r="Y269" s="653"/>
      <c r="Z269" s="653"/>
      <c r="AA269" s="653"/>
      <c r="AB269" s="653"/>
      <c r="AC269" s="653"/>
      <c r="AD269" s="653"/>
      <c r="AE269" s="653"/>
      <c r="AF269" s="653"/>
      <c r="AG269" s="654"/>
      <c r="AH269" s="257"/>
    </row>
    <row r="270" spans="1:35" s="250" customFormat="1" ht="22.2" customHeight="1" thickBot="1">
      <c r="A270" s="250">
        <v>36</v>
      </c>
      <c r="B270" s="257"/>
      <c r="C270" s="649"/>
      <c r="D270" s="650"/>
      <c r="E270" s="650"/>
      <c r="F270" s="650"/>
      <c r="G270" s="655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655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6"/>
      <c r="AH270" s="257"/>
    </row>
    <row r="271" spans="1:35" s="250" customFormat="1" ht="22.2" customHeight="1">
      <c r="A271" s="250">
        <v>37</v>
      </c>
      <c r="B271" s="257"/>
      <c r="C271" s="257"/>
      <c r="D271" s="257"/>
      <c r="E271" s="257"/>
      <c r="F271" s="257"/>
      <c r="G271" s="257"/>
      <c r="H271" s="257"/>
      <c r="I271" s="257"/>
      <c r="J271" s="257"/>
      <c r="K271" s="257"/>
      <c r="L271" s="257"/>
      <c r="M271" s="257"/>
      <c r="N271" s="257"/>
      <c r="O271" s="257"/>
      <c r="P271" s="257"/>
      <c r="Q271" s="257"/>
      <c r="R271" s="257"/>
      <c r="S271" s="257"/>
      <c r="T271" s="257"/>
      <c r="U271" s="257"/>
      <c r="V271" s="257"/>
      <c r="W271" s="257"/>
      <c r="X271" s="257"/>
      <c r="Y271" s="257"/>
      <c r="Z271" s="257"/>
      <c r="AA271" s="257"/>
      <c r="AB271" s="257"/>
      <c r="AC271" s="257"/>
      <c r="AD271" s="257"/>
      <c r="AE271" s="257"/>
      <c r="AF271" s="257"/>
      <c r="AG271" s="257"/>
      <c r="AH271" s="257"/>
    </row>
    <row r="272" spans="1:35" s="250" customFormat="1" ht="22.2" customHeight="1" thickBot="1">
      <c r="A272" s="250">
        <v>38</v>
      </c>
      <c r="B272" s="256"/>
      <c r="C272" s="256"/>
      <c r="D272" s="256"/>
      <c r="E272" s="256"/>
      <c r="F272" s="256"/>
      <c r="G272" s="256"/>
      <c r="H272" s="256"/>
      <c r="I272" s="256"/>
      <c r="J272" s="256"/>
      <c r="K272" s="256"/>
      <c r="L272" s="256"/>
      <c r="M272" s="256"/>
      <c r="N272" s="256"/>
      <c r="O272" s="256"/>
      <c r="P272" s="256"/>
      <c r="Q272" s="256"/>
      <c r="R272" s="256"/>
      <c r="S272" s="256"/>
      <c r="T272" s="256"/>
      <c r="U272" s="256"/>
      <c r="V272" s="256"/>
      <c r="W272" s="256"/>
      <c r="X272" s="256"/>
      <c r="Y272" s="256"/>
      <c r="Z272" s="256"/>
      <c r="AA272" s="256"/>
      <c r="AB272" s="256"/>
      <c r="AC272" s="256"/>
      <c r="AD272" s="256"/>
      <c r="AE272" s="256"/>
      <c r="AF272" s="256"/>
      <c r="AG272" s="256"/>
      <c r="AH272" s="256"/>
    </row>
    <row r="273" spans="1:35" ht="22.2" customHeight="1" thickBot="1">
      <c r="A273" s="250">
        <v>39</v>
      </c>
      <c r="B273" s="691" t="s">
        <v>104</v>
      </c>
      <c r="C273" s="691"/>
      <c r="D273" s="691"/>
      <c r="E273" s="691"/>
      <c r="F273" s="691"/>
      <c r="G273" s="691"/>
      <c r="H273" s="691"/>
      <c r="I273" s="691"/>
      <c r="J273" s="691"/>
      <c r="K273" s="691"/>
      <c r="L273" s="691"/>
      <c r="M273" s="691"/>
      <c r="N273" s="691"/>
      <c r="O273" s="691"/>
      <c r="P273" s="691"/>
      <c r="Q273" s="691"/>
      <c r="R273" s="691"/>
      <c r="S273" s="691"/>
      <c r="T273" s="691"/>
      <c r="U273" s="691"/>
      <c r="V273" s="691"/>
      <c r="W273" s="691"/>
      <c r="X273" s="691"/>
      <c r="Y273" s="691"/>
      <c r="Z273" s="691"/>
      <c r="AA273" s="691"/>
      <c r="AB273" s="691"/>
      <c r="AC273" s="691"/>
      <c r="AD273" s="691"/>
      <c r="AE273" s="691"/>
      <c r="AF273" s="691"/>
      <c r="AG273" s="691"/>
      <c r="AH273" s="691"/>
      <c r="AI273" s="250"/>
    </row>
    <row r="274" spans="1:35" ht="20.100000000000001" customHeight="1">
      <c r="A274" s="250">
        <v>1</v>
      </c>
      <c r="B274" s="698" t="s">
        <v>163</v>
      </c>
      <c r="C274" s="699"/>
      <c r="D274" s="699"/>
      <c r="E274" s="699"/>
      <c r="F274" s="699"/>
      <c r="G274" s="699"/>
      <c r="H274" s="704" t="s">
        <v>1285</v>
      </c>
      <c r="I274" s="705"/>
      <c r="J274" s="705"/>
      <c r="K274" s="705"/>
      <c r="L274" s="705"/>
      <c r="M274" s="705"/>
      <c r="N274" s="705"/>
      <c r="O274" s="705"/>
      <c r="P274" s="705"/>
      <c r="Q274" s="705"/>
      <c r="R274" s="705"/>
      <c r="S274" s="705"/>
      <c r="T274" s="705"/>
      <c r="U274" s="705"/>
      <c r="V274" s="705"/>
      <c r="W274" s="706"/>
      <c r="X274" s="710" t="s">
        <v>121</v>
      </c>
      <c r="Y274" s="710"/>
      <c r="Z274" s="710"/>
      <c r="AA274" s="710"/>
      <c r="AB274" s="710"/>
      <c r="AC274" s="717" t="s">
        <v>117</v>
      </c>
      <c r="AD274" s="717"/>
      <c r="AE274" s="717"/>
      <c r="AF274" s="717"/>
      <c r="AG274" s="717"/>
      <c r="AH274" s="718"/>
      <c r="AI274" s="250"/>
    </row>
    <row r="275" spans="1:35" ht="19.95" customHeight="1">
      <c r="A275" s="250">
        <v>2</v>
      </c>
      <c r="B275" s="700"/>
      <c r="C275" s="701"/>
      <c r="D275" s="701"/>
      <c r="E275" s="701"/>
      <c r="F275" s="701"/>
      <c r="G275" s="701"/>
      <c r="H275" s="707"/>
      <c r="I275" s="708"/>
      <c r="J275" s="708"/>
      <c r="K275" s="708"/>
      <c r="L275" s="708"/>
      <c r="M275" s="708"/>
      <c r="N275" s="708"/>
      <c r="O275" s="708"/>
      <c r="P275" s="708"/>
      <c r="Q275" s="708"/>
      <c r="R275" s="708"/>
      <c r="S275" s="708"/>
      <c r="T275" s="708"/>
      <c r="U275" s="708"/>
      <c r="V275" s="708"/>
      <c r="W275" s="709"/>
      <c r="X275" s="694" t="s">
        <v>1286</v>
      </c>
      <c r="Y275" s="694"/>
      <c r="Z275" s="694"/>
      <c r="AA275" s="694"/>
      <c r="AB275" s="694"/>
      <c r="AC275" s="648" t="s">
        <v>1287</v>
      </c>
      <c r="AD275" s="648"/>
      <c r="AE275" s="648"/>
      <c r="AF275" s="648"/>
      <c r="AG275" s="648"/>
      <c r="AH275" s="695"/>
      <c r="AI275" s="250"/>
    </row>
    <row r="276" spans="1:35" ht="19.95" customHeight="1">
      <c r="A276" s="250">
        <v>3</v>
      </c>
      <c r="B276" s="700"/>
      <c r="C276" s="701"/>
      <c r="D276" s="701"/>
      <c r="E276" s="701"/>
      <c r="F276" s="701"/>
      <c r="G276" s="701"/>
      <c r="H276" s="654" t="s">
        <v>115</v>
      </c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659"/>
      <c r="T276" s="659"/>
      <c r="U276" s="659"/>
      <c r="V276" s="659"/>
      <c r="W276" s="660"/>
      <c r="X276" s="694" t="s">
        <v>1129</v>
      </c>
      <c r="Y276" s="694"/>
      <c r="Z276" s="694"/>
      <c r="AA276" s="694"/>
      <c r="AB276" s="694"/>
      <c r="AC276" s="696">
        <v>42991</v>
      </c>
      <c r="AD276" s="696"/>
      <c r="AE276" s="696"/>
      <c r="AF276" s="696"/>
      <c r="AG276" s="696"/>
      <c r="AH276" s="697"/>
      <c r="AI276" s="250"/>
    </row>
    <row r="277" spans="1:35" ht="20.100000000000001" customHeight="1" thickBot="1">
      <c r="A277" s="250">
        <v>4</v>
      </c>
      <c r="B277" s="702"/>
      <c r="C277" s="703"/>
      <c r="D277" s="703"/>
      <c r="E277" s="703"/>
      <c r="F277" s="703"/>
      <c r="G277" s="703"/>
      <c r="H277" s="656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661"/>
      <c r="T277" s="661"/>
      <c r="U277" s="661"/>
      <c r="V277" s="661"/>
      <c r="W277" s="662"/>
      <c r="X277" s="711" t="s">
        <v>1130</v>
      </c>
      <c r="Y277" s="711"/>
      <c r="Z277" s="711"/>
      <c r="AA277" s="711"/>
      <c r="AB277" s="711"/>
      <c r="AC277" s="712" t="s">
        <v>1131</v>
      </c>
      <c r="AD277" s="713"/>
      <c r="AE277" s="714" t="s">
        <v>1288</v>
      </c>
      <c r="AF277" s="715"/>
      <c r="AG277" s="712" t="s">
        <v>1133</v>
      </c>
      <c r="AH277" s="716"/>
      <c r="AI277" s="250"/>
    </row>
    <row r="278" spans="1:35" ht="22.2" customHeight="1" thickBot="1">
      <c r="A278" s="250">
        <v>5</v>
      </c>
      <c r="B278" s="252"/>
      <c r="C278" s="252"/>
      <c r="D278" s="252"/>
      <c r="E278" s="252"/>
      <c r="F278" s="252"/>
      <c r="G278" s="252"/>
      <c r="H278" s="252"/>
      <c r="I278" s="252"/>
      <c r="J278" s="252"/>
      <c r="K278" s="252"/>
      <c r="L278" s="252"/>
      <c r="M278" s="252"/>
      <c r="N278" s="252"/>
      <c r="O278" s="252"/>
      <c r="P278" s="252"/>
      <c r="Q278" s="252"/>
      <c r="R278" s="252"/>
      <c r="S278" s="252"/>
      <c r="T278" s="252"/>
      <c r="U278" s="252"/>
      <c r="V278" s="252"/>
      <c r="W278" s="252"/>
      <c r="X278" s="252"/>
      <c r="Y278" s="252"/>
      <c r="Z278" s="252"/>
      <c r="AA278" s="252"/>
      <c r="AB278" s="252"/>
      <c r="AC278" s="252"/>
      <c r="AD278" s="252"/>
      <c r="AE278" s="252"/>
      <c r="AF278" s="252"/>
      <c r="AG278" s="252"/>
      <c r="AH278" s="252"/>
      <c r="AI278" s="250"/>
    </row>
    <row r="279" spans="1:35" ht="22.2" customHeight="1">
      <c r="A279" s="250">
        <v>6</v>
      </c>
      <c r="B279" s="250"/>
      <c r="C279" s="645" t="s">
        <v>266</v>
      </c>
      <c r="D279" s="646"/>
      <c r="E279" s="646"/>
      <c r="F279" s="646"/>
      <c r="G279" s="640">
        <v>43004</v>
      </c>
      <c r="H279" s="641"/>
      <c r="I279" s="641"/>
      <c r="J279" s="641"/>
      <c r="K279" s="641"/>
      <c r="L279" s="641"/>
      <c r="M279" s="641"/>
      <c r="N279" s="641"/>
      <c r="O279" s="641"/>
      <c r="P279" s="641"/>
      <c r="Q279" s="641"/>
      <c r="R279" s="641"/>
      <c r="S279" s="641"/>
      <c r="T279" s="641"/>
      <c r="U279" s="641"/>
      <c r="V279" s="642"/>
      <c r="W279" s="643" t="s">
        <v>278</v>
      </c>
      <c r="X279" s="644"/>
      <c r="Y279" s="644"/>
      <c r="Z279" s="645"/>
      <c r="AA279" s="643" t="s">
        <v>279</v>
      </c>
      <c r="AB279" s="644"/>
      <c r="AC279" s="644"/>
      <c r="AD279" s="644"/>
      <c r="AE279" s="644"/>
      <c r="AF279" s="644"/>
      <c r="AG279" s="644"/>
      <c r="AH279" s="250"/>
      <c r="AI279" s="250"/>
    </row>
    <row r="280" spans="1:35" ht="22.2" customHeight="1" thickBot="1">
      <c r="A280" s="250">
        <v>7</v>
      </c>
      <c r="B280" s="250"/>
      <c r="C280" s="649" t="s">
        <v>270</v>
      </c>
      <c r="D280" s="650"/>
      <c r="E280" s="650"/>
      <c r="F280" s="650"/>
      <c r="G280" s="689" t="s">
        <v>269</v>
      </c>
      <c r="H280" s="689"/>
      <c r="I280" s="689"/>
      <c r="J280" s="689"/>
      <c r="K280" s="689"/>
      <c r="L280" s="689"/>
      <c r="M280" s="689"/>
      <c r="N280" s="689"/>
      <c r="O280" s="689"/>
      <c r="P280" s="689"/>
      <c r="Q280" s="689"/>
      <c r="R280" s="689"/>
      <c r="S280" s="689"/>
      <c r="T280" s="689"/>
      <c r="U280" s="689"/>
      <c r="V280" s="689"/>
      <c r="W280" s="689"/>
      <c r="X280" s="689"/>
      <c r="Y280" s="689"/>
      <c r="Z280" s="689"/>
      <c r="AA280" s="689"/>
      <c r="AB280" s="689"/>
      <c r="AC280" s="689"/>
      <c r="AD280" s="689"/>
      <c r="AE280" s="689"/>
      <c r="AF280" s="689"/>
      <c r="AG280" s="690"/>
      <c r="AH280" s="250"/>
      <c r="AI280" s="250"/>
    </row>
    <row r="281" spans="1:35" ht="22.2" customHeight="1" thickBot="1">
      <c r="A281" s="250">
        <v>8</v>
      </c>
      <c r="B281" s="250"/>
      <c r="C281" s="250"/>
      <c r="D281" s="250"/>
      <c r="E281" s="250"/>
      <c r="F281" s="250"/>
      <c r="G281" s="250"/>
      <c r="H281" s="250"/>
      <c r="I281" s="250"/>
      <c r="J281" s="250"/>
      <c r="K281" s="250"/>
      <c r="L281" s="250"/>
      <c r="M281" s="250"/>
      <c r="N281" s="250"/>
      <c r="O281" s="250"/>
      <c r="P281" s="250"/>
      <c r="Q281" s="250"/>
      <c r="R281" s="250"/>
      <c r="S281" s="250"/>
      <c r="T281" s="250"/>
      <c r="U281" s="250"/>
      <c r="V281" s="250"/>
      <c r="W281" s="250"/>
      <c r="X281" s="250"/>
      <c r="Y281" s="250"/>
      <c r="Z281" s="250"/>
      <c r="AA281" s="250"/>
      <c r="AB281" s="250"/>
      <c r="AC281" s="250"/>
      <c r="AD281" s="250"/>
      <c r="AE281" s="250"/>
      <c r="AF281" s="250"/>
      <c r="AG281" s="250"/>
      <c r="AH281" s="250"/>
      <c r="AI281" s="250"/>
    </row>
    <row r="282" spans="1:35" ht="22.2" customHeight="1">
      <c r="A282" s="250">
        <v>9</v>
      </c>
      <c r="B282" s="250"/>
      <c r="C282" s="645" t="s">
        <v>271</v>
      </c>
      <c r="D282" s="646"/>
      <c r="E282" s="646"/>
      <c r="F282" s="646"/>
      <c r="G282" s="634" t="s">
        <v>1310</v>
      </c>
      <c r="H282" s="634"/>
      <c r="I282" s="634"/>
      <c r="J282" s="634"/>
      <c r="K282" s="634"/>
      <c r="L282" s="634"/>
      <c r="M282" s="634"/>
      <c r="N282" s="634"/>
      <c r="O282" s="634"/>
      <c r="P282" s="634"/>
      <c r="Q282" s="634"/>
      <c r="R282" s="634"/>
      <c r="S282" s="634"/>
      <c r="T282" s="634"/>
      <c r="U282" s="634"/>
      <c r="V282" s="634"/>
      <c r="W282" s="634"/>
      <c r="X282" s="634"/>
      <c r="Y282" s="634"/>
      <c r="Z282" s="634"/>
      <c r="AA282" s="634"/>
      <c r="AB282" s="634"/>
      <c r="AC282" s="634"/>
      <c r="AD282" s="634"/>
      <c r="AE282" s="634"/>
      <c r="AF282" s="634"/>
      <c r="AG282" s="635"/>
      <c r="AH282" s="250"/>
      <c r="AI282" s="250"/>
    </row>
    <row r="283" spans="1:35" ht="22.2" customHeight="1">
      <c r="A283" s="250">
        <v>10</v>
      </c>
      <c r="B283" s="250"/>
      <c r="C283" s="647"/>
      <c r="D283" s="648"/>
      <c r="E283" s="648"/>
      <c r="F283" s="648"/>
      <c r="G283" s="636"/>
      <c r="H283" s="636"/>
      <c r="I283" s="636"/>
      <c r="J283" s="636"/>
      <c r="K283" s="636"/>
      <c r="L283" s="636"/>
      <c r="M283" s="636"/>
      <c r="N283" s="636"/>
      <c r="O283" s="636"/>
      <c r="P283" s="636"/>
      <c r="Q283" s="636"/>
      <c r="R283" s="636"/>
      <c r="S283" s="636"/>
      <c r="T283" s="636"/>
      <c r="U283" s="636"/>
      <c r="V283" s="636"/>
      <c r="W283" s="636"/>
      <c r="X283" s="636"/>
      <c r="Y283" s="636"/>
      <c r="Z283" s="636"/>
      <c r="AA283" s="636"/>
      <c r="AB283" s="636"/>
      <c r="AC283" s="636"/>
      <c r="AD283" s="636"/>
      <c r="AE283" s="636"/>
      <c r="AF283" s="636"/>
      <c r="AG283" s="637"/>
      <c r="AH283" s="250"/>
      <c r="AI283" s="250"/>
    </row>
    <row r="284" spans="1:35" ht="22.2" customHeight="1">
      <c r="A284" s="250">
        <v>11</v>
      </c>
      <c r="B284" s="254"/>
      <c r="C284" s="647"/>
      <c r="D284" s="648"/>
      <c r="E284" s="648"/>
      <c r="F284" s="648"/>
      <c r="G284" s="636"/>
      <c r="H284" s="636"/>
      <c r="I284" s="636"/>
      <c r="J284" s="636"/>
      <c r="K284" s="636"/>
      <c r="L284" s="636"/>
      <c r="M284" s="636"/>
      <c r="N284" s="636"/>
      <c r="O284" s="636"/>
      <c r="P284" s="636"/>
      <c r="Q284" s="636"/>
      <c r="R284" s="636"/>
      <c r="S284" s="636"/>
      <c r="T284" s="636"/>
      <c r="U284" s="636"/>
      <c r="V284" s="636"/>
      <c r="W284" s="636"/>
      <c r="X284" s="636"/>
      <c r="Y284" s="636"/>
      <c r="Z284" s="636"/>
      <c r="AA284" s="636"/>
      <c r="AB284" s="636"/>
      <c r="AC284" s="636"/>
      <c r="AD284" s="636"/>
      <c r="AE284" s="636"/>
      <c r="AF284" s="636"/>
      <c r="AG284" s="637"/>
      <c r="AH284" s="254"/>
      <c r="AI284" s="250"/>
    </row>
    <row r="285" spans="1:35" ht="22.2" customHeight="1" thickBot="1">
      <c r="A285" s="250">
        <v>12</v>
      </c>
      <c r="B285" s="250"/>
      <c r="C285" s="649"/>
      <c r="D285" s="650"/>
      <c r="E285" s="650"/>
      <c r="F285" s="650"/>
      <c r="G285" s="638"/>
      <c r="H285" s="638"/>
      <c r="I285" s="638"/>
      <c r="J285" s="638"/>
      <c r="K285" s="638"/>
      <c r="L285" s="638"/>
      <c r="M285" s="638"/>
      <c r="N285" s="638"/>
      <c r="O285" s="638"/>
      <c r="P285" s="638"/>
      <c r="Q285" s="638"/>
      <c r="R285" s="638"/>
      <c r="S285" s="638"/>
      <c r="T285" s="638"/>
      <c r="U285" s="638"/>
      <c r="V285" s="638"/>
      <c r="W285" s="638"/>
      <c r="X285" s="638"/>
      <c r="Y285" s="638"/>
      <c r="Z285" s="638"/>
      <c r="AA285" s="638"/>
      <c r="AB285" s="638"/>
      <c r="AC285" s="638"/>
      <c r="AD285" s="638"/>
      <c r="AE285" s="638"/>
      <c r="AF285" s="638"/>
      <c r="AG285" s="639"/>
      <c r="AH285" s="250"/>
      <c r="AI285" s="250"/>
    </row>
    <row r="286" spans="1:35" ht="22.2" customHeight="1" thickBot="1">
      <c r="A286" s="250">
        <v>13</v>
      </c>
      <c r="B286" s="250"/>
      <c r="C286" s="250"/>
      <c r="D286" s="257"/>
      <c r="E286" s="257"/>
      <c r="F286" s="257"/>
      <c r="G286" s="257"/>
      <c r="H286" s="250"/>
      <c r="I286" s="250"/>
      <c r="J286" s="250"/>
      <c r="K286" s="250"/>
      <c r="L286" s="250"/>
      <c r="M286" s="250"/>
      <c r="N286" s="250"/>
      <c r="O286" s="250"/>
      <c r="P286" s="250"/>
      <c r="Q286" s="250"/>
      <c r="R286" s="250"/>
      <c r="S286" s="250"/>
      <c r="T286" s="250"/>
      <c r="U286" s="250"/>
      <c r="V286" s="250"/>
      <c r="W286" s="250"/>
      <c r="X286" s="250"/>
      <c r="Y286" s="250"/>
      <c r="Z286" s="250"/>
      <c r="AA286" s="250"/>
      <c r="AB286" s="250"/>
      <c r="AC286" s="258"/>
      <c r="AD286" s="258"/>
      <c r="AE286" s="258"/>
      <c r="AF286" s="258"/>
      <c r="AG286" s="250"/>
      <c r="AH286" s="250"/>
      <c r="AI286" s="250"/>
    </row>
    <row r="287" spans="1:35" ht="22.2" customHeight="1">
      <c r="A287" s="250">
        <v>14</v>
      </c>
      <c r="B287" s="250"/>
      <c r="C287" s="657" t="s">
        <v>272</v>
      </c>
      <c r="D287" s="657"/>
      <c r="E287" s="657"/>
      <c r="F287" s="658"/>
      <c r="G287" s="643" t="s">
        <v>275</v>
      </c>
      <c r="H287" s="644"/>
      <c r="I287" s="644"/>
      <c r="J287" s="644"/>
      <c r="K287" s="644"/>
      <c r="L287" s="644"/>
      <c r="M287" s="644"/>
      <c r="N287" s="644"/>
      <c r="O287" s="644"/>
      <c r="P287" s="644"/>
      <c r="Q287" s="644"/>
      <c r="R287" s="644"/>
      <c r="S287" s="644"/>
      <c r="T287" s="644"/>
      <c r="U287" s="644"/>
      <c r="V287" s="644"/>
      <c r="W287" s="644"/>
      <c r="X287" s="644"/>
      <c r="Y287" s="644"/>
      <c r="Z287" s="644"/>
      <c r="AA287" s="645"/>
      <c r="AB287" s="643" t="s">
        <v>281</v>
      </c>
      <c r="AC287" s="644"/>
      <c r="AD287" s="645"/>
      <c r="AE287" s="663" t="s">
        <v>276</v>
      </c>
      <c r="AF287" s="664"/>
      <c r="AG287" s="664"/>
      <c r="AH287" s="250"/>
      <c r="AI287" s="250"/>
    </row>
    <row r="288" spans="1:35" ht="22.2" customHeight="1">
      <c r="A288" s="250">
        <v>15</v>
      </c>
      <c r="B288" s="250"/>
      <c r="C288" s="659"/>
      <c r="D288" s="659"/>
      <c r="E288" s="659"/>
      <c r="F288" s="660"/>
      <c r="G288" s="665" t="s">
        <v>1311</v>
      </c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666"/>
      <c r="T288" s="666"/>
      <c r="U288" s="666"/>
      <c r="V288" s="666"/>
      <c r="W288" s="666"/>
      <c r="X288" s="666"/>
      <c r="Y288" s="666"/>
      <c r="Z288" s="666"/>
      <c r="AA288" s="667"/>
      <c r="AB288" s="668"/>
      <c r="AC288" s="669"/>
      <c r="AD288" s="670"/>
      <c r="AE288" s="671"/>
      <c r="AF288" s="672"/>
      <c r="AG288" s="672"/>
      <c r="AH288" s="250"/>
      <c r="AI288" s="250"/>
    </row>
    <row r="289" spans="1:35" ht="22.2" customHeight="1">
      <c r="A289" s="250">
        <v>16</v>
      </c>
      <c r="B289" s="250"/>
      <c r="C289" s="659"/>
      <c r="D289" s="659"/>
      <c r="E289" s="659"/>
      <c r="F289" s="660"/>
      <c r="G289" s="673" t="s">
        <v>1337</v>
      </c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674"/>
      <c r="T289" s="674"/>
      <c r="U289" s="674"/>
      <c r="V289" s="674"/>
      <c r="W289" s="674"/>
      <c r="X289" s="674"/>
      <c r="Y289" s="674"/>
      <c r="Z289" s="674"/>
      <c r="AA289" s="675"/>
      <c r="AB289" s="654" t="s">
        <v>1312</v>
      </c>
      <c r="AC289" s="659"/>
      <c r="AD289" s="660"/>
      <c r="AE289" s="676"/>
      <c r="AF289" s="677"/>
      <c r="AG289" s="677"/>
      <c r="AH289" s="250"/>
      <c r="AI289" s="250"/>
    </row>
    <row r="290" spans="1:35" ht="22.2" customHeight="1">
      <c r="A290" s="250">
        <v>17</v>
      </c>
      <c r="B290" s="250"/>
      <c r="C290" s="659"/>
      <c r="D290" s="659"/>
      <c r="E290" s="659"/>
      <c r="F290" s="660"/>
      <c r="G290" s="752" t="s">
        <v>1338</v>
      </c>
      <c r="H290" s="753"/>
      <c r="I290" s="753"/>
      <c r="J290" s="753"/>
      <c r="K290" s="753"/>
      <c r="L290" s="753"/>
      <c r="M290" s="753"/>
      <c r="N290" s="753"/>
      <c r="O290" s="753"/>
      <c r="P290" s="753"/>
      <c r="Q290" s="753"/>
      <c r="R290" s="753"/>
      <c r="S290" s="753"/>
      <c r="T290" s="753"/>
      <c r="U290" s="753"/>
      <c r="V290" s="753"/>
      <c r="W290" s="753"/>
      <c r="X290" s="753"/>
      <c r="Y290" s="753"/>
      <c r="Z290" s="753"/>
      <c r="AA290" s="754"/>
      <c r="AB290" s="654" t="s">
        <v>1313</v>
      </c>
      <c r="AC290" s="659"/>
      <c r="AD290" s="660"/>
      <c r="AE290" s="676"/>
      <c r="AF290" s="677"/>
      <c r="AG290" s="677"/>
      <c r="AH290" s="250"/>
      <c r="AI290" s="250"/>
    </row>
    <row r="291" spans="1:35" ht="22.2" customHeight="1">
      <c r="A291" s="250">
        <v>18</v>
      </c>
      <c r="B291" s="250"/>
      <c r="C291" s="659"/>
      <c r="D291" s="659"/>
      <c r="E291" s="659"/>
      <c r="F291" s="660"/>
      <c r="G291" s="673" t="s">
        <v>1339</v>
      </c>
      <c r="H291" s="674"/>
      <c r="I291" s="674"/>
      <c r="J291" s="674"/>
      <c r="K291" s="674"/>
      <c r="L291" s="674"/>
      <c r="M291" s="674"/>
      <c r="N291" s="674"/>
      <c r="O291" s="674"/>
      <c r="P291" s="674"/>
      <c r="Q291" s="674"/>
      <c r="R291" s="674"/>
      <c r="S291" s="674"/>
      <c r="T291" s="674"/>
      <c r="U291" s="674"/>
      <c r="V291" s="674"/>
      <c r="W291" s="674"/>
      <c r="X291" s="674"/>
      <c r="Y291" s="674"/>
      <c r="Z291" s="674"/>
      <c r="AA291" s="675"/>
      <c r="AB291" s="654" t="s">
        <v>1307</v>
      </c>
      <c r="AC291" s="659"/>
      <c r="AD291" s="660"/>
      <c r="AE291" s="676"/>
      <c r="AF291" s="677"/>
      <c r="AG291" s="677"/>
      <c r="AH291" s="250"/>
      <c r="AI291" s="250"/>
    </row>
    <row r="292" spans="1:35" ht="22.2" customHeight="1">
      <c r="A292" s="250">
        <v>19</v>
      </c>
      <c r="B292" s="250"/>
      <c r="C292" s="659"/>
      <c r="D292" s="659"/>
      <c r="E292" s="659"/>
      <c r="F292" s="660"/>
      <c r="G292" s="760" t="s">
        <v>1314</v>
      </c>
      <c r="H292" s="761"/>
      <c r="I292" s="761"/>
      <c r="J292" s="761"/>
      <c r="K292" s="761"/>
      <c r="L292" s="761"/>
      <c r="M292" s="761"/>
      <c r="N292" s="761"/>
      <c r="O292" s="761"/>
      <c r="P292" s="761"/>
      <c r="Q292" s="761"/>
      <c r="R292" s="761"/>
      <c r="S292" s="761"/>
      <c r="T292" s="761"/>
      <c r="U292" s="761"/>
      <c r="V292" s="761"/>
      <c r="W292" s="761"/>
      <c r="X292" s="761"/>
      <c r="Y292" s="761"/>
      <c r="Z292" s="761"/>
      <c r="AA292" s="762"/>
      <c r="AB292" s="654" t="s">
        <v>1300</v>
      </c>
      <c r="AC292" s="659"/>
      <c r="AD292" s="660"/>
      <c r="AE292" s="676"/>
      <c r="AF292" s="677"/>
      <c r="AG292" s="677"/>
      <c r="AH292" s="250"/>
      <c r="AI292" s="250"/>
    </row>
    <row r="293" spans="1:35" ht="22.2" customHeight="1">
      <c r="A293" s="250">
        <v>20</v>
      </c>
      <c r="B293" s="250"/>
      <c r="C293" s="659"/>
      <c r="D293" s="659"/>
      <c r="E293" s="659"/>
      <c r="F293" s="660"/>
      <c r="G293" s="760"/>
      <c r="H293" s="761"/>
      <c r="I293" s="761"/>
      <c r="J293" s="761"/>
      <c r="K293" s="761"/>
      <c r="L293" s="761"/>
      <c r="M293" s="761"/>
      <c r="N293" s="761"/>
      <c r="O293" s="761"/>
      <c r="P293" s="761"/>
      <c r="Q293" s="761"/>
      <c r="R293" s="761"/>
      <c r="S293" s="761"/>
      <c r="T293" s="761"/>
      <c r="U293" s="761"/>
      <c r="V293" s="761"/>
      <c r="W293" s="761"/>
      <c r="X293" s="761"/>
      <c r="Y293" s="761"/>
      <c r="Z293" s="761"/>
      <c r="AA293" s="762"/>
      <c r="AB293" s="654"/>
      <c r="AC293" s="659"/>
      <c r="AD293" s="660"/>
      <c r="AE293" s="676"/>
      <c r="AF293" s="677"/>
      <c r="AG293" s="677"/>
      <c r="AH293" s="250"/>
      <c r="AI293" s="250"/>
    </row>
    <row r="294" spans="1:35" ht="22.2" customHeight="1">
      <c r="A294" s="250">
        <v>21</v>
      </c>
      <c r="B294" s="250"/>
      <c r="C294" s="659"/>
      <c r="D294" s="659"/>
      <c r="E294" s="659"/>
      <c r="F294" s="660"/>
      <c r="G294" s="760"/>
      <c r="H294" s="761"/>
      <c r="I294" s="761"/>
      <c r="J294" s="761"/>
      <c r="K294" s="761"/>
      <c r="L294" s="761"/>
      <c r="M294" s="761"/>
      <c r="N294" s="761"/>
      <c r="O294" s="761"/>
      <c r="P294" s="761"/>
      <c r="Q294" s="761"/>
      <c r="R294" s="761"/>
      <c r="S294" s="761"/>
      <c r="T294" s="761"/>
      <c r="U294" s="761"/>
      <c r="V294" s="761"/>
      <c r="W294" s="761"/>
      <c r="X294" s="761"/>
      <c r="Y294" s="761"/>
      <c r="Z294" s="761"/>
      <c r="AA294" s="762"/>
      <c r="AB294" s="654"/>
      <c r="AC294" s="659"/>
      <c r="AD294" s="660"/>
      <c r="AE294" s="676"/>
      <c r="AF294" s="677"/>
      <c r="AG294" s="677"/>
      <c r="AH294" s="250"/>
      <c r="AI294" s="250"/>
    </row>
    <row r="295" spans="1:35" ht="22.2" customHeight="1">
      <c r="A295" s="250">
        <v>22</v>
      </c>
      <c r="B295" s="250"/>
      <c r="C295" s="659"/>
      <c r="D295" s="659"/>
      <c r="E295" s="659"/>
      <c r="F295" s="660"/>
      <c r="G295" s="760"/>
      <c r="H295" s="761"/>
      <c r="I295" s="761"/>
      <c r="J295" s="761"/>
      <c r="K295" s="761"/>
      <c r="L295" s="761"/>
      <c r="M295" s="761"/>
      <c r="N295" s="761"/>
      <c r="O295" s="761"/>
      <c r="P295" s="761"/>
      <c r="Q295" s="761"/>
      <c r="R295" s="761"/>
      <c r="S295" s="761"/>
      <c r="T295" s="761"/>
      <c r="U295" s="761"/>
      <c r="V295" s="761"/>
      <c r="W295" s="761"/>
      <c r="X295" s="761"/>
      <c r="Y295" s="761"/>
      <c r="Z295" s="761"/>
      <c r="AA295" s="762"/>
      <c r="AB295" s="654"/>
      <c r="AC295" s="659"/>
      <c r="AD295" s="660"/>
      <c r="AE295" s="676"/>
      <c r="AF295" s="677"/>
      <c r="AG295" s="677"/>
      <c r="AH295" s="250"/>
      <c r="AI295" s="250"/>
    </row>
    <row r="296" spans="1:35" ht="22.2" customHeight="1">
      <c r="A296" s="250">
        <v>23</v>
      </c>
      <c r="C296" s="659"/>
      <c r="D296" s="659"/>
      <c r="E296" s="659"/>
      <c r="F296" s="660"/>
      <c r="G296" s="665"/>
      <c r="H296" s="666"/>
      <c r="I296" s="666"/>
      <c r="J296" s="666"/>
      <c r="K296" s="666"/>
      <c r="L296" s="666"/>
      <c r="M296" s="666"/>
      <c r="N296" s="666"/>
      <c r="O296" s="666"/>
      <c r="P296" s="666"/>
      <c r="Q296" s="666"/>
      <c r="R296" s="666"/>
      <c r="S296" s="666"/>
      <c r="T296" s="666"/>
      <c r="U296" s="666"/>
      <c r="V296" s="666"/>
      <c r="W296" s="666"/>
      <c r="X296" s="666"/>
      <c r="Y296" s="666"/>
      <c r="Z296" s="666"/>
      <c r="AA296" s="667"/>
      <c r="AB296" s="654"/>
      <c r="AC296" s="659"/>
      <c r="AD296" s="660"/>
      <c r="AE296" s="676"/>
      <c r="AF296" s="677"/>
      <c r="AG296" s="677"/>
    </row>
    <row r="297" spans="1:35" ht="22.2" customHeight="1">
      <c r="A297" s="250">
        <v>24</v>
      </c>
      <c r="B297" s="250"/>
      <c r="C297" s="659"/>
      <c r="D297" s="659"/>
      <c r="E297" s="659"/>
      <c r="F297" s="660"/>
      <c r="G297" s="665"/>
      <c r="H297" s="666"/>
      <c r="I297" s="666"/>
      <c r="J297" s="666"/>
      <c r="K297" s="666"/>
      <c r="L297" s="666"/>
      <c r="M297" s="666"/>
      <c r="N297" s="666"/>
      <c r="O297" s="666"/>
      <c r="P297" s="666"/>
      <c r="Q297" s="666"/>
      <c r="R297" s="666"/>
      <c r="S297" s="666"/>
      <c r="T297" s="666"/>
      <c r="U297" s="666"/>
      <c r="V297" s="666"/>
      <c r="W297" s="666"/>
      <c r="X297" s="666"/>
      <c r="Y297" s="666"/>
      <c r="Z297" s="666"/>
      <c r="AA297" s="667"/>
      <c r="AB297" s="654"/>
      <c r="AC297" s="659"/>
      <c r="AD297" s="660"/>
      <c r="AE297" s="676"/>
      <c r="AF297" s="677"/>
      <c r="AG297" s="677"/>
      <c r="AH297" s="250"/>
      <c r="AI297" s="250"/>
    </row>
    <row r="298" spans="1:35" ht="22.2" customHeight="1">
      <c r="A298" s="250">
        <v>25</v>
      </c>
      <c r="B298" s="250"/>
      <c r="C298" s="659"/>
      <c r="D298" s="659"/>
      <c r="E298" s="659"/>
      <c r="F298" s="660"/>
      <c r="G298" s="665"/>
      <c r="H298" s="666"/>
      <c r="I298" s="666"/>
      <c r="J298" s="666"/>
      <c r="K298" s="666"/>
      <c r="L298" s="666"/>
      <c r="M298" s="666"/>
      <c r="N298" s="666"/>
      <c r="O298" s="666"/>
      <c r="P298" s="666"/>
      <c r="Q298" s="666"/>
      <c r="R298" s="666"/>
      <c r="S298" s="666"/>
      <c r="T298" s="666"/>
      <c r="U298" s="666"/>
      <c r="V298" s="666"/>
      <c r="W298" s="666"/>
      <c r="X298" s="666"/>
      <c r="Y298" s="666"/>
      <c r="Z298" s="666"/>
      <c r="AA298" s="667"/>
      <c r="AB298" s="654"/>
      <c r="AC298" s="659"/>
      <c r="AD298" s="660"/>
      <c r="AE298" s="676"/>
      <c r="AF298" s="677"/>
      <c r="AG298" s="677"/>
      <c r="AH298" s="250"/>
      <c r="AI298" s="250"/>
    </row>
    <row r="299" spans="1:35" ht="22.2" customHeight="1">
      <c r="A299" s="250">
        <v>26</v>
      </c>
      <c r="B299" s="250"/>
      <c r="C299" s="659"/>
      <c r="D299" s="659"/>
      <c r="E299" s="659"/>
      <c r="F299" s="660"/>
      <c r="G299" s="665"/>
      <c r="H299" s="666"/>
      <c r="I299" s="666"/>
      <c r="J299" s="666"/>
      <c r="K299" s="666"/>
      <c r="L299" s="666"/>
      <c r="M299" s="666"/>
      <c r="N299" s="666"/>
      <c r="O299" s="666"/>
      <c r="P299" s="666"/>
      <c r="Q299" s="666"/>
      <c r="R299" s="666"/>
      <c r="S299" s="666"/>
      <c r="T299" s="666"/>
      <c r="U299" s="666"/>
      <c r="V299" s="666"/>
      <c r="W299" s="666"/>
      <c r="X299" s="666"/>
      <c r="Y299" s="666"/>
      <c r="Z299" s="666"/>
      <c r="AA299" s="667"/>
      <c r="AB299" s="654"/>
      <c r="AC299" s="659"/>
      <c r="AD299" s="660"/>
      <c r="AE299" s="676"/>
      <c r="AF299" s="677"/>
      <c r="AG299" s="677"/>
      <c r="AH299" s="250"/>
      <c r="AI299" s="250"/>
    </row>
    <row r="300" spans="1:35" ht="22.2" customHeight="1" thickBot="1">
      <c r="A300" s="250">
        <v>27</v>
      </c>
      <c r="B300" s="250"/>
      <c r="C300" s="661"/>
      <c r="D300" s="661"/>
      <c r="E300" s="661"/>
      <c r="F300" s="662"/>
      <c r="G300" s="755"/>
      <c r="H300" s="756"/>
      <c r="I300" s="756"/>
      <c r="J300" s="756"/>
      <c r="K300" s="756"/>
      <c r="L300" s="756"/>
      <c r="M300" s="756"/>
      <c r="N300" s="756"/>
      <c r="O300" s="756"/>
      <c r="P300" s="756"/>
      <c r="Q300" s="756"/>
      <c r="R300" s="756"/>
      <c r="S300" s="756"/>
      <c r="T300" s="756"/>
      <c r="U300" s="756"/>
      <c r="V300" s="756"/>
      <c r="W300" s="756"/>
      <c r="X300" s="756"/>
      <c r="Y300" s="756"/>
      <c r="Z300" s="756"/>
      <c r="AA300" s="757"/>
      <c r="AB300" s="656"/>
      <c r="AC300" s="661"/>
      <c r="AD300" s="662"/>
      <c r="AE300" s="758"/>
      <c r="AF300" s="759"/>
      <c r="AG300" s="759"/>
      <c r="AH300" s="250"/>
      <c r="AI300" s="250"/>
    </row>
    <row r="301" spans="1:35" ht="22.2" customHeight="1" thickBot="1">
      <c r="A301" s="250">
        <v>28</v>
      </c>
      <c r="C301" s="250"/>
      <c r="D301" s="250"/>
      <c r="E301" s="250"/>
      <c r="F301" s="250"/>
      <c r="G301" s="250"/>
      <c r="H301" s="259"/>
      <c r="I301" s="259"/>
      <c r="J301" s="259"/>
      <c r="K301" s="259"/>
      <c r="L301" s="259"/>
      <c r="M301" s="259"/>
      <c r="N301" s="259"/>
      <c r="O301" s="259"/>
      <c r="P301" s="259"/>
      <c r="Q301" s="259"/>
      <c r="R301" s="259"/>
      <c r="S301" s="259"/>
      <c r="T301" s="259"/>
      <c r="U301" s="259"/>
      <c r="V301" s="259"/>
      <c r="W301" s="259"/>
      <c r="X301" s="259"/>
      <c r="Y301" s="259"/>
      <c r="Z301" s="259"/>
      <c r="AA301" s="259"/>
      <c r="AB301" s="259"/>
      <c r="AC301" s="250"/>
      <c r="AD301" s="250"/>
      <c r="AE301" s="250"/>
      <c r="AF301" s="250"/>
      <c r="AG301" s="250"/>
    </row>
    <row r="302" spans="1:35" ht="22.2" customHeight="1">
      <c r="A302" s="250">
        <v>29</v>
      </c>
      <c r="C302" s="657" t="s">
        <v>274</v>
      </c>
      <c r="D302" s="657"/>
      <c r="E302" s="657"/>
      <c r="F302" s="658"/>
      <c r="G302" s="678" t="s">
        <v>275</v>
      </c>
      <c r="H302" s="679"/>
      <c r="I302" s="679"/>
      <c r="J302" s="679"/>
      <c r="K302" s="679"/>
      <c r="L302" s="679"/>
      <c r="M302" s="679"/>
      <c r="N302" s="679"/>
      <c r="O302" s="679"/>
      <c r="P302" s="679"/>
      <c r="Q302" s="679"/>
      <c r="R302" s="679"/>
      <c r="S302" s="679"/>
      <c r="T302" s="679"/>
      <c r="U302" s="679"/>
      <c r="V302" s="679"/>
      <c r="W302" s="679"/>
      <c r="X302" s="679"/>
      <c r="Y302" s="680"/>
      <c r="Z302" s="684" t="s">
        <v>277</v>
      </c>
      <c r="AA302" s="679"/>
      <c r="AB302" s="679"/>
      <c r="AC302" s="679"/>
      <c r="AD302" s="679"/>
      <c r="AE302" s="679"/>
      <c r="AF302" s="679"/>
      <c r="AG302" s="685"/>
    </row>
    <row r="303" spans="1:35" ht="22.2" customHeight="1" thickBot="1">
      <c r="A303" s="250">
        <v>30</v>
      </c>
      <c r="C303" s="661"/>
      <c r="D303" s="661"/>
      <c r="E303" s="661"/>
      <c r="F303" s="662"/>
      <c r="G303" s="681" t="s">
        <v>1340</v>
      </c>
      <c r="H303" s="682"/>
      <c r="I303" s="682"/>
      <c r="J303" s="682"/>
      <c r="K303" s="682"/>
      <c r="L303" s="682"/>
      <c r="M303" s="682"/>
      <c r="N303" s="682"/>
      <c r="O303" s="682"/>
      <c r="P303" s="682"/>
      <c r="Q303" s="682"/>
      <c r="R303" s="682"/>
      <c r="S303" s="682"/>
      <c r="T303" s="682"/>
      <c r="U303" s="682"/>
      <c r="V303" s="682"/>
      <c r="W303" s="682"/>
      <c r="X303" s="682"/>
      <c r="Y303" s="683"/>
      <c r="Z303" s="686"/>
      <c r="AA303" s="687"/>
      <c r="AB303" s="687"/>
      <c r="AC303" s="687"/>
      <c r="AD303" s="687"/>
      <c r="AE303" s="687"/>
      <c r="AF303" s="687"/>
      <c r="AG303" s="688"/>
    </row>
    <row r="304" spans="1:35" ht="22.2" customHeight="1" thickBot="1">
      <c r="A304" s="250">
        <v>31</v>
      </c>
      <c r="B304" s="250"/>
      <c r="C304" s="250"/>
      <c r="D304" s="250"/>
      <c r="E304" s="250"/>
      <c r="F304" s="250"/>
      <c r="G304" s="250"/>
      <c r="H304" s="250"/>
      <c r="I304" s="250"/>
      <c r="J304" s="250"/>
      <c r="K304" s="250"/>
      <c r="L304" s="250"/>
      <c r="M304" s="250"/>
      <c r="N304" s="250"/>
      <c r="O304" s="250"/>
      <c r="P304" s="250"/>
      <c r="Q304" s="250"/>
      <c r="R304" s="250"/>
      <c r="S304" s="250"/>
      <c r="T304" s="250"/>
      <c r="U304" s="250"/>
      <c r="V304" s="250"/>
      <c r="W304" s="250"/>
      <c r="X304" s="250"/>
      <c r="Y304" s="250"/>
      <c r="Z304" s="250"/>
      <c r="AA304" s="250"/>
      <c r="AB304" s="250"/>
      <c r="AC304" s="250"/>
      <c r="AD304" s="250"/>
      <c r="AE304" s="250"/>
      <c r="AF304" s="250"/>
      <c r="AG304" s="250"/>
      <c r="AH304" s="250"/>
      <c r="AI304" s="250"/>
    </row>
    <row r="305" spans="1:35" ht="22.2" customHeight="1">
      <c r="A305" s="250">
        <v>32</v>
      </c>
      <c r="B305" s="250"/>
      <c r="C305" s="645" t="s">
        <v>273</v>
      </c>
      <c r="D305" s="646"/>
      <c r="E305" s="646"/>
      <c r="F305" s="646"/>
      <c r="G305" s="651"/>
      <c r="H305" s="651"/>
      <c r="I305" s="651"/>
      <c r="J305" s="651"/>
      <c r="K305" s="651"/>
      <c r="L305" s="651"/>
      <c r="M305" s="651"/>
      <c r="N305" s="651"/>
      <c r="O305" s="651"/>
      <c r="P305" s="651"/>
      <c r="Q305" s="651"/>
      <c r="R305" s="651"/>
      <c r="S305" s="651"/>
      <c r="T305" s="651"/>
      <c r="U305" s="651"/>
      <c r="V305" s="651"/>
      <c r="W305" s="651"/>
      <c r="X305" s="651"/>
      <c r="Y305" s="651"/>
      <c r="Z305" s="651"/>
      <c r="AA305" s="651"/>
      <c r="AB305" s="651"/>
      <c r="AC305" s="651"/>
      <c r="AD305" s="651"/>
      <c r="AE305" s="651"/>
      <c r="AF305" s="651"/>
      <c r="AG305" s="652"/>
      <c r="AH305" s="250"/>
      <c r="AI305" s="250"/>
    </row>
    <row r="306" spans="1:35" s="250" customFormat="1" ht="22.2" customHeight="1">
      <c r="A306" s="250">
        <v>33</v>
      </c>
      <c r="C306" s="647"/>
      <c r="D306" s="648"/>
      <c r="E306" s="648"/>
      <c r="F306" s="648"/>
      <c r="G306" s="653"/>
      <c r="H306" s="653"/>
      <c r="I306" s="653"/>
      <c r="J306" s="653"/>
      <c r="K306" s="653"/>
      <c r="L306" s="653"/>
      <c r="M306" s="653"/>
      <c r="N306" s="653"/>
      <c r="O306" s="653"/>
      <c r="P306" s="653"/>
      <c r="Q306" s="653"/>
      <c r="R306" s="653"/>
      <c r="S306" s="653"/>
      <c r="T306" s="653"/>
      <c r="U306" s="653"/>
      <c r="V306" s="653"/>
      <c r="W306" s="653"/>
      <c r="X306" s="653"/>
      <c r="Y306" s="653"/>
      <c r="Z306" s="653"/>
      <c r="AA306" s="653"/>
      <c r="AB306" s="653"/>
      <c r="AC306" s="653"/>
      <c r="AD306" s="653"/>
      <c r="AE306" s="653"/>
      <c r="AF306" s="653"/>
      <c r="AG306" s="654"/>
    </row>
    <row r="307" spans="1:35" s="250" customFormat="1" ht="22.2" customHeight="1">
      <c r="A307" s="250">
        <v>34</v>
      </c>
      <c r="B307" s="257"/>
      <c r="C307" s="647"/>
      <c r="D307" s="648"/>
      <c r="E307" s="648"/>
      <c r="F307" s="648"/>
      <c r="G307" s="653"/>
      <c r="H307" s="653"/>
      <c r="I307" s="653"/>
      <c r="J307" s="653"/>
      <c r="K307" s="653"/>
      <c r="L307" s="653"/>
      <c r="M307" s="653"/>
      <c r="N307" s="653"/>
      <c r="O307" s="653"/>
      <c r="P307" s="653"/>
      <c r="Q307" s="653"/>
      <c r="R307" s="653"/>
      <c r="S307" s="653"/>
      <c r="T307" s="653"/>
      <c r="U307" s="653"/>
      <c r="V307" s="653"/>
      <c r="W307" s="653"/>
      <c r="X307" s="653"/>
      <c r="Y307" s="653"/>
      <c r="Z307" s="653"/>
      <c r="AA307" s="653"/>
      <c r="AB307" s="653"/>
      <c r="AC307" s="653"/>
      <c r="AD307" s="653"/>
      <c r="AE307" s="653"/>
      <c r="AF307" s="653"/>
      <c r="AG307" s="654"/>
      <c r="AH307" s="257"/>
    </row>
    <row r="308" spans="1:35" s="250" customFormat="1" ht="22.2" customHeight="1">
      <c r="A308" s="250">
        <v>35</v>
      </c>
      <c r="B308" s="257"/>
      <c r="C308" s="647"/>
      <c r="D308" s="648"/>
      <c r="E308" s="648"/>
      <c r="F308" s="648"/>
      <c r="G308" s="653"/>
      <c r="H308" s="653"/>
      <c r="I308" s="653"/>
      <c r="J308" s="653"/>
      <c r="K308" s="653"/>
      <c r="L308" s="653"/>
      <c r="M308" s="653"/>
      <c r="N308" s="653"/>
      <c r="O308" s="653"/>
      <c r="P308" s="653"/>
      <c r="Q308" s="653"/>
      <c r="R308" s="653"/>
      <c r="S308" s="653"/>
      <c r="T308" s="653"/>
      <c r="U308" s="653"/>
      <c r="V308" s="653"/>
      <c r="W308" s="653"/>
      <c r="X308" s="653"/>
      <c r="Y308" s="653"/>
      <c r="Z308" s="653"/>
      <c r="AA308" s="653"/>
      <c r="AB308" s="653"/>
      <c r="AC308" s="653"/>
      <c r="AD308" s="653"/>
      <c r="AE308" s="653"/>
      <c r="AF308" s="653"/>
      <c r="AG308" s="654"/>
      <c r="AH308" s="257"/>
    </row>
    <row r="309" spans="1:35" s="250" customFormat="1" ht="22.2" customHeight="1" thickBot="1">
      <c r="A309" s="250">
        <v>36</v>
      </c>
      <c r="B309" s="257"/>
      <c r="C309" s="649"/>
      <c r="D309" s="650"/>
      <c r="E309" s="650"/>
      <c r="F309" s="650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655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6"/>
      <c r="AH309" s="257"/>
    </row>
    <row r="310" spans="1:35" s="250" customFormat="1" ht="22.2" customHeight="1">
      <c r="A310" s="250">
        <v>37</v>
      </c>
      <c r="B310" s="257"/>
      <c r="C310" s="257"/>
      <c r="D310" s="257"/>
      <c r="E310" s="257"/>
      <c r="F310" s="257"/>
      <c r="G310" s="257"/>
      <c r="H310" s="257"/>
      <c r="I310" s="257"/>
      <c r="J310" s="257"/>
      <c r="K310" s="257"/>
      <c r="L310" s="257"/>
      <c r="M310" s="257"/>
      <c r="N310" s="257"/>
      <c r="O310" s="257"/>
      <c r="P310" s="257"/>
      <c r="Q310" s="257"/>
      <c r="R310" s="257"/>
      <c r="S310" s="257"/>
      <c r="T310" s="257"/>
      <c r="U310" s="257"/>
      <c r="V310" s="257"/>
      <c r="W310" s="257"/>
      <c r="X310" s="257"/>
      <c r="Y310" s="257"/>
      <c r="Z310" s="257"/>
      <c r="AA310" s="257"/>
      <c r="AB310" s="257"/>
      <c r="AC310" s="257"/>
      <c r="AD310" s="257"/>
      <c r="AE310" s="257"/>
      <c r="AF310" s="257"/>
      <c r="AG310" s="257"/>
      <c r="AH310" s="257"/>
    </row>
    <row r="311" spans="1:35" s="250" customFormat="1" ht="22.2" customHeight="1" thickBot="1">
      <c r="A311" s="250">
        <v>38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25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</row>
    <row r="312" spans="1:35" ht="22.2" customHeight="1" thickBot="1">
      <c r="A312" s="250">
        <v>39</v>
      </c>
      <c r="B312" s="691" t="s">
        <v>104</v>
      </c>
      <c r="C312" s="691"/>
      <c r="D312" s="691"/>
      <c r="E312" s="691"/>
      <c r="F312" s="691"/>
      <c r="G312" s="691"/>
      <c r="H312" s="691"/>
      <c r="I312" s="691"/>
      <c r="J312" s="691"/>
      <c r="K312" s="691"/>
      <c r="L312" s="691"/>
      <c r="M312" s="691"/>
      <c r="N312" s="691"/>
      <c r="O312" s="691"/>
      <c r="P312" s="691"/>
      <c r="Q312" s="691"/>
      <c r="R312" s="691"/>
      <c r="S312" s="691"/>
      <c r="T312" s="691"/>
      <c r="U312" s="691"/>
      <c r="V312" s="691"/>
      <c r="W312" s="691"/>
      <c r="X312" s="691"/>
      <c r="Y312" s="691"/>
      <c r="Z312" s="691"/>
      <c r="AA312" s="691"/>
      <c r="AB312" s="691"/>
      <c r="AC312" s="691"/>
      <c r="AD312" s="691"/>
      <c r="AE312" s="691"/>
      <c r="AF312" s="691"/>
      <c r="AG312" s="691"/>
      <c r="AH312" s="691"/>
      <c r="AI312" s="250"/>
    </row>
    <row r="313" spans="1:35" ht="20.100000000000001" customHeight="1">
      <c r="A313" s="250">
        <v>1</v>
      </c>
      <c r="B313" s="698" t="s">
        <v>163</v>
      </c>
      <c r="C313" s="699"/>
      <c r="D313" s="699"/>
      <c r="E313" s="699"/>
      <c r="F313" s="699"/>
      <c r="G313" s="699"/>
      <c r="H313" s="704" t="s">
        <v>1285</v>
      </c>
      <c r="I313" s="705"/>
      <c r="J313" s="705"/>
      <c r="K313" s="705"/>
      <c r="L313" s="705"/>
      <c r="M313" s="705"/>
      <c r="N313" s="705"/>
      <c r="O313" s="705"/>
      <c r="P313" s="705"/>
      <c r="Q313" s="705"/>
      <c r="R313" s="705"/>
      <c r="S313" s="705"/>
      <c r="T313" s="705"/>
      <c r="U313" s="705"/>
      <c r="V313" s="705"/>
      <c r="W313" s="706"/>
      <c r="X313" s="710" t="s">
        <v>121</v>
      </c>
      <c r="Y313" s="710"/>
      <c r="Z313" s="710"/>
      <c r="AA313" s="710"/>
      <c r="AB313" s="710"/>
      <c r="AC313" s="717" t="s">
        <v>117</v>
      </c>
      <c r="AD313" s="717"/>
      <c r="AE313" s="717"/>
      <c r="AF313" s="717"/>
      <c r="AG313" s="717"/>
      <c r="AH313" s="718"/>
      <c r="AI313" s="250"/>
    </row>
    <row r="314" spans="1:35" ht="19.95" customHeight="1">
      <c r="A314" s="250">
        <v>2</v>
      </c>
      <c r="B314" s="700"/>
      <c r="C314" s="701"/>
      <c r="D314" s="701"/>
      <c r="E314" s="701"/>
      <c r="F314" s="701"/>
      <c r="G314" s="701"/>
      <c r="H314" s="707"/>
      <c r="I314" s="708"/>
      <c r="J314" s="708"/>
      <c r="K314" s="708"/>
      <c r="L314" s="708"/>
      <c r="M314" s="708"/>
      <c r="N314" s="708"/>
      <c r="O314" s="708"/>
      <c r="P314" s="708"/>
      <c r="Q314" s="708"/>
      <c r="R314" s="708"/>
      <c r="S314" s="708"/>
      <c r="T314" s="708"/>
      <c r="U314" s="708"/>
      <c r="V314" s="708"/>
      <c r="W314" s="709"/>
      <c r="X314" s="694" t="s">
        <v>1286</v>
      </c>
      <c r="Y314" s="694"/>
      <c r="Z314" s="694"/>
      <c r="AA314" s="694"/>
      <c r="AB314" s="694"/>
      <c r="AC314" s="648" t="s">
        <v>1287</v>
      </c>
      <c r="AD314" s="648"/>
      <c r="AE314" s="648"/>
      <c r="AF314" s="648"/>
      <c r="AG314" s="648"/>
      <c r="AH314" s="695"/>
      <c r="AI314" s="250"/>
    </row>
    <row r="315" spans="1:35" ht="19.95" customHeight="1">
      <c r="A315" s="250">
        <v>3</v>
      </c>
      <c r="B315" s="700"/>
      <c r="C315" s="701"/>
      <c r="D315" s="701"/>
      <c r="E315" s="701"/>
      <c r="F315" s="701"/>
      <c r="G315" s="701"/>
      <c r="H315" s="654" t="s">
        <v>115</v>
      </c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659"/>
      <c r="T315" s="659"/>
      <c r="U315" s="659"/>
      <c r="V315" s="659"/>
      <c r="W315" s="660"/>
      <c r="X315" s="694" t="s">
        <v>1129</v>
      </c>
      <c r="Y315" s="694"/>
      <c r="Z315" s="694"/>
      <c r="AA315" s="694"/>
      <c r="AB315" s="694"/>
      <c r="AC315" s="696">
        <v>42991</v>
      </c>
      <c r="AD315" s="696"/>
      <c r="AE315" s="696"/>
      <c r="AF315" s="696"/>
      <c r="AG315" s="696"/>
      <c r="AH315" s="697"/>
      <c r="AI315" s="250"/>
    </row>
    <row r="316" spans="1:35" ht="20.100000000000001" customHeight="1" thickBot="1">
      <c r="A316" s="250">
        <v>4</v>
      </c>
      <c r="B316" s="702"/>
      <c r="C316" s="703"/>
      <c r="D316" s="703"/>
      <c r="E316" s="703"/>
      <c r="F316" s="703"/>
      <c r="G316" s="703"/>
      <c r="H316" s="656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661"/>
      <c r="T316" s="661"/>
      <c r="U316" s="661"/>
      <c r="V316" s="661"/>
      <c r="W316" s="662"/>
      <c r="X316" s="711" t="s">
        <v>1130</v>
      </c>
      <c r="Y316" s="711"/>
      <c r="Z316" s="711"/>
      <c r="AA316" s="711"/>
      <c r="AB316" s="711"/>
      <c r="AC316" s="712" t="s">
        <v>1131</v>
      </c>
      <c r="AD316" s="713"/>
      <c r="AE316" s="714" t="s">
        <v>1288</v>
      </c>
      <c r="AF316" s="715"/>
      <c r="AG316" s="712" t="s">
        <v>1133</v>
      </c>
      <c r="AH316" s="716"/>
      <c r="AI316" s="250"/>
    </row>
    <row r="317" spans="1:35" ht="22.2" customHeight="1" thickBot="1">
      <c r="A317" s="250">
        <v>5</v>
      </c>
      <c r="B317" s="252"/>
      <c r="C317" s="252"/>
      <c r="D317" s="252"/>
      <c r="E317" s="252"/>
      <c r="F317" s="252"/>
      <c r="G317" s="252"/>
      <c r="H317" s="252"/>
      <c r="I317" s="252"/>
      <c r="J317" s="252"/>
      <c r="K317" s="252"/>
      <c r="L317" s="252"/>
      <c r="M317" s="252"/>
      <c r="N317" s="252"/>
      <c r="O317" s="252"/>
      <c r="P317" s="252"/>
      <c r="Q317" s="252"/>
      <c r="R317" s="252"/>
      <c r="S317" s="252"/>
      <c r="T317" s="252"/>
      <c r="U317" s="252"/>
      <c r="V317" s="252"/>
      <c r="W317" s="252"/>
      <c r="X317" s="252"/>
      <c r="Y317" s="252"/>
      <c r="Z317" s="252"/>
      <c r="AA317" s="252"/>
      <c r="AB317" s="252"/>
      <c r="AC317" s="252"/>
      <c r="AD317" s="252"/>
      <c r="AE317" s="252"/>
      <c r="AF317" s="252"/>
      <c r="AG317" s="252"/>
      <c r="AH317" s="252"/>
      <c r="AI317" s="250"/>
    </row>
    <row r="318" spans="1:35" ht="22.2" customHeight="1">
      <c r="A318" s="250">
        <v>6</v>
      </c>
      <c r="B318" s="250"/>
      <c r="C318" s="645" t="s">
        <v>266</v>
      </c>
      <c r="D318" s="646"/>
      <c r="E318" s="646"/>
      <c r="F318" s="646"/>
      <c r="G318" s="640">
        <v>43007</v>
      </c>
      <c r="H318" s="641"/>
      <c r="I318" s="641"/>
      <c r="J318" s="641"/>
      <c r="K318" s="641"/>
      <c r="L318" s="641"/>
      <c r="M318" s="641"/>
      <c r="N318" s="641"/>
      <c r="O318" s="641"/>
      <c r="P318" s="641"/>
      <c r="Q318" s="641"/>
      <c r="R318" s="641"/>
      <c r="S318" s="641"/>
      <c r="T318" s="641"/>
      <c r="U318" s="641"/>
      <c r="V318" s="642"/>
      <c r="W318" s="643" t="s">
        <v>278</v>
      </c>
      <c r="X318" s="644"/>
      <c r="Y318" s="644"/>
      <c r="Z318" s="645"/>
      <c r="AA318" s="643" t="s">
        <v>279</v>
      </c>
      <c r="AB318" s="644"/>
      <c r="AC318" s="644"/>
      <c r="AD318" s="644"/>
      <c r="AE318" s="644"/>
      <c r="AF318" s="644"/>
      <c r="AG318" s="644"/>
      <c r="AH318" s="250"/>
      <c r="AI318" s="250"/>
    </row>
    <row r="319" spans="1:35" ht="22.2" customHeight="1" thickBot="1">
      <c r="A319" s="250">
        <v>7</v>
      </c>
      <c r="B319" s="250"/>
      <c r="C319" s="649" t="s">
        <v>270</v>
      </c>
      <c r="D319" s="650"/>
      <c r="E319" s="650"/>
      <c r="F319" s="650"/>
      <c r="G319" s="689" t="s">
        <v>269</v>
      </c>
      <c r="H319" s="689"/>
      <c r="I319" s="689"/>
      <c r="J319" s="689"/>
      <c r="K319" s="689"/>
      <c r="L319" s="689"/>
      <c r="M319" s="689"/>
      <c r="N319" s="689"/>
      <c r="O319" s="689"/>
      <c r="P319" s="689"/>
      <c r="Q319" s="689"/>
      <c r="R319" s="689"/>
      <c r="S319" s="689"/>
      <c r="T319" s="689"/>
      <c r="U319" s="689"/>
      <c r="V319" s="689"/>
      <c r="W319" s="689"/>
      <c r="X319" s="689"/>
      <c r="Y319" s="689"/>
      <c r="Z319" s="689"/>
      <c r="AA319" s="689"/>
      <c r="AB319" s="689"/>
      <c r="AC319" s="689"/>
      <c r="AD319" s="689"/>
      <c r="AE319" s="689"/>
      <c r="AF319" s="689"/>
      <c r="AG319" s="690"/>
      <c r="AH319" s="250"/>
      <c r="AI319" s="250"/>
    </row>
    <row r="320" spans="1:35" ht="22.2" customHeight="1" thickBot="1">
      <c r="A320" s="250">
        <v>8</v>
      </c>
      <c r="B320" s="250"/>
      <c r="C320" s="250"/>
      <c r="D320" s="250"/>
      <c r="E320" s="250"/>
      <c r="F320" s="250"/>
      <c r="G320" s="250"/>
      <c r="H320" s="250"/>
      <c r="I320" s="250"/>
      <c r="J320" s="250"/>
      <c r="K320" s="250"/>
      <c r="L320" s="250"/>
      <c r="M320" s="250"/>
      <c r="N320" s="250"/>
      <c r="O320" s="250"/>
      <c r="P320" s="250"/>
      <c r="Q320" s="250"/>
      <c r="R320" s="250"/>
      <c r="S320" s="250"/>
      <c r="T320" s="250"/>
      <c r="U320" s="250"/>
      <c r="V320" s="250"/>
      <c r="W320" s="250"/>
      <c r="X320" s="250"/>
      <c r="Y320" s="250"/>
      <c r="Z320" s="250"/>
      <c r="AA320" s="250"/>
      <c r="AB320" s="250"/>
      <c r="AC320" s="250"/>
      <c r="AD320" s="250"/>
      <c r="AE320" s="250"/>
      <c r="AF320" s="250"/>
      <c r="AG320" s="250"/>
      <c r="AH320" s="250"/>
      <c r="AI320" s="250"/>
    </row>
    <row r="321" spans="1:35" ht="22.2" customHeight="1">
      <c r="A321" s="250">
        <v>9</v>
      </c>
      <c r="B321" s="250"/>
      <c r="C321" s="645" t="s">
        <v>271</v>
      </c>
      <c r="D321" s="646"/>
      <c r="E321" s="646"/>
      <c r="F321" s="646"/>
      <c r="G321" s="634" t="s">
        <v>1315</v>
      </c>
      <c r="H321" s="634"/>
      <c r="I321" s="634"/>
      <c r="J321" s="634"/>
      <c r="K321" s="634"/>
      <c r="L321" s="634"/>
      <c r="M321" s="634"/>
      <c r="N321" s="634"/>
      <c r="O321" s="634"/>
      <c r="P321" s="634"/>
      <c r="Q321" s="634"/>
      <c r="R321" s="634"/>
      <c r="S321" s="634"/>
      <c r="T321" s="634"/>
      <c r="U321" s="634"/>
      <c r="V321" s="634"/>
      <c r="W321" s="634"/>
      <c r="X321" s="634"/>
      <c r="Y321" s="634"/>
      <c r="Z321" s="634"/>
      <c r="AA321" s="634"/>
      <c r="AB321" s="634"/>
      <c r="AC321" s="634"/>
      <c r="AD321" s="634"/>
      <c r="AE321" s="634"/>
      <c r="AF321" s="634"/>
      <c r="AG321" s="635"/>
      <c r="AH321" s="250"/>
      <c r="AI321" s="250"/>
    </row>
    <row r="322" spans="1:35" ht="22.2" customHeight="1">
      <c r="A322" s="250">
        <v>10</v>
      </c>
      <c r="B322" s="250"/>
      <c r="C322" s="647"/>
      <c r="D322" s="648"/>
      <c r="E322" s="648"/>
      <c r="F322" s="648"/>
      <c r="G322" s="636"/>
      <c r="H322" s="636"/>
      <c r="I322" s="636"/>
      <c r="J322" s="636"/>
      <c r="K322" s="636"/>
      <c r="L322" s="636"/>
      <c r="M322" s="636"/>
      <c r="N322" s="636"/>
      <c r="O322" s="636"/>
      <c r="P322" s="636"/>
      <c r="Q322" s="636"/>
      <c r="R322" s="636"/>
      <c r="S322" s="636"/>
      <c r="T322" s="636"/>
      <c r="U322" s="636"/>
      <c r="V322" s="636"/>
      <c r="W322" s="636"/>
      <c r="X322" s="636"/>
      <c r="Y322" s="636"/>
      <c r="Z322" s="636"/>
      <c r="AA322" s="636"/>
      <c r="AB322" s="636"/>
      <c r="AC322" s="636"/>
      <c r="AD322" s="636"/>
      <c r="AE322" s="636"/>
      <c r="AF322" s="636"/>
      <c r="AG322" s="637"/>
      <c r="AH322" s="250"/>
      <c r="AI322" s="250"/>
    </row>
    <row r="323" spans="1:35" ht="22.2" customHeight="1">
      <c r="A323" s="250">
        <v>11</v>
      </c>
      <c r="B323" s="254"/>
      <c r="C323" s="647"/>
      <c r="D323" s="648"/>
      <c r="E323" s="648"/>
      <c r="F323" s="648"/>
      <c r="G323" s="636"/>
      <c r="H323" s="636"/>
      <c r="I323" s="636"/>
      <c r="J323" s="636"/>
      <c r="K323" s="636"/>
      <c r="L323" s="636"/>
      <c r="M323" s="636"/>
      <c r="N323" s="636"/>
      <c r="O323" s="636"/>
      <c r="P323" s="636"/>
      <c r="Q323" s="636"/>
      <c r="R323" s="636"/>
      <c r="S323" s="636"/>
      <c r="T323" s="636"/>
      <c r="U323" s="636"/>
      <c r="V323" s="636"/>
      <c r="W323" s="636"/>
      <c r="X323" s="636"/>
      <c r="Y323" s="636"/>
      <c r="Z323" s="636"/>
      <c r="AA323" s="636"/>
      <c r="AB323" s="636"/>
      <c r="AC323" s="636"/>
      <c r="AD323" s="636"/>
      <c r="AE323" s="636"/>
      <c r="AF323" s="636"/>
      <c r="AG323" s="637"/>
      <c r="AH323" s="254"/>
      <c r="AI323" s="250"/>
    </row>
    <row r="324" spans="1:35" ht="22.2" customHeight="1" thickBot="1">
      <c r="A324" s="250">
        <v>12</v>
      </c>
      <c r="B324" s="250"/>
      <c r="C324" s="649"/>
      <c r="D324" s="650"/>
      <c r="E324" s="650"/>
      <c r="F324" s="650"/>
      <c r="G324" s="638"/>
      <c r="H324" s="638"/>
      <c r="I324" s="638"/>
      <c r="J324" s="638"/>
      <c r="K324" s="638"/>
      <c r="L324" s="638"/>
      <c r="M324" s="638"/>
      <c r="N324" s="638"/>
      <c r="O324" s="638"/>
      <c r="P324" s="638"/>
      <c r="Q324" s="638"/>
      <c r="R324" s="638"/>
      <c r="S324" s="638"/>
      <c r="T324" s="638"/>
      <c r="U324" s="638"/>
      <c r="V324" s="638"/>
      <c r="W324" s="638"/>
      <c r="X324" s="638"/>
      <c r="Y324" s="638"/>
      <c r="Z324" s="638"/>
      <c r="AA324" s="638"/>
      <c r="AB324" s="638"/>
      <c r="AC324" s="638"/>
      <c r="AD324" s="638"/>
      <c r="AE324" s="638"/>
      <c r="AF324" s="638"/>
      <c r="AG324" s="639"/>
      <c r="AH324" s="250"/>
      <c r="AI324" s="250"/>
    </row>
    <row r="325" spans="1:35" ht="22.2" customHeight="1" thickBot="1">
      <c r="A325" s="250">
        <v>13</v>
      </c>
      <c r="B325" s="250"/>
      <c r="C325" s="250"/>
      <c r="D325" s="257"/>
      <c r="E325" s="257"/>
      <c r="F325" s="257"/>
      <c r="G325" s="257"/>
      <c r="H325" s="250"/>
      <c r="I325" s="250"/>
      <c r="J325" s="250"/>
      <c r="K325" s="250"/>
      <c r="L325" s="250"/>
      <c r="M325" s="250"/>
      <c r="N325" s="250"/>
      <c r="O325" s="250"/>
      <c r="P325" s="250"/>
      <c r="Q325" s="250"/>
      <c r="R325" s="250"/>
      <c r="S325" s="250"/>
      <c r="T325" s="250"/>
      <c r="U325" s="250"/>
      <c r="V325" s="250"/>
      <c r="W325" s="250"/>
      <c r="X325" s="250"/>
      <c r="Y325" s="250"/>
      <c r="Z325" s="250"/>
      <c r="AA325" s="250"/>
      <c r="AB325" s="250"/>
      <c r="AC325" s="258"/>
      <c r="AD325" s="258"/>
      <c r="AE325" s="258"/>
      <c r="AF325" s="258"/>
      <c r="AG325" s="250"/>
      <c r="AH325" s="250"/>
      <c r="AI325" s="250"/>
    </row>
    <row r="326" spans="1:35" ht="22.2" customHeight="1">
      <c r="A326" s="250">
        <v>14</v>
      </c>
      <c r="B326" s="250"/>
      <c r="C326" s="657" t="s">
        <v>272</v>
      </c>
      <c r="D326" s="657"/>
      <c r="E326" s="657"/>
      <c r="F326" s="658"/>
      <c r="G326" s="643" t="s">
        <v>275</v>
      </c>
      <c r="H326" s="644"/>
      <c r="I326" s="644"/>
      <c r="J326" s="644"/>
      <c r="K326" s="644"/>
      <c r="L326" s="644"/>
      <c r="M326" s="644"/>
      <c r="N326" s="644"/>
      <c r="O326" s="644"/>
      <c r="P326" s="644"/>
      <c r="Q326" s="644"/>
      <c r="R326" s="644"/>
      <c r="S326" s="644"/>
      <c r="T326" s="644"/>
      <c r="U326" s="644"/>
      <c r="V326" s="644"/>
      <c r="W326" s="644"/>
      <c r="X326" s="644"/>
      <c r="Y326" s="644"/>
      <c r="Z326" s="644"/>
      <c r="AA326" s="645"/>
      <c r="AB326" s="643" t="s">
        <v>281</v>
      </c>
      <c r="AC326" s="644"/>
      <c r="AD326" s="645"/>
      <c r="AE326" s="663" t="s">
        <v>276</v>
      </c>
      <c r="AF326" s="664"/>
      <c r="AG326" s="664"/>
      <c r="AH326" s="250"/>
      <c r="AI326" s="250"/>
    </row>
    <row r="327" spans="1:35" ht="22.2" customHeight="1">
      <c r="A327" s="250">
        <v>15</v>
      </c>
      <c r="B327" s="250"/>
      <c r="C327" s="659"/>
      <c r="D327" s="659"/>
      <c r="E327" s="659"/>
      <c r="F327" s="660"/>
      <c r="G327" s="665" t="s">
        <v>1341</v>
      </c>
      <c r="H327" s="666"/>
      <c r="I327" s="666"/>
      <c r="J327" s="666"/>
      <c r="K327" s="666"/>
      <c r="L327" s="666"/>
      <c r="M327" s="666"/>
      <c r="N327" s="666"/>
      <c r="O327" s="666"/>
      <c r="P327" s="666"/>
      <c r="Q327" s="666"/>
      <c r="R327" s="666"/>
      <c r="S327" s="666"/>
      <c r="T327" s="666"/>
      <c r="U327" s="666"/>
      <c r="V327" s="666"/>
      <c r="W327" s="666"/>
      <c r="X327" s="666"/>
      <c r="Y327" s="666"/>
      <c r="Z327" s="666"/>
      <c r="AA327" s="667"/>
      <c r="AB327" s="668" t="s">
        <v>1300</v>
      </c>
      <c r="AC327" s="669"/>
      <c r="AD327" s="670"/>
      <c r="AE327" s="671"/>
      <c r="AF327" s="672"/>
      <c r="AG327" s="672"/>
      <c r="AH327" s="250"/>
      <c r="AI327" s="250"/>
    </row>
    <row r="328" spans="1:35" ht="22.2" customHeight="1">
      <c r="A328" s="250">
        <v>16</v>
      </c>
      <c r="B328" s="250"/>
      <c r="C328" s="659"/>
      <c r="D328" s="659"/>
      <c r="E328" s="659"/>
      <c r="F328" s="660"/>
      <c r="G328" s="673" t="s">
        <v>1316</v>
      </c>
      <c r="H328" s="674"/>
      <c r="I328" s="674"/>
      <c r="J328" s="674"/>
      <c r="K328" s="674"/>
      <c r="L328" s="674"/>
      <c r="M328" s="674"/>
      <c r="N328" s="674"/>
      <c r="O328" s="674"/>
      <c r="P328" s="674"/>
      <c r="Q328" s="674"/>
      <c r="R328" s="674"/>
      <c r="S328" s="674"/>
      <c r="T328" s="674"/>
      <c r="U328" s="674"/>
      <c r="V328" s="674"/>
      <c r="W328" s="674"/>
      <c r="X328" s="674"/>
      <c r="Y328" s="674"/>
      <c r="Z328" s="674"/>
      <c r="AA328" s="675"/>
      <c r="AB328" s="654" t="s">
        <v>1317</v>
      </c>
      <c r="AC328" s="659"/>
      <c r="AD328" s="660"/>
      <c r="AE328" s="676"/>
      <c r="AF328" s="677"/>
      <c r="AG328" s="677"/>
      <c r="AH328" s="250"/>
      <c r="AI328" s="250"/>
    </row>
    <row r="329" spans="1:35" ht="22.2" customHeight="1">
      <c r="A329" s="250">
        <v>17</v>
      </c>
      <c r="B329" s="250"/>
      <c r="C329" s="659"/>
      <c r="D329" s="659"/>
      <c r="E329" s="659"/>
      <c r="F329" s="660"/>
      <c r="G329" s="752" t="s">
        <v>1318</v>
      </c>
      <c r="H329" s="753"/>
      <c r="I329" s="753"/>
      <c r="J329" s="753"/>
      <c r="K329" s="753"/>
      <c r="L329" s="753"/>
      <c r="M329" s="753"/>
      <c r="N329" s="753"/>
      <c r="O329" s="753"/>
      <c r="P329" s="753"/>
      <c r="Q329" s="753"/>
      <c r="R329" s="753"/>
      <c r="S329" s="753"/>
      <c r="T329" s="753"/>
      <c r="U329" s="753"/>
      <c r="V329" s="753"/>
      <c r="W329" s="753"/>
      <c r="X329" s="753"/>
      <c r="Y329" s="753"/>
      <c r="Z329" s="753"/>
      <c r="AA329" s="754"/>
      <c r="AB329" s="654" t="s">
        <v>1319</v>
      </c>
      <c r="AC329" s="659"/>
      <c r="AD329" s="660"/>
      <c r="AE329" s="676"/>
      <c r="AF329" s="677"/>
      <c r="AG329" s="677"/>
      <c r="AH329" s="250"/>
      <c r="AI329" s="250"/>
    </row>
    <row r="330" spans="1:35" ht="22.2" customHeight="1">
      <c r="A330" s="250">
        <v>18</v>
      </c>
      <c r="B330" s="250"/>
      <c r="C330" s="659"/>
      <c r="D330" s="659"/>
      <c r="E330" s="659"/>
      <c r="F330" s="660"/>
      <c r="G330" s="673" t="s">
        <v>1320</v>
      </c>
      <c r="H330" s="674"/>
      <c r="I330" s="674"/>
      <c r="J330" s="674"/>
      <c r="K330" s="674"/>
      <c r="L330" s="674"/>
      <c r="M330" s="674"/>
      <c r="N330" s="674"/>
      <c r="O330" s="674"/>
      <c r="P330" s="674"/>
      <c r="Q330" s="674"/>
      <c r="R330" s="674"/>
      <c r="S330" s="674"/>
      <c r="T330" s="674"/>
      <c r="U330" s="674"/>
      <c r="V330" s="674"/>
      <c r="W330" s="674"/>
      <c r="X330" s="674"/>
      <c r="Y330" s="674"/>
      <c r="Z330" s="674"/>
      <c r="AA330" s="675"/>
      <c r="AB330" s="654" t="s">
        <v>1300</v>
      </c>
      <c r="AC330" s="659"/>
      <c r="AD330" s="660"/>
      <c r="AE330" s="676"/>
      <c r="AF330" s="677"/>
      <c r="AG330" s="677"/>
      <c r="AH330" s="250"/>
      <c r="AI330" s="250"/>
    </row>
    <row r="331" spans="1:35" ht="22.2" customHeight="1">
      <c r="A331" s="250">
        <v>19</v>
      </c>
      <c r="B331" s="250"/>
      <c r="C331" s="659"/>
      <c r="D331" s="659"/>
      <c r="E331" s="659"/>
      <c r="F331" s="660"/>
      <c r="G331" s="760"/>
      <c r="H331" s="761"/>
      <c r="I331" s="761"/>
      <c r="J331" s="761"/>
      <c r="K331" s="761"/>
      <c r="L331" s="761"/>
      <c r="M331" s="761"/>
      <c r="N331" s="761"/>
      <c r="O331" s="761"/>
      <c r="P331" s="761"/>
      <c r="Q331" s="761"/>
      <c r="R331" s="761"/>
      <c r="S331" s="761"/>
      <c r="T331" s="761"/>
      <c r="U331" s="761"/>
      <c r="V331" s="761"/>
      <c r="W331" s="761"/>
      <c r="X331" s="761"/>
      <c r="Y331" s="761"/>
      <c r="Z331" s="761"/>
      <c r="AA331" s="762"/>
      <c r="AB331" s="654"/>
      <c r="AC331" s="659"/>
      <c r="AD331" s="660"/>
      <c r="AE331" s="676"/>
      <c r="AF331" s="677"/>
      <c r="AG331" s="677"/>
      <c r="AH331" s="250"/>
      <c r="AI331" s="250"/>
    </row>
    <row r="332" spans="1:35" ht="22.2" customHeight="1">
      <c r="A332" s="250">
        <v>20</v>
      </c>
      <c r="B332" s="250"/>
      <c r="C332" s="659"/>
      <c r="D332" s="659"/>
      <c r="E332" s="659"/>
      <c r="F332" s="660"/>
      <c r="G332" s="760"/>
      <c r="H332" s="761"/>
      <c r="I332" s="761"/>
      <c r="J332" s="761"/>
      <c r="K332" s="761"/>
      <c r="L332" s="761"/>
      <c r="M332" s="761"/>
      <c r="N332" s="761"/>
      <c r="O332" s="761"/>
      <c r="P332" s="761"/>
      <c r="Q332" s="761"/>
      <c r="R332" s="761"/>
      <c r="S332" s="761"/>
      <c r="T332" s="761"/>
      <c r="U332" s="761"/>
      <c r="V332" s="761"/>
      <c r="W332" s="761"/>
      <c r="X332" s="761"/>
      <c r="Y332" s="761"/>
      <c r="Z332" s="761"/>
      <c r="AA332" s="762"/>
      <c r="AB332" s="654"/>
      <c r="AC332" s="659"/>
      <c r="AD332" s="660"/>
      <c r="AE332" s="676"/>
      <c r="AF332" s="677"/>
      <c r="AG332" s="677"/>
      <c r="AH332" s="250"/>
      <c r="AI332" s="250"/>
    </row>
    <row r="333" spans="1:35" ht="22.2" customHeight="1">
      <c r="A333" s="250">
        <v>21</v>
      </c>
      <c r="B333" s="250"/>
      <c r="C333" s="659"/>
      <c r="D333" s="659"/>
      <c r="E333" s="659"/>
      <c r="F333" s="660"/>
      <c r="G333" s="760"/>
      <c r="H333" s="761"/>
      <c r="I333" s="761"/>
      <c r="J333" s="761"/>
      <c r="K333" s="761"/>
      <c r="L333" s="761"/>
      <c r="M333" s="761"/>
      <c r="N333" s="761"/>
      <c r="O333" s="761"/>
      <c r="P333" s="761"/>
      <c r="Q333" s="761"/>
      <c r="R333" s="761"/>
      <c r="S333" s="761"/>
      <c r="T333" s="761"/>
      <c r="U333" s="761"/>
      <c r="V333" s="761"/>
      <c r="W333" s="761"/>
      <c r="X333" s="761"/>
      <c r="Y333" s="761"/>
      <c r="Z333" s="761"/>
      <c r="AA333" s="762"/>
      <c r="AB333" s="654"/>
      <c r="AC333" s="659"/>
      <c r="AD333" s="660"/>
      <c r="AE333" s="676"/>
      <c r="AF333" s="677"/>
      <c r="AG333" s="677"/>
      <c r="AH333" s="250"/>
      <c r="AI333" s="250"/>
    </row>
    <row r="334" spans="1:35" ht="22.2" customHeight="1">
      <c r="A334" s="250">
        <v>22</v>
      </c>
      <c r="B334" s="250"/>
      <c r="C334" s="659"/>
      <c r="D334" s="659"/>
      <c r="E334" s="659"/>
      <c r="F334" s="660"/>
      <c r="G334" s="760"/>
      <c r="H334" s="761"/>
      <c r="I334" s="761"/>
      <c r="J334" s="761"/>
      <c r="K334" s="761"/>
      <c r="L334" s="761"/>
      <c r="M334" s="761"/>
      <c r="N334" s="761"/>
      <c r="O334" s="761"/>
      <c r="P334" s="761"/>
      <c r="Q334" s="761"/>
      <c r="R334" s="761"/>
      <c r="S334" s="761"/>
      <c r="T334" s="761"/>
      <c r="U334" s="761"/>
      <c r="V334" s="761"/>
      <c r="W334" s="761"/>
      <c r="X334" s="761"/>
      <c r="Y334" s="761"/>
      <c r="Z334" s="761"/>
      <c r="AA334" s="762"/>
      <c r="AB334" s="654"/>
      <c r="AC334" s="659"/>
      <c r="AD334" s="660"/>
      <c r="AE334" s="676"/>
      <c r="AF334" s="677"/>
      <c r="AG334" s="677"/>
      <c r="AH334" s="250"/>
      <c r="AI334" s="250"/>
    </row>
    <row r="335" spans="1:35" ht="22.2" customHeight="1">
      <c r="A335" s="250">
        <v>23</v>
      </c>
      <c r="C335" s="659"/>
      <c r="D335" s="659"/>
      <c r="E335" s="659"/>
      <c r="F335" s="660"/>
      <c r="G335" s="665"/>
      <c r="H335" s="666"/>
      <c r="I335" s="666"/>
      <c r="J335" s="666"/>
      <c r="K335" s="666"/>
      <c r="L335" s="666"/>
      <c r="M335" s="666"/>
      <c r="N335" s="666"/>
      <c r="O335" s="666"/>
      <c r="P335" s="666"/>
      <c r="Q335" s="666"/>
      <c r="R335" s="666"/>
      <c r="S335" s="666"/>
      <c r="T335" s="666"/>
      <c r="U335" s="666"/>
      <c r="V335" s="666"/>
      <c r="W335" s="666"/>
      <c r="X335" s="666"/>
      <c r="Y335" s="666"/>
      <c r="Z335" s="666"/>
      <c r="AA335" s="667"/>
      <c r="AB335" s="654"/>
      <c r="AC335" s="659"/>
      <c r="AD335" s="660"/>
      <c r="AE335" s="676"/>
      <c r="AF335" s="677"/>
      <c r="AG335" s="677"/>
    </row>
    <row r="336" spans="1:35" ht="22.2" customHeight="1">
      <c r="A336" s="250">
        <v>24</v>
      </c>
      <c r="B336" s="250"/>
      <c r="C336" s="659"/>
      <c r="D336" s="659"/>
      <c r="E336" s="659"/>
      <c r="F336" s="660"/>
      <c r="G336" s="665"/>
      <c r="H336" s="666"/>
      <c r="I336" s="666"/>
      <c r="J336" s="666"/>
      <c r="K336" s="666"/>
      <c r="L336" s="666"/>
      <c r="M336" s="666"/>
      <c r="N336" s="666"/>
      <c r="O336" s="666"/>
      <c r="P336" s="666"/>
      <c r="Q336" s="666"/>
      <c r="R336" s="666"/>
      <c r="S336" s="666"/>
      <c r="T336" s="666"/>
      <c r="U336" s="666"/>
      <c r="V336" s="666"/>
      <c r="W336" s="666"/>
      <c r="X336" s="666"/>
      <c r="Y336" s="666"/>
      <c r="Z336" s="666"/>
      <c r="AA336" s="667"/>
      <c r="AB336" s="654"/>
      <c r="AC336" s="659"/>
      <c r="AD336" s="660"/>
      <c r="AE336" s="676"/>
      <c r="AF336" s="677"/>
      <c r="AG336" s="677"/>
      <c r="AH336" s="250"/>
      <c r="AI336" s="250"/>
    </row>
    <row r="337" spans="1:35" ht="22.2" customHeight="1">
      <c r="A337" s="250">
        <v>25</v>
      </c>
      <c r="B337" s="250"/>
      <c r="C337" s="659"/>
      <c r="D337" s="659"/>
      <c r="E337" s="659"/>
      <c r="F337" s="660"/>
      <c r="G337" s="665"/>
      <c r="H337" s="666"/>
      <c r="I337" s="666"/>
      <c r="J337" s="666"/>
      <c r="K337" s="666"/>
      <c r="L337" s="666"/>
      <c r="M337" s="666"/>
      <c r="N337" s="666"/>
      <c r="O337" s="666"/>
      <c r="P337" s="666"/>
      <c r="Q337" s="666"/>
      <c r="R337" s="666"/>
      <c r="S337" s="666"/>
      <c r="T337" s="666"/>
      <c r="U337" s="666"/>
      <c r="V337" s="666"/>
      <c r="W337" s="666"/>
      <c r="X337" s="666"/>
      <c r="Y337" s="666"/>
      <c r="Z337" s="666"/>
      <c r="AA337" s="667"/>
      <c r="AB337" s="654"/>
      <c r="AC337" s="659"/>
      <c r="AD337" s="660"/>
      <c r="AE337" s="676"/>
      <c r="AF337" s="677"/>
      <c r="AG337" s="677"/>
      <c r="AH337" s="250"/>
      <c r="AI337" s="250"/>
    </row>
    <row r="338" spans="1:35" ht="22.2" customHeight="1">
      <c r="A338" s="250">
        <v>26</v>
      </c>
      <c r="B338" s="250"/>
      <c r="C338" s="659"/>
      <c r="D338" s="659"/>
      <c r="E338" s="659"/>
      <c r="F338" s="660"/>
      <c r="G338" s="665"/>
      <c r="H338" s="666"/>
      <c r="I338" s="666"/>
      <c r="J338" s="666"/>
      <c r="K338" s="666"/>
      <c r="L338" s="666"/>
      <c r="M338" s="666"/>
      <c r="N338" s="666"/>
      <c r="O338" s="666"/>
      <c r="P338" s="666"/>
      <c r="Q338" s="666"/>
      <c r="R338" s="666"/>
      <c r="S338" s="666"/>
      <c r="T338" s="666"/>
      <c r="U338" s="666"/>
      <c r="V338" s="666"/>
      <c r="W338" s="666"/>
      <c r="X338" s="666"/>
      <c r="Y338" s="666"/>
      <c r="Z338" s="666"/>
      <c r="AA338" s="667"/>
      <c r="AB338" s="654"/>
      <c r="AC338" s="659"/>
      <c r="AD338" s="660"/>
      <c r="AE338" s="676"/>
      <c r="AF338" s="677"/>
      <c r="AG338" s="677"/>
      <c r="AH338" s="250"/>
      <c r="AI338" s="250"/>
    </row>
    <row r="339" spans="1:35" ht="22.2" customHeight="1" thickBot="1">
      <c r="A339" s="250">
        <v>27</v>
      </c>
      <c r="B339" s="250"/>
      <c r="C339" s="661"/>
      <c r="D339" s="661"/>
      <c r="E339" s="661"/>
      <c r="F339" s="662"/>
      <c r="G339" s="755"/>
      <c r="H339" s="756"/>
      <c r="I339" s="756"/>
      <c r="J339" s="756"/>
      <c r="K339" s="756"/>
      <c r="L339" s="756"/>
      <c r="M339" s="756"/>
      <c r="N339" s="756"/>
      <c r="O339" s="756"/>
      <c r="P339" s="756"/>
      <c r="Q339" s="756"/>
      <c r="R339" s="756"/>
      <c r="S339" s="756"/>
      <c r="T339" s="756"/>
      <c r="U339" s="756"/>
      <c r="V339" s="756"/>
      <c r="W339" s="756"/>
      <c r="X339" s="756"/>
      <c r="Y339" s="756"/>
      <c r="Z339" s="756"/>
      <c r="AA339" s="757"/>
      <c r="AB339" s="656"/>
      <c r="AC339" s="661"/>
      <c r="AD339" s="662"/>
      <c r="AE339" s="758"/>
      <c r="AF339" s="759"/>
      <c r="AG339" s="759"/>
      <c r="AH339" s="250"/>
      <c r="AI339" s="250"/>
    </row>
    <row r="340" spans="1:35" ht="22.2" customHeight="1" thickBot="1">
      <c r="A340" s="250">
        <v>28</v>
      </c>
      <c r="C340" s="250"/>
      <c r="D340" s="250"/>
      <c r="E340" s="250"/>
      <c r="F340" s="250"/>
      <c r="G340" s="250"/>
      <c r="H340" s="259"/>
      <c r="I340" s="259"/>
      <c r="J340" s="259"/>
      <c r="K340" s="259"/>
      <c r="L340" s="259"/>
      <c r="M340" s="259"/>
      <c r="N340" s="259"/>
      <c r="O340" s="259"/>
      <c r="P340" s="259"/>
      <c r="Q340" s="259"/>
      <c r="R340" s="259"/>
      <c r="S340" s="259"/>
      <c r="T340" s="259"/>
      <c r="U340" s="259"/>
      <c r="V340" s="259"/>
      <c r="W340" s="259"/>
      <c r="X340" s="259"/>
      <c r="Y340" s="259"/>
      <c r="Z340" s="259"/>
      <c r="AA340" s="259"/>
      <c r="AB340" s="259"/>
      <c r="AC340" s="250"/>
      <c r="AD340" s="250"/>
      <c r="AE340" s="250"/>
      <c r="AF340" s="250"/>
      <c r="AG340" s="250"/>
    </row>
    <row r="341" spans="1:35" ht="22.2" customHeight="1">
      <c r="A341" s="250">
        <v>29</v>
      </c>
      <c r="C341" s="657" t="s">
        <v>274</v>
      </c>
      <c r="D341" s="657"/>
      <c r="E341" s="657"/>
      <c r="F341" s="658"/>
      <c r="G341" s="678" t="s">
        <v>275</v>
      </c>
      <c r="H341" s="679"/>
      <c r="I341" s="679"/>
      <c r="J341" s="679"/>
      <c r="K341" s="679"/>
      <c r="L341" s="679"/>
      <c r="M341" s="679"/>
      <c r="N341" s="679"/>
      <c r="O341" s="679"/>
      <c r="P341" s="679"/>
      <c r="Q341" s="679"/>
      <c r="R341" s="679"/>
      <c r="S341" s="679"/>
      <c r="T341" s="679"/>
      <c r="U341" s="679"/>
      <c r="V341" s="679"/>
      <c r="W341" s="679"/>
      <c r="X341" s="679"/>
      <c r="Y341" s="680"/>
      <c r="Z341" s="684" t="s">
        <v>277</v>
      </c>
      <c r="AA341" s="679"/>
      <c r="AB341" s="679"/>
      <c r="AC341" s="679"/>
      <c r="AD341" s="679"/>
      <c r="AE341" s="679"/>
      <c r="AF341" s="679"/>
      <c r="AG341" s="685"/>
    </row>
    <row r="342" spans="1:35" ht="22.2" customHeight="1" thickBot="1">
      <c r="A342" s="250">
        <v>30</v>
      </c>
      <c r="C342" s="661"/>
      <c r="D342" s="661"/>
      <c r="E342" s="661"/>
      <c r="F342" s="662"/>
      <c r="G342" s="681" t="s">
        <v>1321</v>
      </c>
      <c r="H342" s="682"/>
      <c r="I342" s="682"/>
      <c r="J342" s="682"/>
      <c r="K342" s="682"/>
      <c r="L342" s="682"/>
      <c r="M342" s="682"/>
      <c r="N342" s="682"/>
      <c r="O342" s="682"/>
      <c r="P342" s="682"/>
      <c r="Q342" s="682"/>
      <c r="R342" s="682"/>
      <c r="S342" s="682"/>
      <c r="T342" s="682"/>
      <c r="U342" s="682"/>
      <c r="V342" s="682"/>
      <c r="W342" s="682"/>
      <c r="X342" s="682"/>
      <c r="Y342" s="683"/>
      <c r="Z342" s="686"/>
      <c r="AA342" s="687"/>
      <c r="AB342" s="687"/>
      <c r="AC342" s="687"/>
      <c r="AD342" s="687"/>
      <c r="AE342" s="687"/>
      <c r="AF342" s="687"/>
      <c r="AG342" s="688"/>
    </row>
    <row r="343" spans="1:35" ht="22.2" customHeight="1" thickBot="1">
      <c r="A343" s="250">
        <v>31</v>
      </c>
      <c r="B343" s="250"/>
      <c r="C343" s="250"/>
      <c r="D343" s="250"/>
      <c r="E343" s="250"/>
      <c r="F343" s="250"/>
      <c r="G343" s="250"/>
      <c r="H343" s="250"/>
      <c r="I343" s="250"/>
      <c r="J343" s="250"/>
      <c r="K343" s="250"/>
      <c r="L343" s="250"/>
      <c r="M343" s="250"/>
      <c r="N343" s="250"/>
      <c r="O343" s="250"/>
      <c r="P343" s="250"/>
      <c r="Q343" s="250"/>
      <c r="R343" s="250"/>
      <c r="S343" s="250"/>
      <c r="T343" s="250"/>
      <c r="U343" s="250"/>
      <c r="V343" s="250"/>
      <c r="W343" s="250"/>
      <c r="X343" s="250"/>
      <c r="Y343" s="250"/>
      <c r="Z343" s="250"/>
      <c r="AA343" s="250"/>
      <c r="AB343" s="250"/>
      <c r="AC343" s="250"/>
      <c r="AD343" s="250"/>
      <c r="AE343" s="250"/>
      <c r="AF343" s="250"/>
      <c r="AG343" s="250"/>
      <c r="AH343" s="250"/>
      <c r="AI343" s="250"/>
    </row>
    <row r="344" spans="1:35" ht="22.2" customHeight="1">
      <c r="A344" s="250">
        <v>32</v>
      </c>
      <c r="B344" s="250"/>
      <c r="C344" s="645" t="s">
        <v>273</v>
      </c>
      <c r="D344" s="646"/>
      <c r="E344" s="646"/>
      <c r="F344" s="646"/>
      <c r="G344" s="651"/>
      <c r="H344" s="651"/>
      <c r="I344" s="651"/>
      <c r="J344" s="651"/>
      <c r="K344" s="651"/>
      <c r="L344" s="651"/>
      <c r="M344" s="651"/>
      <c r="N344" s="651"/>
      <c r="O344" s="651"/>
      <c r="P344" s="651"/>
      <c r="Q344" s="651"/>
      <c r="R344" s="651"/>
      <c r="S344" s="651"/>
      <c r="T344" s="651"/>
      <c r="U344" s="651"/>
      <c r="V344" s="651"/>
      <c r="W344" s="651"/>
      <c r="X344" s="651"/>
      <c r="Y344" s="651"/>
      <c r="Z344" s="651"/>
      <c r="AA344" s="651"/>
      <c r="AB344" s="651"/>
      <c r="AC344" s="651"/>
      <c r="AD344" s="651"/>
      <c r="AE344" s="651"/>
      <c r="AF344" s="651"/>
      <c r="AG344" s="652"/>
      <c r="AH344" s="250"/>
      <c r="AI344" s="250"/>
    </row>
    <row r="345" spans="1:35" s="250" customFormat="1" ht="22.2" customHeight="1">
      <c r="A345" s="250">
        <v>33</v>
      </c>
      <c r="C345" s="647"/>
      <c r="D345" s="648"/>
      <c r="E345" s="648"/>
      <c r="F345" s="648"/>
      <c r="G345" s="653"/>
      <c r="H345" s="653"/>
      <c r="I345" s="653"/>
      <c r="J345" s="653"/>
      <c r="K345" s="653"/>
      <c r="L345" s="653"/>
      <c r="M345" s="653"/>
      <c r="N345" s="653"/>
      <c r="O345" s="653"/>
      <c r="P345" s="653"/>
      <c r="Q345" s="653"/>
      <c r="R345" s="653"/>
      <c r="S345" s="653"/>
      <c r="T345" s="653"/>
      <c r="U345" s="653"/>
      <c r="V345" s="653"/>
      <c r="W345" s="653"/>
      <c r="X345" s="653"/>
      <c r="Y345" s="653"/>
      <c r="Z345" s="653"/>
      <c r="AA345" s="653"/>
      <c r="AB345" s="653"/>
      <c r="AC345" s="653"/>
      <c r="AD345" s="653"/>
      <c r="AE345" s="653"/>
      <c r="AF345" s="653"/>
      <c r="AG345" s="654"/>
    </row>
    <row r="346" spans="1:35" s="250" customFormat="1" ht="22.2" customHeight="1">
      <c r="A346" s="250">
        <v>34</v>
      </c>
      <c r="B346" s="257"/>
      <c r="C346" s="647"/>
      <c r="D346" s="648"/>
      <c r="E346" s="648"/>
      <c r="F346" s="648"/>
      <c r="G346" s="653"/>
      <c r="H346" s="653"/>
      <c r="I346" s="653"/>
      <c r="J346" s="653"/>
      <c r="K346" s="653"/>
      <c r="L346" s="653"/>
      <c r="M346" s="653"/>
      <c r="N346" s="653"/>
      <c r="O346" s="653"/>
      <c r="P346" s="653"/>
      <c r="Q346" s="653"/>
      <c r="R346" s="653"/>
      <c r="S346" s="653"/>
      <c r="T346" s="653"/>
      <c r="U346" s="653"/>
      <c r="V346" s="653"/>
      <c r="W346" s="653"/>
      <c r="X346" s="653"/>
      <c r="Y346" s="653"/>
      <c r="Z346" s="653"/>
      <c r="AA346" s="653"/>
      <c r="AB346" s="653"/>
      <c r="AC346" s="653"/>
      <c r="AD346" s="653"/>
      <c r="AE346" s="653"/>
      <c r="AF346" s="653"/>
      <c r="AG346" s="654"/>
      <c r="AH346" s="257"/>
    </row>
    <row r="347" spans="1:35" s="250" customFormat="1" ht="22.2" customHeight="1">
      <c r="A347" s="250">
        <v>35</v>
      </c>
      <c r="B347" s="257"/>
      <c r="C347" s="647"/>
      <c r="D347" s="648"/>
      <c r="E347" s="648"/>
      <c r="F347" s="648"/>
      <c r="G347" s="653"/>
      <c r="H347" s="653"/>
      <c r="I347" s="653"/>
      <c r="J347" s="653"/>
      <c r="K347" s="653"/>
      <c r="L347" s="653"/>
      <c r="M347" s="653"/>
      <c r="N347" s="653"/>
      <c r="O347" s="653"/>
      <c r="P347" s="653"/>
      <c r="Q347" s="653"/>
      <c r="R347" s="653"/>
      <c r="S347" s="653"/>
      <c r="T347" s="653"/>
      <c r="U347" s="653"/>
      <c r="V347" s="653"/>
      <c r="W347" s="653"/>
      <c r="X347" s="653"/>
      <c r="Y347" s="653"/>
      <c r="Z347" s="653"/>
      <c r="AA347" s="653"/>
      <c r="AB347" s="653"/>
      <c r="AC347" s="653"/>
      <c r="AD347" s="653"/>
      <c r="AE347" s="653"/>
      <c r="AF347" s="653"/>
      <c r="AG347" s="654"/>
      <c r="AH347" s="257"/>
    </row>
    <row r="348" spans="1:35" s="250" customFormat="1" ht="22.2" customHeight="1" thickBot="1">
      <c r="A348" s="250">
        <v>36</v>
      </c>
      <c r="B348" s="257"/>
      <c r="C348" s="649"/>
      <c r="D348" s="650"/>
      <c r="E348" s="650"/>
      <c r="F348" s="650"/>
      <c r="G348" s="655"/>
      <c r="H348" s="655"/>
      <c r="I348" s="655"/>
      <c r="J348" s="655"/>
      <c r="K348" s="655"/>
      <c r="L348" s="655"/>
      <c r="M348" s="655"/>
      <c r="N348" s="655"/>
      <c r="O348" s="655"/>
      <c r="P348" s="655"/>
      <c r="Q348" s="655"/>
      <c r="R348" s="655"/>
      <c r="S348" s="655"/>
      <c r="T348" s="655"/>
      <c r="U348" s="655"/>
      <c r="V348" s="655"/>
      <c r="W348" s="655"/>
      <c r="X348" s="655"/>
      <c r="Y348" s="655"/>
      <c r="Z348" s="655"/>
      <c r="AA348" s="655"/>
      <c r="AB348" s="655"/>
      <c r="AC348" s="655"/>
      <c r="AD348" s="655"/>
      <c r="AE348" s="655"/>
      <c r="AF348" s="655"/>
      <c r="AG348" s="656"/>
      <c r="AH348" s="257"/>
    </row>
    <row r="349" spans="1:35" s="250" customFormat="1" ht="22.2" customHeight="1">
      <c r="A349" s="250">
        <v>37</v>
      </c>
      <c r="B349" s="257"/>
      <c r="C349" s="257"/>
      <c r="D349" s="257"/>
      <c r="E349" s="257"/>
      <c r="F349" s="257"/>
      <c r="G349" s="257"/>
      <c r="H349" s="257"/>
      <c r="I349" s="257"/>
      <c r="J349" s="257"/>
      <c r="K349" s="257"/>
      <c r="L349" s="257"/>
      <c r="M349" s="257"/>
      <c r="N349" s="257"/>
      <c r="O349" s="257"/>
      <c r="P349" s="257"/>
      <c r="Q349" s="257"/>
      <c r="R349" s="257"/>
      <c r="S349" s="257"/>
      <c r="T349" s="257"/>
      <c r="U349" s="257"/>
      <c r="V349" s="257"/>
      <c r="W349" s="257"/>
      <c r="X349" s="257"/>
      <c r="Y349" s="257"/>
      <c r="Z349" s="257"/>
      <c r="AA349" s="257"/>
      <c r="AB349" s="257"/>
      <c r="AC349" s="257"/>
      <c r="AD349" s="257"/>
      <c r="AE349" s="257"/>
      <c r="AF349" s="257"/>
      <c r="AG349" s="257"/>
      <c r="AH349" s="257"/>
    </row>
    <row r="350" spans="1:35" s="250" customFormat="1" ht="22.2" customHeight="1" thickBot="1">
      <c r="A350" s="250">
        <v>38</v>
      </c>
      <c r="B350" s="256"/>
      <c r="C350" s="256"/>
      <c r="D350" s="256"/>
      <c r="E350" s="256"/>
      <c r="F350" s="256"/>
      <c r="G350" s="256"/>
      <c r="H350" s="256"/>
      <c r="I350" s="256"/>
      <c r="J350" s="256"/>
      <c r="K350" s="256"/>
      <c r="L350" s="256"/>
      <c r="M350" s="256"/>
      <c r="N350" s="256"/>
      <c r="O350" s="256"/>
      <c r="P350" s="256"/>
      <c r="Q350" s="256"/>
      <c r="R350" s="256"/>
      <c r="S350" s="256"/>
      <c r="T350" s="256"/>
      <c r="U350" s="256"/>
      <c r="V350" s="256"/>
      <c r="W350" s="256"/>
      <c r="X350" s="256"/>
      <c r="Y350" s="256"/>
      <c r="Z350" s="256"/>
      <c r="AA350" s="256"/>
      <c r="AB350" s="256"/>
      <c r="AC350" s="256"/>
      <c r="AD350" s="256"/>
      <c r="AE350" s="256"/>
      <c r="AF350" s="256"/>
      <c r="AG350" s="256"/>
      <c r="AH350" s="256"/>
    </row>
    <row r="351" spans="1:35" ht="22.2" customHeight="1" thickBot="1">
      <c r="A351" s="250">
        <v>39</v>
      </c>
      <c r="B351" s="691" t="s">
        <v>104</v>
      </c>
      <c r="C351" s="691"/>
      <c r="D351" s="691"/>
      <c r="E351" s="691"/>
      <c r="F351" s="691"/>
      <c r="G351" s="691"/>
      <c r="H351" s="691"/>
      <c r="I351" s="691"/>
      <c r="J351" s="691"/>
      <c r="K351" s="691"/>
      <c r="L351" s="691"/>
      <c r="M351" s="691"/>
      <c r="N351" s="691"/>
      <c r="O351" s="691"/>
      <c r="P351" s="691"/>
      <c r="Q351" s="691"/>
      <c r="R351" s="691"/>
      <c r="S351" s="691"/>
      <c r="T351" s="691"/>
      <c r="U351" s="691"/>
      <c r="V351" s="691"/>
      <c r="W351" s="691"/>
      <c r="X351" s="691"/>
      <c r="Y351" s="691"/>
      <c r="Z351" s="691"/>
      <c r="AA351" s="691"/>
      <c r="AB351" s="691"/>
      <c r="AC351" s="691"/>
      <c r="AD351" s="691"/>
      <c r="AE351" s="691"/>
      <c r="AF351" s="691"/>
      <c r="AG351" s="691"/>
      <c r="AH351" s="691"/>
      <c r="AI351" s="250"/>
    </row>
    <row r="352" spans="1:35" ht="20.100000000000001" customHeight="1">
      <c r="A352" s="250">
        <v>1</v>
      </c>
      <c r="B352" s="698" t="s">
        <v>163</v>
      </c>
      <c r="C352" s="699"/>
      <c r="D352" s="699"/>
      <c r="E352" s="699"/>
      <c r="F352" s="699"/>
      <c r="G352" s="699"/>
      <c r="H352" s="704" t="s">
        <v>1285</v>
      </c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705"/>
      <c r="V352" s="705"/>
      <c r="W352" s="706"/>
      <c r="X352" s="710" t="s">
        <v>121</v>
      </c>
      <c r="Y352" s="710"/>
      <c r="Z352" s="710"/>
      <c r="AA352" s="710"/>
      <c r="AB352" s="710"/>
      <c r="AC352" s="717" t="s">
        <v>117</v>
      </c>
      <c r="AD352" s="717"/>
      <c r="AE352" s="717"/>
      <c r="AF352" s="717"/>
      <c r="AG352" s="717"/>
      <c r="AH352" s="718"/>
      <c r="AI352" s="250"/>
    </row>
    <row r="353" spans="1:35" ht="19.95" customHeight="1">
      <c r="A353" s="250">
        <v>2</v>
      </c>
      <c r="B353" s="700"/>
      <c r="C353" s="701"/>
      <c r="D353" s="701"/>
      <c r="E353" s="701"/>
      <c r="F353" s="701"/>
      <c r="G353" s="701"/>
      <c r="H353" s="707"/>
      <c r="I353" s="708"/>
      <c r="J353" s="708"/>
      <c r="K353" s="708"/>
      <c r="L353" s="708"/>
      <c r="M353" s="708"/>
      <c r="N353" s="708"/>
      <c r="O353" s="708"/>
      <c r="P353" s="708"/>
      <c r="Q353" s="708"/>
      <c r="R353" s="708"/>
      <c r="S353" s="708"/>
      <c r="T353" s="708"/>
      <c r="U353" s="708"/>
      <c r="V353" s="708"/>
      <c r="W353" s="709"/>
      <c r="X353" s="694" t="s">
        <v>1286</v>
      </c>
      <c r="Y353" s="694"/>
      <c r="Z353" s="694"/>
      <c r="AA353" s="694"/>
      <c r="AB353" s="694"/>
      <c r="AC353" s="648" t="s">
        <v>1287</v>
      </c>
      <c r="AD353" s="648"/>
      <c r="AE353" s="648"/>
      <c r="AF353" s="648"/>
      <c r="AG353" s="648"/>
      <c r="AH353" s="695"/>
      <c r="AI353" s="250"/>
    </row>
    <row r="354" spans="1:35" ht="19.95" customHeight="1">
      <c r="A354" s="250">
        <v>3</v>
      </c>
      <c r="B354" s="700"/>
      <c r="C354" s="701"/>
      <c r="D354" s="701"/>
      <c r="E354" s="701"/>
      <c r="F354" s="701"/>
      <c r="G354" s="701"/>
      <c r="H354" s="654" t="s">
        <v>115</v>
      </c>
      <c r="I354" s="659"/>
      <c r="J354" s="659"/>
      <c r="K354" s="659"/>
      <c r="L354" s="659"/>
      <c r="M354" s="659"/>
      <c r="N354" s="659"/>
      <c r="O354" s="659"/>
      <c r="P354" s="659"/>
      <c r="Q354" s="659"/>
      <c r="R354" s="659"/>
      <c r="S354" s="659"/>
      <c r="T354" s="659"/>
      <c r="U354" s="659"/>
      <c r="V354" s="659"/>
      <c r="W354" s="660"/>
      <c r="X354" s="694" t="s">
        <v>1129</v>
      </c>
      <c r="Y354" s="694"/>
      <c r="Z354" s="694"/>
      <c r="AA354" s="694"/>
      <c r="AB354" s="694"/>
      <c r="AC354" s="696">
        <v>42991</v>
      </c>
      <c r="AD354" s="696"/>
      <c r="AE354" s="696"/>
      <c r="AF354" s="696"/>
      <c r="AG354" s="696"/>
      <c r="AH354" s="697"/>
      <c r="AI354" s="250"/>
    </row>
    <row r="355" spans="1:35" ht="20.100000000000001" customHeight="1" thickBot="1">
      <c r="A355" s="250">
        <v>4</v>
      </c>
      <c r="B355" s="702"/>
      <c r="C355" s="703"/>
      <c r="D355" s="703"/>
      <c r="E355" s="703"/>
      <c r="F355" s="703"/>
      <c r="G355" s="703"/>
      <c r="H355" s="656"/>
      <c r="I355" s="661"/>
      <c r="J355" s="661"/>
      <c r="K355" s="661"/>
      <c r="L355" s="661"/>
      <c r="M355" s="661"/>
      <c r="N355" s="661"/>
      <c r="O355" s="661"/>
      <c r="P355" s="661"/>
      <c r="Q355" s="661"/>
      <c r="R355" s="661"/>
      <c r="S355" s="661"/>
      <c r="T355" s="661"/>
      <c r="U355" s="661"/>
      <c r="V355" s="661"/>
      <c r="W355" s="662"/>
      <c r="X355" s="711" t="s">
        <v>1130</v>
      </c>
      <c r="Y355" s="711"/>
      <c r="Z355" s="711"/>
      <c r="AA355" s="711"/>
      <c r="AB355" s="711"/>
      <c r="AC355" s="712" t="s">
        <v>1131</v>
      </c>
      <c r="AD355" s="713"/>
      <c r="AE355" s="714" t="s">
        <v>1288</v>
      </c>
      <c r="AF355" s="715"/>
      <c r="AG355" s="712" t="s">
        <v>1133</v>
      </c>
      <c r="AH355" s="716"/>
      <c r="AI355" s="250"/>
    </row>
    <row r="356" spans="1:35" ht="22.2" customHeight="1" thickBot="1">
      <c r="A356" s="250">
        <v>5</v>
      </c>
      <c r="B356" s="252"/>
      <c r="C356" s="252"/>
      <c r="D356" s="252"/>
      <c r="E356" s="252"/>
      <c r="F356" s="252"/>
      <c r="G356" s="252"/>
      <c r="H356" s="252"/>
      <c r="I356" s="252"/>
      <c r="J356" s="252"/>
      <c r="K356" s="252"/>
      <c r="L356" s="252"/>
      <c r="M356" s="252"/>
      <c r="N356" s="252"/>
      <c r="O356" s="252"/>
      <c r="P356" s="252"/>
      <c r="Q356" s="252"/>
      <c r="R356" s="252"/>
      <c r="S356" s="252"/>
      <c r="T356" s="252"/>
      <c r="U356" s="252"/>
      <c r="V356" s="252"/>
      <c r="W356" s="252"/>
      <c r="X356" s="252"/>
      <c r="Y356" s="252"/>
      <c r="Z356" s="252"/>
      <c r="AA356" s="252"/>
      <c r="AB356" s="252"/>
      <c r="AC356" s="252"/>
      <c r="AD356" s="252"/>
      <c r="AE356" s="252"/>
      <c r="AF356" s="252"/>
      <c r="AG356" s="252"/>
      <c r="AH356" s="252"/>
      <c r="AI356" s="250"/>
    </row>
    <row r="357" spans="1:35" ht="22.2" customHeight="1">
      <c r="A357" s="250">
        <v>6</v>
      </c>
      <c r="B357" s="250"/>
      <c r="C357" s="645" t="s">
        <v>266</v>
      </c>
      <c r="D357" s="646"/>
      <c r="E357" s="646"/>
      <c r="F357" s="646"/>
      <c r="G357" s="771" t="s">
        <v>267</v>
      </c>
      <c r="H357" s="641"/>
      <c r="I357" s="641"/>
      <c r="J357" s="641"/>
      <c r="K357" s="641"/>
      <c r="L357" s="641"/>
      <c r="M357" s="641"/>
      <c r="N357" s="641"/>
      <c r="O357" s="641"/>
      <c r="P357" s="641"/>
      <c r="Q357" s="641"/>
      <c r="R357" s="641"/>
      <c r="S357" s="641"/>
      <c r="T357" s="641"/>
      <c r="U357" s="641"/>
      <c r="V357" s="642"/>
      <c r="W357" s="643" t="s">
        <v>278</v>
      </c>
      <c r="X357" s="644"/>
      <c r="Y357" s="644"/>
      <c r="Z357" s="645"/>
      <c r="AA357" s="643" t="s">
        <v>279</v>
      </c>
      <c r="AB357" s="644"/>
      <c r="AC357" s="644"/>
      <c r="AD357" s="644"/>
      <c r="AE357" s="644"/>
      <c r="AF357" s="644"/>
      <c r="AG357" s="644"/>
      <c r="AH357" s="250"/>
      <c r="AI357" s="250"/>
    </row>
    <row r="358" spans="1:35" ht="22.2" customHeight="1" thickBot="1">
      <c r="A358" s="250">
        <v>7</v>
      </c>
      <c r="B358" s="250"/>
      <c r="C358" s="649" t="s">
        <v>270</v>
      </c>
      <c r="D358" s="650"/>
      <c r="E358" s="650"/>
      <c r="F358" s="650"/>
      <c r="G358" s="689" t="s">
        <v>269</v>
      </c>
      <c r="H358" s="689"/>
      <c r="I358" s="689"/>
      <c r="J358" s="689"/>
      <c r="K358" s="689"/>
      <c r="L358" s="689"/>
      <c r="M358" s="689"/>
      <c r="N358" s="689"/>
      <c r="O358" s="689"/>
      <c r="P358" s="689"/>
      <c r="Q358" s="689"/>
      <c r="R358" s="689"/>
      <c r="S358" s="689"/>
      <c r="T358" s="689"/>
      <c r="U358" s="689"/>
      <c r="V358" s="689"/>
      <c r="W358" s="689"/>
      <c r="X358" s="689"/>
      <c r="Y358" s="689"/>
      <c r="Z358" s="689"/>
      <c r="AA358" s="689"/>
      <c r="AB358" s="689"/>
      <c r="AC358" s="689"/>
      <c r="AD358" s="689"/>
      <c r="AE358" s="689"/>
      <c r="AF358" s="689"/>
      <c r="AG358" s="690"/>
      <c r="AH358" s="250"/>
      <c r="AI358" s="250"/>
    </row>
    <row r="359" spans="1:35" ht="22.2" customHeight="1" thickBot="1">
      <c r="A359" s="250">
        <v>8</v>
      </c>
      <c r="B359" s="250"/>
      <c r="C359" s="250"/>
      <c r="D359" s="250"/>
      <c r="E359" s="250"/>
      <c r="F359" s="250"/>
      <c r="G359" s="250"/>
      <c r="H359" s="250"/>
      <c r="I359" s="250"/>
      <c r="J359" s="250"/>
      <c r="K359" s="250"/>
      <c r="L359" s="250"/>
      <c r="M359" s="250"/>
      <c r="N359" s="250"/>
      <c r="O359" s="250"/>
      <c r="P359" s="250"/>
      <c r="Q359" s="250"/>
      <c r="R359" s="250"/>
      <c r="S359" s="250"/>
      <c r="T359" s="250"/>
      <c r="U359" s="250"/>
      <c r="V359" s="250"/>
      <c r="W359" s="250"/>
      <c r="X359" s="250"/>
      <c r="Y359" s="250"/>
      <c r="Z359" s="250"/>
      <c r="AA359" s="250"/>
      <c r="AB359" s="250"/>
      <c r="AC359" s="250"/>
      <c r="AD359" s="250"/>
      <c r="AE359" s="250"/>
      <c r="AF359" s="250"/>
      <c r="AG359" s="250"/>
      <c r="AH359" s="250"/>
      <c r="AI359" s="250"/>
    </row>
    <row r="360" spans="1:35" ht="22.2" customHeight="1">
      <c r="A360" s="250">
        <v>9</v>
      </c>
      <c r="B360" s="250"/>
      <c r="C360" s="645" t="s">
        <v>271</v>
      </c>
      <c r="D360" s="646"/>
      <c r="E360" s="646"/>
      <c r="F360" s="646"/>
      <c r="G360" s="634"/>
      <c r="H360" s="634"/>
      <c r="I360" s="634"/>
      <c r="J360" s="634"/>
      <c r="K360" s="634"/>
      <c r="L360" s="634"/>
      <c r="M360" s="634"/>
      <c r="N360" s="634"/>
      <c r="O360" s="634"/>
      <c r="P360" s="634"/>
      <c r="Q360" s="634"/>
      <c r="R360" s="634"/>
      <c r="S360" s="634"/>
      <c r="T360" s="634"/>
      <c r="U360" s="634"/>
      <c r="V360" s="634"/>
      <c r="W360" s="634"/>
      <c r="X360" s="634"/>
      <c r="Y360" s="634"/>
      <c r="Z360" s="634"/>
      <c r="AA360" s="634"/>
      <c r="AB360" s="634"/>
      <c r="AC360" s="634"/>
      <c r="AD360" s="634"/>
      <c r="AE360" s="634"/>
      <c r="AF360" s="634"/>
      <c r="AG360" s="635"/>
      <c r="AH360" s="250"/>
      <c r="AI360" s="250"/>
    </row>
    <row r="361" spans="1:35" ht="22.2" customHeight="1">
      <c r="A361" s="250">
        <v>10</v>
      </c>
      <c r="B361" s="250"/>
      <c r="C361" s="647"/>
      <c r="D361" s="648"/>
      <c r="E361" s="648"/>
      <c r="F361" s="648"/>
      <c r="G361" s="636"/>
      <c r="H361" s="636"/>
      <c r="I361" s="636"/>
      <c r="J361" s="636"/>
      <c r="K361" s="636"/>
      <c r="L361" s="636"/>
      <c r="M361" s="636"/>
      <c r="N361" s="636"/>
      <c r="O361" s="636"/>
      <c r="P361" s="636"/>
      <c r="Q361" s="636"/>
      <c r="R361" s="636"/>
      <c r="S361" s="636"/>
      <c r="T361" s="636"/>
      <c r="U361" s="636"/>
      <c r="V361" s="636"/>
      <c r="W361" s="636"/>
      <c r="X361" s="636"/>
      <c r="Y361" s="636"/>
      <c r="Z361" s="636"/>
      <c r="AA361" s="636"/>
      <c r="AB361" s="636"/>
      <c r="AC361" s="636"/>
      <c r="AD361" s="636"/>
      <c r="AE361" s="636"/>
      <c r="AF361" s="636"/>
      <c r="AG361" s="637"/>
      <c r="AH361" s="250"/>
      <c r="AI361" s="250"/>
    </row>
    <row r="362" spans="1:35" ht="22.2" customHeight="1">
      <c r="A362" s="250">
        <v>11</v>
      </c>
      <c r="B362" s="254"/>
      <c r="C362" s="647"/>
      <c r="D362" s="648"/>
      <c r="E362" s="648"/>
      <c r="F362" s="648"/>
      <c r="G362" s="636"/>
      <c r="H362" s="636"/>
      <c r="I362" s="636"/>
      <c r="J362" s="636"/>
      <c r="K362" s="636"/>
      <c r="L362" s="636"/>
      <c r="M362" s="636"/>
      <c r="N362" s="636"/>
      <c r="O362" s="636"/>
      <c r="P362" s="636"/>
      <c r="Q362" s="636"/>
      <c r="R362" s="636"/>
      <c r="S362" s="636"/>
      <c r="T362" s="636"/>
      <c r="U362" s="636"/>
      <c r="V362" s="636"/>
      <c r="W362" s="636"/>
      <c r="X362" s="636"/>
      <c r="Y362" s="636"/>
      <c r="Z362" s="636"/>
      <c r="AA362" s="636"/>
      <c r="AB362" s="636"/>
      <c r="AC362" s="636"/>
      <c r="AD362" s="636"/>
      <c r="AE362" s="636"/>
      <c r="AF362" s="636"/>
      <c r="AG362" s="637"/>
      <c r="AH362" s="254"/>
      <c r="AI362" s="250"/>
    </row>
    <row r="363" spans="1:35" ht="22.2" customHeight="1" thickBot="1">
      <c r="A363" s="250">
        <v>12</v>
      </c>
      <c r="B363" s="250"/>
      <c r="C363" s="649"/>
      <c r="D363" s="650"/>
      <c r="E363" s="650"/>
      <c r="F363" s="650"/>
      <c r="G363" s="638"/>
      <c r="H363" s="638"/>
      <c r="I363" s="638"/>
      <c r="J363" s="638"/>
      <c r="K363" s="638"/>
      <c r="L363" s="638"/>
      <c r="M363" s="638"/>
      <c r="N363" s="638"/>
      <c r="O363" s="638"/>
      <c r="P363" s="638"/>
      <c r="Q363" s="638"/>
      <c r="R363" s="638"/>
      <c r="S363" s="638"/>
      <c r="T363" s="638"/>
      <c r="U363" s="638"/>
      <c r="V363" s="638"/>
      <c r="W363" s="638"/>
      <c r="X363" s="638"/>
      <c r="Y363" s="638"/>
      <c r="Z363" s="638"/>
      <c r="AA363" s="638"/>
      <c r="AB363" s="638"/>
      <c r="AC363" s="638"/>
      <c r="AD363" s="638"/>
      <c r="AE363" s="638"/>
      <c r="AF363" s="638"/>
      <c r="AG363" s="639"/>
      <c r="AH363" s="250"/>
      <c r="AI363" s="250"/>
    </row>
    <row r="364" spans="1:35" ht="22.2" customHeight="1" thickBot="1">
      <c r="A364" s="250">
        <v>13</v>
      </c>
      <c r="B364" s="250"/>
      <c r="C364" s="250"/>
      <c r="D364" s="257"/>
      <c r="E364" s="257"/>
      <c r="F364" s="257"/>
      <c r="G364" s="257"/>
      <c r="H364" s="250"/>
      <c r="I364" s="250"/>
      <c r="J364" s="250"/>
      <c r="K364" s="250"/>
      <c r="L364" s="250"/>
      <c r="M364" s="250"/>
      <c r="N364" s="250"/>
      <c r="O364" s="250"/>
      <c r="P364" s="250"/>
      <c r="Q364" s="250"/>
      <c r="R364" s="250"/>
      <c r="S364" s="250"/>
      <c r="T364" s="250"/>
      <c r="U364" s="250"/>
      <c r="V364" s="250"/>
      <c r="W364" s="250"/>
      <c r="X364" s="250"/>
      <c r="Y364" s="250"/>
      <c r="Z364" s="250"/>
      <c r="AA364" s="250"/>
      <c r="AB364" s="250"/>
      <c r="AC364" s="258"/>
      <c r="AD364" s="258"/>
      <c r="AE364" s="258"/>
      <c r="AF364" s="258"/>
      <c r="AG364" s="250"/>
      <c r="AH364" s="250"/>
      <c r="AI364" s="250"/>
    </row>
    <row r="365" spans="1:35" ht="22.2" customHeight="1">
      <c r="A365" s="250">
        <v>14</v>
      </c>
      <c r="B365" s="250"/>
      <c r="C365" s="657" t="s">
        <v>272</v>
      </c>
      <c r="D365" s="657"/>
      <c r="E365" s="657"/>
      <c r="F365" s="658"/>
      <c r="G365" s="643" t="s">
        <v>275</v>
      </c>
      <c r="H365" s="644"/>
      <c r="I365" s="644"/>
      <c r="J365" s="644"/>
      <c r="K365" s="644"/>
      <c r="L365" s="644"/>
      <c r="M365" s="644"/>
      <c r="N365" s="644"/>
      <c r="O365" s="644"/>
      <c r="P365" s="644"/>
      <c r="Q365" s="644"/>
      <c r="R365" s="644"/>
      <c r="S365" s="644"/>
      <c r="T365" s="644"/>
      <c r="U365" s="644"/>
      <c r="V365" s="644"/>
      <c r="W365" s="644"/>
      <c r="X365" s="644"/>
      <c r="Y365" s="644"/>
      <c r="Z365" s="644"/>
      <c r="AA365" s="645"/>
      <c r="AB365" s="643" t="s">
        <v>281</v>
      </c>
      <c r="AC365" s="644"/>
      <c r="AD365" s="645"/>
      <c r="AE365" s="663" t="s">
        <v>276</v>
      </c>
      <c r="AF365" s="664"/>
      <c r="AG365" s="664"/>
      <c r="AH365" s="250"/>
      <c r="AI365" s="250"/>
    </row>
    <row r="366" spans="1:35" ht="22.2" customHeight="1">
      <c r="A366" s="250">
        <v>15</v>
      </c>
      <c r="B366" s="250"/>
      <c r="C366" s="659"/>
      <c r="D366" s="659"/>
      <c r="E366" s="659"/>
      <c r="F366" s="660"/>
      <c r="G366" s="665"/>
      <c r="H366" s="666"/>
      <c r="I366" s="666"/>
      <c r="J366" s="666"/>
      <c r="K366" s="666"/>
      <c r="L366" s="666"/>
      <c r="M366" s="666"/>
      <c r="N366" s="666"/>
      <c r="O366" s="666"/>
      <c r="P366" s="666"/>
      <c r="Q366" s="666"/>
      <c r="R366" s="666"/>
      <c r="S366" s="666"/>
      <c r="T366" s="666"/>
      <c r="U366" s="666"/>
      <c r="V366" s="666"/>
      <c r="W366" s="666"/>
      <c r="X366" s="666"/>
      <c r="Y366" s="666"/>
      <c r="Z366" s="666"/>
      <c r="AA366" s="667"/>
      <c r="AB366" s="668"/>
      <c r="AC366" s="669"/>
      <c r="AD366" s="670"/>
      <c r="AE366" s="671"/>
      <c r="AF366" s="672"/>
      <c r="AG366" s="672"/>
      <c r="AH366" s="250"/>
      <c r="AI366" s="250"/>
    </row>
    <row r="367" spans="1:35" ht="22.2" customHeight="1">
      <c r="A367" s="250">
        <v>16</v>
      </c>
      <c r="B367" s="250"/>
      <c r="C367" s="659"/>
      <c r="D367" s="659"/>
      <c r="E367" s="659"/>
      <c r="F367" s="660"/>
      <c r="G367" s="665"/>
      <c r="H367" s="666"/>
      <c r="I367" s="666"/>
      <c r="J367" s="666"/>
      <c r="K367" s="666"/>
      <c r="L367" s="666"/>
      <c r="M367" s="666"/>
      <c r="N367" s="666"/>
      <c r="O367" s="666"/>
      <c r="P367" s="666"/>
      <c r="Q367" s="666"/>
      <c r="R367" s="666"/>
      <c r="S367" s="666"/>
      <c r="T367" s="666"/>
      <c r="U367" s="666"/>
      <c r="V367" s="666"/>
      <c r="W367" s="666"/>
      <c r="X367" s="666"/>
      <c r="Y367" s="666"/>
      <c r="Z367" s="666"/>
      <c r="AA367" s="667"/>
      <c r="AB367" s="654"/>
      <c r="AC367" s="659"/>
      <c r="AD367" s="660"/>
      <c r="AE367" s="676"/>
      <c r="AF367" s="677"/>
      <c r="AG367" s="677"/>
      <c r="AH367" s="250"/>
      <c r="AI367" s="250"/>
    </row>
    <row r="368" spans="1:35" ht="22.2" customHeight="1">
      <c r="A368" s="250">
        <v>17</v>
      </c>
      <c r="B368" s="250"/>
      <c r="C368" s="659"/>
      <c r="D368" s="659"/>
      <c r="E368" s="659"/>
      <c r="F368" s="660"/>
      <c r="G368" s="760"/>
      <c r="H368" s="761"/>
      <c r="I368" s="761"/>
      <c r="J368" s="761"/>
      <c r="K368" s="761"/>
      <c r="L368" s="761"/>
      <c r="M368" s="761"/>
      <c r="N368" s="761"/>
      <c r="O368" s="761"/>
      <c r="P368" s="761"/>
      <c r="Q368" s="761"/>
      <c r="R368" s="761"/>
      <c r="S368" s="761"/>
      <c r="T368" s="761"/>
      <c r="U368" s="761"/>
      <c r="V368" s="761"/>
      <c r="W368" s="761"/>
      <c r="X368" s="761"/>
      <c r="Y368" s="761"/>
      <c r="Z368" s="761"/>
      <c r="AA368" s="762"/>
      <c r="AB368" s="654"/>
      <c r="AC368" s="659"/>
      <c r="AD368" s="660"/>
      <c r="AE368" s="676"/>
      <c r="AF368" s="677"/>
      <c r="AG368" s="677"/>
      <c r="AH368" s="250"/>
      <c r="AI368" s="250"/>
    </row>
    <row r="369" spans="1:35" ht="22.2" customHeight="1">
      <c r="A369" s="250">
        <v>18</v>
      </c>
      <c r="B369" s="250"/>
      <c r="C369" s="659"/>
      <c r="D369" s="659"/>
      <c r="E369" s="659"/>
      <c r="F369" s="660"/>
      <c r="G369" s="673"/>
      <c r="H369" s="674"/>
      <c r="I369" s="674"/>
      <c r="J369" s="674"/>
      <c r="K369" s="674"/>
      <c r="L369" s="674"/>
      <c r="M369" s="674"/>
      <c r="N369" s="674"/>
      <c r="O369" s="674"/>
      <c r="P369" s="674"/>
      <c r="Q369" s="674"/>
      <c r="R369" s="674"/>
      <c r="S369" s="674"/>
      <c r="T369" s="674"/>
      <c r="U369" s="674"/>
      <c r="V369" s="674"/>
      <c r="W369" s="674"/>
      <c r="X369" s="674"/>
      <c r="Y369" s="674"/>
      <c r="Z369" s="674"/>
      <c r="AA369" s="675"/>
      <c r="AB369" s="654"/>
      <c r="AC369" s="659"/>
      <c r="AD369" s="660"/>
      <c r="AE369" s="676"/>
      <c r="AF369" s="677"/>
      <c r="AG369" s="677"/>
      <c r="AH369" s="250"/>
      <c r="AI369" s="250"/>
    </row>
    <row r="370" spans="1:35" ht="22.2" customHeight="1">
      <c r="A370" s="250">
        <v>19</v>
      </c>
      <c r="B370" s="250"/>
      <c r="C370" s="659"/>
      <c r="D370" s="659"/>
      <c r="E370" s="659"/>
      <c r="F370" s="660"/>
      <c r="G370" s="760"/>
      <c r="H370" s="761"/>
      <c r="I370" s="761"/>
      <c r="J370" s="761"/>
      <c r="K370" s="761"/>
      <c r="L370" s="761"/>
      <c r="M370" s="761"/>
      <c r="N370" s="761"/>
      <c r="O370" s="761"/>
      <c r="P370" s="761"/>
      <c r="Q370" s="761"/>
      <c r="R370" s="761"/>
      <c r="S370" s="761"/>
      <c r="T370" s="761"/>
      <c r="U370" s="761"/>
      <c r="V370" s="761"/>
      <c r="W370" s="761"/>
      <c r="X370" s="761"/>
      <c r="Y370" s="761"/>
      <c r="Z370" s="761"/>
      <c r="AA370" s="762"/>
      <c r="AB370" s="654"/>
      <c r="AC370" s="659"/>
      <c r="AD370" s="660"/>
      <c r="AE370" s="676"/>
      <c r="AF370" s="677"/>
      <c r="AG370" s="677"/>
      <c r="AH370" s="250"/>
      <c r="AI370" s="250"/>
    </row>
    <row r="371" spans="1:35" ht="22.2" customHeight="1">
      <c r="A371" s="250">
        <v>20</v>
      </c>
      <c r="B371" s="250"/>
      <c r="C371" s="659"/>
      <c r="D371" s="659"/>
      <c r="E371" s="659"/>
      <c r="F371" s="660"/>
      <c r="G371" s="760"/>
      <c r="H371" s="761"/>
      <c r="I371" s="761"/>
      <c r="J371" s="761"/>
      <c r="K371" s="761"/>
      <c r="L371" s="761"/>
      <c r="M371" s="761"/>
      <c r="N371" s="761"/>
      <c r="O371" s="761"/>
      <c r="P371" s="761"/>
      <c r="Q371" s="761"/>
      <c r="R371" s="761"/>
      <c r="S371" s="761"/>
      <c r="T371" s="761"/>
      <c r="U371" s="761"/>
      <c r="V371" s="761"/>
      <c r="W371" s="761"/>
      <c r="X371" s="761"/>
      <c r="Y371" s="761"/>
      <c r="Z371" s="761"/>
      <c r="AA371" s="762"/>
      <c r="AB371" s="654"/>
      <c r="AC371" s="659"/>
      <c r="AD371" s="660"/>
      <c r="AE371" s="676"/>
      <c r="AF371" s="677"/>
      <c r="AG371" s="677"/>
      <c r="AH371" s="250"/>
      <c r="AI371" s="250"/>
    </row>
    <row r="372" spans="1:35" ht="22.2" customHeight="1">
      <c r="A372" s="250">
        <v>21</v>
      </c>
      <c r="B372" s="250"/>
      <c r="C372" s="659"/>
      <c r="D372" s="659"/>
      <c r="E372" s="659"/>
      <c r="F372" s="660"/>
      <c r="G372" s="760"/>
      <c r="H372" s="761"/>
      <c r="I372" s="761"/>
      <c r="J372" s="761"/>
      <c r="K372" s="761"/>
      <c r="L372" s="761"/>
      <c r="M372" s="761"/>
      <c r="N372" s="761"/>
      <c r="O372" s="761"/>
      <c r="P372" s="761"/>
      <c r="Q372" s="761"/>
      <c r="R372" s="761"/>
      <c r="S372" s="761"/>
      <c r="T372" s="761"/>
      <c r="U372" s="761"/>
      <c r="V372" s="761"/>
      <c r="W372" s="761"/>
      <c r="X372" s="761"/>
      <c r="Y372" s="761"/>
      <c r="Z372" s="761"/>
      <c r="AA372" s="762"/>
      <c r="AB372" s="654"/>
      <c r="AC372" s="659"/>
      <c r="AD372" s="660"/>
      <c r="AE372" s="676"/>
      <c r="AF372" s="677"/>
      <c r="AG372" s="677"/>
      <c r="AH372" s="250"/>
      <c r="AI372" s="250"/>
    </row>
    <row r="373" spans="1:35" ht="22.2" customHeight="1">
      <c r="A373" s="250">
        <v>22</v>
      </c>
      <c r="B373" s="250"/>
      <c r="C373" s="659"/>
      <c r="D373" s="659"/>
      <c r="E373" s="659"/>
      <c r="F373" s="660"/>
      <c r="G373" s="760"/>
      <c r="H373" s="761"/>
      <c r="I373" s="761"/>
      <c r="J373" s="761"/>
      <c r="K373" s="761"/>
      <c r="L373" s="761"/>
      <c r="M373" s="761"/>
      <c r="N373" s="761"/>
      <c r="O373" s="761"/>
      <c r="P373" s="761"/>
      <c r="Q373" s="761"/>
      <c r="R373" s="761"/>
      <c r="S373" s="761"/>
      <c r="T373" s="761"/>
      <c r="U373" s="761"/>
      <c r="V373" s="761"/>
      <c r="W373" s="761"/>
      <c r="X373" s="761"/>
      <c r="Y373" s="761"/>
      <c r="Z373" s="761"/>
      <c r="AA373" s="762"/>
      <c r="AB373" s="654"/>
      <c r="AC373" s="659"/>
      <c r="AD373" s="660"/>
      <c r="AE373" s="676"/>
      <c r="AF373" s="677"/>
      <c r="AG373" s="677"/>
      <c r="AH373" s="250"/>
      <c r="AI373" s="250"/>
    </row>
    <row r="374" spans="1:35" ht="22.2" customHeight="1">
      <c r="A374" s="250">
        <v>23</v>
      </c>
      <c r="C374" s="659"/>
      <c r="D374" s="659"/>
      <c r="E374" s="659"/>
      <c r="F374" s="660"/>
      <c r="G374" s="665"/>
      <c r="H374" s="666"/>
      <c r="I374" s="666"/>
      <c r="J374" s="666"/>
      <c r="K374" s="666"/>
      <c r="L374" s="666"/>
      <c r="M374" s="666"/>
      <c r="N374" s="666"/>
      <c r="O374" s="666"/>
      <c r="P374" s="666"/>
      <c r="Q374" s="666"/>
      <c r="R374" s="666"/>
      <c r="S374" s="666"/>
      <c r="T374" s="666"/>
      <c r="U374" s="666"/>
      <c r="V374" s="666"/>
      <c r="W374" s="666"/>
      <c r="X374" s="666"/>
      <c r="Y374" s="666"/>
      <c r="Z374" s="666"/>
      <c r="AA374" s="667"/>
      <c r="AB374" s="654"/>
      <c r="AC374" s="659"/>
      <c r="AD374" s="660"/>
      <c r="AE374" s="676"/>
      <c r="AF374" s="677"/>
      <c r="AG374" s="677"/>
    </row>
    <row r="375" spans="1:35" ht="22.2" customHeight="1">
      <c r="A375" s="250">
        <v>24</v>
      </c>
      <c r="B375" s="250"/>
      <c r="C375" s="659"/>
      <c r="D375" s="659"/>
      <c r="E375" s="659"/>
      <c r="F375" s="660"/>
      <c r="G375" s="665"/>
      <c r="H375" s="666"/>
      <c r="I375" s="666"/>
      <c r="J375" s="666"/>
      <c r="K375" s="666"/>
      <c r="L375" s="666"/>
      <c r="M375" s="666"/>
      <c r="N375" s="666"/>
      <c r="O375" s="666"/>
      <c r="P375" s="666"/>
      <c r="Q375" s="666"/>
      <c r="R375" s="666"/>
      <c r="S375" s="666"/>
      <c r="T375" s="666"/>
      <c r="U375" s="666"/>
      <c r="V375" s="666"/>
      <c r="W375" s="666"/>
      <c r="X375" s="666"/>
      <c r="Y375" s="666"/>
      <c r="Z375" s="666"/>
      <c r="AA375" s="667"/>
      <c r="AB375" s="654"/>
      <c r="AC375" s="659"/>
      <c r="AD375" s="660"/>
      <c r="AE375" s="676"/>
      <c r="AF375" s="677"/>
      <c r="AG375" s="677"/>
      <c r="AH375" s="250"/>
      <c r="AI375" s="250"/>
    </row>
    <row r="376" spans="1:35" ht="22.2" customHeight="1">
      <c r="A376" s="250">
        <v>25</v>
      </c>
      <c r="B376" s="250"/>
      <c r="C376" s="659"/>
      <c r="D376" s="659"/>
      <c r="E376" s="659"/>
      <c r="F376" s="660"/>
      <c r="G376" s="665"/>
      <c r="H376" s="666"/>
      <c r="I376" s="666"/>
      <c r="J376" s="666"/>
      <c r="K376" s="666"/>
      <c r="L376" s="666"/>
      <c r="M376" s="666"/>
      <c r="N376" s="666"/>
      <c r="O376" s="666"/>
      <c r="P376" s="666"/>
      <c r="Q376" s="666"/>
      <c r="R376" s="666"/>
      <c r="S376" s="666"/>
      <c r="T376" s="666"/>
      <c r="U376" s="666"/>
      <c r="V376" s="666"/>
      <c r="W376" s="666"/>
      <c r="X376" s="666"/>
      <c r="Y376" s="666"/>
      <c r="Z376" s="666"/>
      <c r="AA376" s="667"/>
      <c r="AB376" s="654"/>
      <c r="AC376" s="659"/>
      <c r="AD376" s="660"/>
      <c r="AE376" s="676"/>
      <c r="AF376" s="677"/>
      <c r="AG376" s="677"/>
      <c r="AH376" s="250"/>
      <c r="AI376" s="250"/>
    </row>
    <row r="377" spans="1:35" ht="22.2" customHeight="1">
      <c r="A377" s="250">
        <v>26</v>
      </c>
      <c r="B377" s="250"/>
      <c r="C377" s="659"/>
      <c r="D377" s="659"/>
      <c r="E377" s="659"/>
      <c r="F377" s="660"/>
      <c r="G377" s="665"/>
      <c r="H377" s="666"/>
      <c r="I377" s="666"/>
      <c r="J377" s="666"/>
      <c r="K377" s="666"/>
      <c r="L377" s="666"/>
      <c r="M377" s="666"/>
      <c r="N377" s="666"/>
      <c r="O377" s="666"/>
      <c r="P377" s="666"/>
      <c r="Q377" s="666"/>
      <c r="R377" s="666"/>
      <c r="S377" s="666"/>
      <c r="T377" s="666"/>
      <c r="U377" s="666"/>
      <c r="V377" s="666"/>
      <c r="W377" s="666"/>
      <c r="X377" s="666"/>
      <c r="Y377" s="666"/>
      <c r="Z377" s="666"/>
      <c r="AA377" s="667"/>
      <c r="AB377" s="654"/>
      <c r="AC377" s="659"/>
      <c r="AD377" s="660"/>
      <c r="AE377" s="676"/>
      <c r="AF377" s="677"/>
      <c r="AG377" s="677"/>
      <c r="AH377" s="250"/>
      <c r="AI377" s="250"/>
    </row>
    <row r="378" spans="1:35" ht="22.2" customHeight="1" thickBot="1">
      <c r="A378" s="250">
        <v>27</v>
      </c>
      <c r="B378" s="250"/>
      <c r="C378" s="661"/>
      <c r="D378" s="661"/>
      <c r="E378" s="661"/>
      <c r="F378" s="662"/>
      <c r="G378" s="755"/>
      <c r="H378" s="756"/>
      <c r="I378" s="756"/>
      <c r="J378" s="756"/>
      <c r="K378" s="756"/>
      <c r="L378" s="756"/>
      <c r="M378" s="756"/>
      <c r="N378" s="756"/>
      <c r="O378" s="756"/>
      <c r="P378" s="756"/>
      <c r="Q378" s="756"/>
      <c r="R378" s="756"/>
      <c r="S378" s="756"/>
      <c r="T378" s="756"/>
      <c r="U378" s="756"/>
      <c r="V378" s="756"/>
      <c r="W378" s="756"/>
      <c r="X378" s="756"/>
      <c r="Y378" s="756"/>
      <c r="Z378" s="756"/>
      <c r="AA378" s="757"/>
      <c r="AB378" s="656"/>
      <c r="AC378" s="661"/>
      <c r="AD378" s="662"/>
      <c r="AE378" s="758"/>
      <c r="AF378" s="759"/>
      <c r="AG378" s="759"/>
      <c r="AH378" s="250"/>
      <c r="AI378" s="250"/>
    </row>
    <row r="379" spans="1:35" ht="22.2" customHeight="1" thickBot="1">
      <c r="A379" s="250">
        <v>28</v>
      </c>
      <c r="C379" s="250"/>
      <c r="D379" s="250"/>
      <c r="E379" s="250"/>
      <c r="F379" s="250"/>
      <c r="G379" s="250"/>
      <c r="H379" s="259"/>
      <c r="I379" s="259"/>
      <c r="J379" s="259"/>
      <c r="K379" s="259"/>
      <c r="L379" s="259"/>
      <c r="M379" s="259"/>
      <c r="N379" s="259"/>
      <c r="O379" s="259"/>
      <c r="P379" s="259"/>
      <c r="Q379" s="259"/>
      <c r="R379" s="259"/>
      <c r="S379" s="259"/>
      <c r="T379" s="259"/>
      <c r="U379" s="259"/>
      <c r="V379" s="259"/>
      <c r="W379" s="259"/>
      <c r="X379" s="259"/>
      <c r="Y379" s="259"/>
      <c r="Z379" s="259"/>
      <c r="AA379" s="259"/>
      <c r="AB379" s="259"/>
      <c r="AC379" s="250"/>
      <c r="AD379" s="250"/>
      <c r="AE379" s="250"/>
      <c r="AF379" s="250"/>
      <c r="AG379" s="250"/>
    </row>
    <row r="380" spans="1:35" ht="22.2" customHeight="1">
      <c r="A380" s="250">
        <v>29</v>
      </c>
      <c r="C380" s="657" t="s">
        <v>274</v>
      </c>
      <c r="D380" s="657"/>
      <c r="E380" s="657"/>
      <c r="F380" s="658"/>
      <c r="G380" s="678" t="s">
        <v>275</v>
      </c>
      <c r="H380" s="679"/>
      <c r="I380" s="679"/>
      <c r="J380" s="679"/>
      <c r="K380" s="679"/>
      <c r="L380" s="679"/>
      <c r="M380" s="679"/>
      <c r="N380" s="679"/>
      <c r="O380" s="679"/>
      <c r="P380" s="679"/>
      <c r="Q380" s="679"/>
      <c r="R380" s="679"/>
      <c r="S380" s="679"/>
      <c r="T380" s="679"/>
      <c r="U380" s="679"/>
      <c r="V380" s="679"/>
      <c r="W380" s="679"/>
      <c r="X380" s="679"/>
      <c r="Y380" s="680"/>
      <c r="Z380" s="684" t="s">
        <v>277</v>
      </c>
      <c r="AA380" s="679"/>
      <c r="AB380" s="679"/>
      <c r="AC380" s="679"/>
      <c r="AD380" s="679"/>
      <c r="AE380" s="679"/>
      <c r="AF380" s="679"/>
      <c r="AG380" s="685"/>
    </row>
    <row r="381" spans="1:35" ht="22.2" customHeight="1" thickBot="1">
      <c r="A381" s="250">
        <v>30</v>
      </c>
      <c r="C381" s="661"/>
      <c r="D381" s="661"/>
      <c r="E381" s="661"/>
      <c r="F381" s="662"/>
      <c r="G381" s="681"/>
      <c r="H381" s="682"/>
      <c r="I381" s="682"/>
      <c r="J381" s="682"/>
      <c r="K381" s="682"/>
      <c r="L381" s="682"/>
      <c r="M381" s="682"/>
      <c r="N381" s="682"/>
      <c r="O381" s="682"/>
      <c r="P381" s="682"/>
      <c r="Q381" s="682"/>
      <c r="R381" s="682"/>
      <c r="S381" s="682"/>
      <c r="T381" s="682"/>
      <c r="U381" s="682"/>
      <c r="V381" s="682"/>
      <c r="W381" s="682"/>
      <c r="X381" s="682"/>
      <c r="Y381" s="683"/>
      <c r="Z381" s="686"/>
      <c r="AA381" s="687"/>
      <c r="AB381" s="687"/>
      <c r="AC381" s="687"/>
      <c r="AD381" s="687"/>
      <c r="AE381" s="687"/>
      <c r="AF381" s="687"/>
      <c r="AG381" s="688"/>
    </row>
    <row r="382" spans="1:35" ht="22.2" customHeight="1" thickBot="1">
      <c r="A382" s="250">
        <v>31</v>
      </c>
      <c r="B382" s="250"/>
      <c r="C382" s="250"/>
      <c r="D382" s="250"/>
      <c r="E382" s="250"/>
      <c r="F382" s="250"/>
      <c r="G382" s="250"/>
      <c r="H382" s="250"/>
      <c r="I382" s="250"/>
      <c r="J382" s="250"/>
      <c r="K382" s="250"/>
      <c r="L382" s="250"/>
      <c r="M382" s="250"/>
      <c r="N382" s="250"/>
      <c r="O382" s="250"/>
      <c r="P382" s="250"/>
      <c r="Q382" s="250"/>
      <c r="R382" s="250"/>
      <c r="S382" s="250"/>
      <c r="T382" s="250"/>
      <c r="U382" s="250"/>
      <c r="V382" s="250"/>
      <c r="W382" s="250"/>
      <c r="X382" s="250"/>
      <c r="Y382" s="250"/>
      <c r="Z382" s="250"/>
      <c r="AA382" s="250"/>
      <c r="AB382" s="250"/>
      <c r="AC382" s="250"/>
      <c r="AD382" s="250"/>
      <c r="AE382" s="250"/>
      <c r="AF382" s="250"/>
      <c r="AG382" s="250"/>
      <c r="AH382" s="250"/>
      <c r="AI382" s="250"/>
    </row>
    <row r="383" spans="1:35" ht="22.2" customHeight="1">
      <c r="A383" s="250">
        <v>32</v>
      </c>
      <c r="B383" s="250"/>
      <c r="C383" s="645" t="s">
        <v>273</v>
      </c>
      <c r="D383" s="646"/>
      <c r="E383" s="646"/>
      <c r="F383" s="646"/>
      <c r="G383" s="651"/>
      <c r="H383" s="651"/>
      <c r="I383" s="651"/>
      <c r="J383" s="651"/>
      <c r="K383" s="651"/>
      <c r="L383" s="651"/>
      <c r="M383" s="651"/>
      <c r="N383" s="651"/>
      <c r="O383" s="651"/>
      <c r="P383" s="651"/>
      <c r="Q383" s="651"/>
      <c r="R383" s="651"/>
      <c r="S383" s="651"/>
      <c r="T383" s="651"/>
      <c r="U383" s="651"/>
      <c r="V383" s="651"/>
      <c r="W383" s="651"/>
      <c r="X383" s="651"/>
      <c r="Y383" s="651"/>
      <c r="Z383" s="651"/>
      <c r="AA383" s="651"/>
      <c r="AB383" s="651"/>
      <c r="AC383" s="651"/>
      <c r="AD383" s="651"/>
      <c r="AE383" s="651"/>
      <c r="AF383" s="651"/>
      <c r="AG383" s="652"/>
      <c r="AH383" s="250"/>
      <c r="AI383" s="250"/>
    </row>
    <row r="384" spans="1:35" s="250" customFormat="1" ht="22.2" customHeight="1">
      <c r="A384" s="250">
        <v>33</v>
      </c>
      <c r="C384" s="647"/>
      <c r="D384" s="648"/>
      <c r="E384" s="648"/>
      <c r="F384" s="648"/>
      <c r="G384" s="653"/>
      <c r="H384" s="653"/>
      <c r="I384" s="653"/>
      <c r="J384" s="653"/>
      <c r="K384" s="653"/>
      <c r="L384" s="653"/>
      <c r="M384" s="653"/>
      <c r="N384" s="653"/>
      <c r="O384" s="653"/>
      <c r="P384" s="653"/>
      <c r="Q384" s="653"/>
      <c r="R384" s="653"/>
      <c r="S384" s="653"/>
      <c r="T384" s="653"/>
      <c r="U384" s="653"/>
      <c r="V384" s="653"/>
      <c r="W384" s="653"/>
      <c r="X384" s="653"/>
      <c r="Y384" s="653"/>
      <c r="Z384" s="653"/>
      <c r="AA384" s="653"/>
      <c r="AB384" s="653"/>
      <c r="AC384" s="653"/>
      <c r="AD384" s="653"/>
      <c r="AE384" s="653"/>
      <c r="AF384" s="653"/>
      <c r="AG384" s="654"/>
    </row>
    <row r="385" spans="1:35" s="250" customFormat="1" ht="22.2" customHeight="1">
      <c r="A385" s="250">
        <v>34</v>
      </c>
      <c r="B385" s="257"/>
      <c r="C385" s="647"/>
      <c r="D385" s="648"/>
      <c r="E385" s="648"/>
      <c r="F385" s="648"/>
      <c r="G385" s="653"/>
      <c r="H385" s="653"/>
      <c r="I385" s="653"/>
      <c r="J385" s="653"/>
      <c r="K385" s="653"/>
      <c r="L385" s="653"/>
      <c r="M385" s="653"/>
      <c r="N385" s="653"/>
      <c r="O385" s="653"/>
      <c r="P385" s="653"/>
      <c r="Q385" s="653"/>
      <c r="R385" s="653"/>
      <c r="S385" s="653"/>
      <c r="T385" s="653"/>
      <c r="U385" s="653"/>
      <c r="V385" s="653"/>
      <c r="W385" s="653"/>
      <c r="X385" s="653"/>
      <c r="Y385" s="653"/>
      <c r="Z385" s="653"/>
      <c r="AA385" s="653"/>
      <c r="AB385" s="653"/>
      <c r="AC385" s="653"/>
      <c r="AD385" s="653"/>
      <c r="AE385" s="653"/>
      <c r="AF385" s="653"/>
      <c r="AG385" s="654"/>
      <c r="AH385" s="257"/>
    </row>
    <row r="386" spans="1:35" s="250" customFormat="1" ht="22.2" customHeight="1">
      <c r="A386" s="250">
        <v>35</v>
      </c>
      <c r="B386" s="257"/>
      <c r="C386" s="647"/>
      <c r="D386" s="648"/>
      <c r="E386" s="648"/>
      <c r="F386" s="648"/>
      <c r="G386" s="653"/>
      <c r="H386" s="653"/>
      <c r="I386" s="653"/>
      <c r="J386" s="653"/>
      <c r="K386" s="653"/>
      <c r="L386" s="653"/>
      <c r="M386" s="653"/>
      <c r="N386" s="653"/>
      <c r="O386" s="653"/>
      <c r="P386" s="653"/>
      <c r="Q386" s="653"/>
      <c r="R386" s="653"/>
      <c r="S386" s="653"/>
      <c r="T386" s="653"/>
      <c r="U386" s="653"/>
      <c r="V386" s="653"/>
      <c r="W386" s="653"/>
      <c r="X386" s="653"/>
      <c r="Y386" s="653"/>
      <c r="Z386" s="653"/>
      <c r="AA386" s="653"/>
      <c r="AB386" s="653"/>
      <c r="AC386" s="653"/>
      <c r="AD386" s="653"/>
      <c r="AE386" s="653"/>
      <c r="AF386" s="653"/>
      <c r="AG386" s="654"/>
      <c r="AH386" s="257"/>
    </row>
    <row r="387" spans="1:35" s="250" customFormat="1" ht="22.2" customHeight="1" thickBot="1">
      <c r="A387" s="250">
        <v>36</v>
      </c>
      <c r="B387" s="257"/>
      <c r="C387" s="649"/>
      <c r="D387" s="650"/>
      <c r="E387" s="650"/>
      <c r="F387" s="650"/>
      <c r="G387" s="655"/>
      <c r="H387" s="655"/>
      <c r="I387" s="655"/>
      <c r="J387" s="655"/>
      <c r="K387" s="655"/>
      <c r="L387" s="655"/>
      <c r="M387" s="655"/>
      <c r="N387" s="655"/>
      <c r="O387" s="655"/>
      <c r="P387" s="655"/>
      <c r="Q387" s="655"/>
      <c r="R387" s="655"/>
      <c r="S387" s="655"/>
      <c r="T387" s="655"/>
      <c r="U387" s="655"/>
      <c r="V387" s="655"/>
      <c r="W387" s="655"/>
      <c r="X387" s="655"/>
      <c r="Y387" s="655"/>
      <c r="Z387" s="655"/>
      <c r="AA387" s="655"/>
      <c r="AB387" s="655"/>
      <c r="AC387" s="655"/>
      <c r="AD387" s="655"/>
      <c r="AE387" s="655"/>
      <c r="AF387" s="655"/>
      <c r="AG387" s="656"/>
      <c r="AH387" s="257"/>
    </row>
    <row r="388" spans="1:35" s="250" customFormat="1" ht="22.2" customHeight="1">
      <c r="A388" s="250">
        <v>37</v>
      </c>
      <c r="B388" s="257"/>
      <c r="C388" s="257"/>
      <c r="D388" s="257"/>
      <c r="E388" s="257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57"/>
      <c r="R388" s="257"/>
      <c r="S388" s="257"/>
      <c r="T388" s="257"/>
      <c r="U388" s="257"/>
      <c r="V388" s="257"/>
      <c r="W388" s="257"/>
      <c r="X388" s="257"/>
      <c r="Y388" s="257"/>
      <c r="Z388" s="257"/>
      <c r="AA388" s="257"/>
      <c r="AB388" s="257"/>
      <c r="AC388" s="257"/>
      <c r="AD388" s="257"/>
      <c r="AE388" s="257"/>
      <c r="AF388" s="257"/>
      <c r="AG388" s="257"/>
      <c r="AH388" s="257"/>
    </row>
    <row r="389" spans="1:35" s="250" customFormat="1" ht="22.2" customHeight="1" thickBot="1">
      <c r="A389" s="250">
        <v>38</v>
      </c>
      <c r="B389" s="256"/>
      <c r="C389" s="256"/>
      <c r="D389" s="256"/>
      <c r="E389" s="256"/>
      <c r="F389" s="256"/>
      <c r="G389" s="256"/>
      <c r="H389" s="256"/>
      <c r="I389" s="256"/>
      <c r="J389" s="256"/>
      <c r="K389" s="256"/>
      <c r="L389" s="256"/>
      <c r="M389" s="256"/>
      <c r="N389" s="256"/>
      <c r="O389" s="256"/>
      <c r="P389" s="256"/>
      <c r="Q389" s="256"/>
      <c r="R389" s="256"/>
      <c r="S389" s="256"/>
      <c r="T389" s="256"/>
      <c r="U389" s="256"/>
      <c r="V389" s="256"/>
      <c r="W389" s="256"/>
      <c r="X389" s="256"/>
      <c r="Y389" s="256"/>
      <c r="Z389" s="256"/>
      <c r="AA389" s="256"/>
      <c r="AB389" s="256"/>
      <c r="AC389" s="256"/>
      <c r="AD389" s="256"/>
      <c r="AE389" s="256"/>
      <c r="AF389" s="256"/>
      <c r="AG389" s="256"/>
      <c r="AH389" s="256"/>
    </row>
    <row r="390" spans="1:35" ht="22.2" customHeight="1" thickBot="1">
      <c r="A390" s="250">
        <v>39</v>
      </c>
      <c r="B390" s="691" t="s">
        <v>104</v>
      </c>
      <c r="C390" s="691"/>
      <c r="D390" s="691"/>
      <c r="E390" s="691"/>
      <c r="F390" s="691"/>
      <c r="G390" s="691"/>
      <c r="H390" s="691"/>
      <c r="I390" s="691"/>
      <c r="J390" s="691"/>
      <c r="K390" s="691"/>
      <c r="L390" s="691"/>
      <c r="M390" s="691"/>
      <c r="N390" s="691"/>
      <c r="O390" s="691"/>
      <c r="P390" s="691"/>
      <c r="Q390" s="691"/>
      <c r="R390" s="691"/>
      <c r="S390" s="691"/>
      <c r="T390" s="691"/>
      <c r="U390" s="691"/>
      <c r="V390" s="691"/>
      <c r="W390" s="691"/>
      <c r="X390" s="691"/>
      <c r="Y390" s="691"/>
      <c r="Z390" s="691"/>
      <c r="AA390" s="691"/>
      <c r="AB390" s="691"/>
      <c r="AC390" s="691"/>
      <c r="AD390" s="691"/>
      <c r="AE390" s="691"/>
      <c r="AF390" s="691"/>
      <c r="AG390" s="691"/>
      <c r="AH390" s="691"/>
      <c r="AI390" s="250"/>
    </row>
    <row r="553" spans="1:49" ht="22.2" customHeight="1">
      <c r="A553" s="250"/>
      <c r="B553" s="250"/>
      <c r="C553" s="250"/>
      <c r="D553" s="250"/>
      <c r="E553" s="250"/>
      <c r="F553" s="250"/>
      <c r="G553" s="250"/>
      <c r="H553" s="250"/>
      <c r="I553" s="250"/>
      <c r="J553" s="250"/>
      <c r="K553" s="250"/>
      <c r="L553" s="250"/>
      <c r="M553" s="250"/>
      <c r="N553" s="250"/>
      <c r="O553" s="250"/>
      <c r="P553" s="250"/>
      <c r="Q553" s="250"/>
      <c r="R553" s="250"/>
      <c r="S553" s="250"/>
      <c r="T553" s="250"/>
      <c r="U553" s="250"/>
      <c r="V553" s="250"/>
      <c r="W553" s="250"/>
      <c r="X553" s="250"/>
      <c r="Y553" s="250"/>
      <c r="Z553" s="250"/>
      <c r="AA553" s="250"/>
      <c r="AB553" s="250"/>
      <c r="AC553" s="250"/>
      <c r="AD553" s="250"/>
      <c r="AE553" s="250"/>
      <c r="AF553" s="250"/>
      <c r="AG553" s="250"/>
      <c r="AH553" s="250"/>
      <c r="AI553" s="250"/>
      <c r="AJ553" s="250"/>
      <c r="AK553" s="250"/>
      <c r="AL553" s="250"/>
      <c r="AM553" s="250"/>
      <c r="AN553" s="250"/>
      <c r="AO553" s="250"/>
      <c r="AP553" s="250"/>
      <c r="AQ553" s="250"/>
      <c r="AR553" s="250"/>
      <c r="AS553" s="250"/>
      <c r="AT553" s="250"/>
      <c r="AU553" s="250"/>
      <c r="AV553" s="250"/>
      <c r="AW553" s="250"/>
    </row>
    <row r="554" spans="1:49" ht="22.2" customHeight="1">
      <c r="A554" s="250"/>
      <c r="B554" s="250"/>
      <c r="C554" s="250"/>
      <c r="D554" s="250"/>
      <c r="E554" s="250"/>
      <c r="F554" s="250"/>
      <c r="G554" s="250"/>
      <c r="H554" s="250"/>
      <c r="I554" s="250"/>
      <c r="J554" s="250"/>
      <c r="K554" s="250"/>
      <c r="L554" s="250"/>
      <c r="M554" s="250"/>
      <c r="N554" s="250"/>
      <c r="O554" s="250"/>
      <c r="P554" s="250"/>
      <c r="Q554" s="250"/>
      <c r="R554" s="250"/>
      <c r="S554" s="250"/>
      <c r="T554" s="250"/>
      <c r="U554" s="250"/>
      <c r="V554" s="250"/>
      <c r="W554" s="250"/>
      <c r="X554" s="250"/>
      <c r="Y554" s="250"/>
      <c r="Z554" s="250"/>
      <c r="AA554" s="250"/>
      <c r="AB554" s="250"/>
      <c r="AC554" s="250"/>
      <c r="AD554" s="250"/>
      <c r="AE554" s="250"/>
      <c r="AF554" s="250"/>
      <c r="AG554" s="250"/>
      <c r="AH554" s="250"/>
      <c r="AI554" s="250"/>
      <c r="AJ554" s="250"/>
      <c r="AK554" s="250"/>
      <c r="AL554" s="250"/>
      <c r="AM554" s="250"/>
      <c r="AN554" s="250"/>
      <c r="AO554" s="250"/>
      <c r="AP554" s="250"/>
      <c r="AQ554" s="250"/>
      <c r="AR554" s="250"/>
      <c r="AS554" s="250"/>
      <c r="AT554" s="250"/>
      <c r="AU554" s="250"/>
      <c r="AV554" s="250"/>
      <c r="AW554" s="250"/>
    </row>
    <row r="555" spans="1:49" ht="22.2" customHeight="1">
      <c r="A555" s="250"/>
      <c r="B555" s="250"/>
      <c r="C555" s="250"/>
      <c r="D555" s="250"/>
      <c r="E555" s="250"/>
      <c r="F555" s="250"/>
      <c r="G555" s="250"/>
      <c r="H555" s="250"/>
      <c r="I555" s="250"/>
      <c r="J555" s="250"/>
      <c r="K555" s="250"/>
      <c r="L555" s="250"/>
      <c r="M555" s="250"/>
      <c r="N555" s="250"/>
      <c r="O555" s="250"/>
      <c r="P555" s="250"/>
      <c r="Q555" s="250"/>
      <c r="R555" s="250"/>
      <c r="S555" s="250"/>
      <c r="T555" s="250"/>
      <c r="U555" s="250"/>
      <c r="V555" s="250"/>
      <c r="W555" s="250"/>
      <c r="X555" s="250"/>
      <c r="Y555" s="250"/>
      <c r="Z555" s="250"/>
      <c r="AA555" s="250"/>
      <c r="AB555" s="250"/>
      <c r="AC555" s="250"/>
      <c r="AD555" s="250"/>
      <c r="AE555" s="250"/>
      <c r="AF555" s="250"/>
      <c r="AG555" s="250"/>
      <c r="AH555" s="250"/>
      <c r="AI555" s="250"/>
      <c r="AJ555" s="250"/>
      <c r="AK555" s="250"/>
      <c r="AL555" s="250"/>
      <c r="AM555" s="250"/>
      <c r="AN555" s="250"/>
      <c r="AO555" s="250"/>
      <c r="AP555" s="250"/>
      <c r="AQ555" s="250"/>
      <c r="AR555" s="250"/>
      <c r="AS555" s="250"/>
      <c r="AT555" s="250"/>
      <c r="AU555" s="250"/>
      <c r="AV555" s="250"/>
      <c r="AW555" s="250"/>
    </row>
  </sheetData>
  <mergeCells count="757">
    <mergeCell ref="G338:AA338"/>
    <mergeCell ref="AB338:AD338"/>
    <mergeCell ref="AE338:AG338"/>
    <mergeCell ref="G339:AA339"/>
    <mergeCell ref="AB339:AD339"/>
    <mergeCell ref="AE339:AG339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390:AH390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273:AH27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C92:F105"/>
    <mergeCell ref="G98:AA98"/>
    <mergeCell ref="AB98:AD98"/>
    <mergeCell ref="AE98:AG98"/>
    <mergeCell ref="G99:AA99"/>
    <mergeCell ref="AB101:AD101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D16:G16"/>
    <mergeCell ref="H16:L16"/>
    <mergeCell ref="M16:AF16"/>
    <mergeCell ref="D17:G17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AB328:AD328"/>
    <mergeCell ref="AE328:AG328"/>
    <mergeCell ref="G341:Y341"/>
    <mergeCell ref="G342:Y342"/>
    <mergeCell ref="Z341:AG341"/>
    <mergeCell ref="Z342:AG342"/>
    <mergeCell ref="G319:AG31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G321:AG321"/>
    <mergeCell ref="G322:AG322"/>
    <mergeCell ref="G323:AG323"/>
    <mergeCell ref="G324:AG324"/>
    <mergeCell ref="G318:V318"/>
    <mergeCell ref="W318:Z318"/>
    <mergeCell ref="AA318:AG318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0A6A-7303-42F7-9313-418D5BBF5E7A}">
  <dimension ref="A1:AX204"/>
  <sheetViews>
    <sheetView view="pageBreakPreview" topLeftCell="A37" zoomScale="85" zoomScaleNormal="100" zoomScaleSheetLayoutView="85" workbookViewId="0">
      <selection activeCell="AN54" sqref="AN54"/>
    </sheetView>
  </sheetViews>
  <sheetFormatPr defaultColWidth="2.3984375" defaultRowHeight="22.2" customHeight="1"/>
  <cols>
    <col min="1" max="1" width="3.3984375" style="265" bestFit="1" customWidth="1"/>
    <col min="2" max="39" width="2.69921875" style="265" customWidth="1"/>
    <col min="40" max="49" width="2.3984375" style="265"/>
    <col min="50" max="50" width="4.69921875" style="265" bestFit="1" customWidth="1"/>
    <col min="51" max="16384" width="2.3984375" style="265"/>
  </cols>
  <sheetData>
    <row r="1" spans="1:50" ht="20.100000000000001" customHeight="1">
      <c r="A1" s="264">
        <v>1</v>
      </c>
      <c r="B1" s="816" t="s">
        <v>163</v>
      </c>
      <c r="C1" s="817"/>
      <c r="D1" s="817"/>
      <c r="E1" s="817"/>
      <c r="F1" s="817"/>
      <c r="G1" s="817"/>
      <c r="H1" s="793" t="s">
        <v>105</v>
      </c>
      <c r="I1" s="794"/>
      <c r="J1" s="794"/>
      <c r="K1" s="794"/>
      <c r="L1" s="794"/>
      <c r="M1" s="794"/>
      <c r="N1" s="794"/>
      <c r="O1" s="794"/>
      <c r="P1" s="794"/>
      <c r="Q1" s="794"/>
      <c r="R1" s="794"/>
      <c r="S1" s="794"/>
      <c r="T1" s="794"/>
      <c r="U1" s="794"/>
      <c r="V1" s="794"/>
      <c r="W1" s="795"/>
      <c r="X1" s="822" t="s">
        <v>3</v>
      </c>
      <c r="Y1" s="823"/>
      <c r="Z1" s="823"/>
      <c r="AA1" s="823"/>
      <c r="AB1" s="824"/>
      <c r="AC1" s="825" t="s">
        <v>118</v>
      </c>
      <c r="AD1" s="825"/>
      <c r="AE1" s="825"/>
      <c r="AF1" s="825"/>
      <c r="AG1" s="825"/>
      <c r="AH1" s="826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</row>
    <row r="2" spans="1:50" ht="19.95" customHeight="1">
      <c r="A2" s="264">
        <v>2</v>
      </c>
      <c r="B2" s="818"/>
      <c r="C2" s="819"/>
      <c r="D2" s="819"/>
      <c r="E2" s="819"/>
      <c r="F2" s="819"/>
      <c r="G2" s="819"/>
      <c r="H2" s="796"/>
      <c r="I2" s="797"/>
      <c r="J2" s="797"/>
      <c r="K2" s="797"/>
      <c r="L2" s="797"/>
      <c r="M2" s="797"/>
      <c r="N2" s="797"/>
      <c r="O2" s="797"/>
      <c r="P2" s="797"/>
      <c r="Q2" s="797"/>
      <c r="R2" s="797"/>
      <c r="S2" s="797"/>
      <c r="T2" s="797"/>
      <c r="U2" s="797"/>
      <c r="V2" s="797"/>
      <c r="W2" s="798"/>
      <c r="X2" s="813" t="s">
        <v>2</v>
      </c>
      <c r="Y2" s="814"/>
      <c r="Z2" s="814"/>
      <c r="AA2" s="814"/>
      <c r="AB2" s="815"/>
      <c r="AC2" s="806" t="s">
        <v>17</v>
      </c>
      <c r="AD2" s="804"/>
      <c r="AE2" s="804"/>
      <c r="AF2" s="804"/>
      <c r="AG2" s="804"/>
      <c r="AH2" s="807"/>
      <c r="AI2" s="264"/>
      <c r="AJ2" s="264"/>
      <c r="AK2" s="264"/>
      <c r="AL2" s="264"/>
      <c r="AM2" s="264"/>
      <c r="AN2" s="264"/>
      <c r="AO2" s="264"/>
      <c r="AP2" s="264"/>
      <c r="AQ2" s="264"/>
      <c r="AR2" s="264"/>
      <c r="AS2" s="264"/>
      <c r="AT2" s="264"/>
      <c r="AU2" s="264"/>
      <c r="AV2" s="264"/>
      <c r="AW2" s="264"/>
    </row>
    <row r="3" spans="1:50" ht="19.95" customHeight="1">
      <c r="A3" s="264">
        <v>3</v>
      </c>
      <c r="B3" s="818"/>
      <c r="C3" s="819"/>
      <c r="D3" s="819"/>
      <c r="E3" s="819"/>
      <c r="F3" s="819"/>
      <c r="G3" s="819"/>
      <c r="H3" s="788" t="s">
        <v>293</v>
      </c>
      <c r="I3" s="782"/>
      <c r="J3" s="782"/>
      <c r="K3" s="782"/>
      <c r="L3" s="782"/>
      <c r="M3" s="782"/>
      <c r="N3" s="782"/>
      <c r="O3" s="782"/>
      <c r="P3" s="782"/>
      <c r="Q3" s="782"/>
      <c r="R3" s="782"/>
      <c r="S3" s="782"/>
      <c r="T3" s="782"/>
      <c r="U3" s="782"/>
      <c r="V3" s="782"/>
      <c r="W3" s="783"/>
      <c r="X3" s="813" t="s">
        <v>4</v>
      </c>
      <c r="Y3" s="814"/>
      <c r="Z3" s="814"/>
      <c r="AA3" s="814"/>
      <c r="AB3" s="815"/>
      <c r="AC3" s="827">
        <v>42985</v>
      </c>
      <c r="AD3" s="827"/>
      <c r="AE3" s="827"/>
      <c r="AF3" s="827"/>
      <c r="AG3" s="827"/>
      <c r="AH3" s="828"/>
      <c r="AI3" s="264"/>
      <c r="AJ3" s="264"/>
      <c r="AK3" s="264"/>
      <c r="AL3" s="264"/>
      <c r="AM3" s="264"/>
      <c r="AN3" s="264"/>
      <c r="AO3" s="264"/>
      <c r="AP3" s="264"/>
      <c r="AQ3" s="264"/>
      <c r="AR3" s="264"/>
      <c r="AS3" s="264"/>
      <c r="AT3" s="264"/>
      <c r="AU3" s="264"/>
      <c r="AV3" s="264"/>
      <c r="AW3" s="264"/>
    </row>
    <row r="4" spans="1:50" ht="20.100000000000001" customHeight="1" thickBot="1">
      <c r="A4" s="264">
        <v>4</v>
      </c>
      <c r="B4" s="820"/>
      <c r="C4" s="821"/>
      <c r="D4" s="821"/>
      <c r="E4" s="821"/>
      <c r="F4" s="821"/>
      <c r="G4" s="821"/>
      <c r="H4" s="799"/>
      <c r="I4" s="800"/>
      <c r="J4" s="800"/>
      <c r="K4" s="800"/>
      <c r="L4" s="800"/>
      <c r="M4" s="800"/>
      <c r="N4" s="800"/>
      <c r="O4" s="800"/>
      <c r="P4" s="800"/>
      <c r="Q4" s="800"/>
      <c r="R4" s="800"/>
      <c r="S4" s="800"/>
      <c r="T4" s="800"/>
      <c r="U4" s="800"/>
      <c r="V4" s="800"/>
      <c r="W4" s="801"/>
      <c r="X4" s="811" t="s">
        <v>5</v>
      </c>
      <c r="Y4" s="809"/>
      <c r="Z4" s="809"/>
      <c r="AA4" s="809"/>
      <c r="AB4" s="810"/>
      <c r="AC4" s="829">
        <v>1</v>
      </c>
      <c r="AD4" s="830"/>
      <c r="AE4" s="811" t="s">
        <v>6</v>
      </c>
      <c r="AF4" s="810"/>
      <c r="AG4" s="829">
        <v>5</v>
      </c>
      <c r="AH4" s="831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</row>
    <row r="5" spans="1:50" ht="22.2" customHeight="1">
      <c r="A5" s="264">
        <v>5</v>
      </c>
      <c r="B5" s="266"/>
      <c r="C5" s="266"/>
      <c r="D5" s="266"/>
      <c r="E5" s="266"/>
      <c r="F5" s="266"/>
      <c r="G5" s="266"/>
      <c r="H5" s="266"/>
      <c r="I5" s="266"/>
      <c r="J5" s="266"/>
      <c r="K5" s="266"/>
      <c r="L5" s="266"/>
      <c r="M5" s="266"/>
      <c r="N5" s="266"/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  <c r="AA5" s="266"/>
      <c r="AB5" s="266"/>
      <c r="AC5" s="266"/>
      <c r="AD5" s="266"/>
      <c r="AE5" s="266"/>
      <c r="AF5" s="266"/>
      <c r="AG5" s="266"/>
      <c r="AH5" s="266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</row>
    <row r="6" spans="1:50" ht="22.2" customHeight="1">
      <c r="A6" s="264">
        <v>6</v>
      </c>
      <c r="B6" s="264"/>
      <c r="C6" s="264"/>
      <c r="D6" s="264"/>
      <c r="E6" s="264"/>
      <c r="F6" s="264"/>
      <c r="G6" s="264"/>
      <c r="H6" s="264"/>
      <c r="I6" s="264"/>
      <c r="J6" s="264"/>
      <c r="K6" s="264"/>
      <c r="L6" s="264"/>
      <c r="M6" s="264"/>
      <c r="N6" s="264"/>
      <c r="O6" s="264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  <c r="AA6" s="264"/>
      <c r="AB6" s="264"/>
      <c r="AC6" s="264"/>
      <c r="AD6" s="264"/>
      <c r="AE6" s="264"/>
      <c r="AF6" s="264"/>
      <c r="AG6" s="264"/>
      <c r="AH6" s="264"/>
      <c r="AI6" s="264"/>
      <c r="AJ6" s="264"/>
      <c r="AK6" s="264"/>
      <c r="AL6" s="264"/>
      <c r="AM6" s="264"/>
      <c r="AN6" s="264"/>
      <c r="AO6" s="264"/>
      <c r="AP6" s="264"/>
      <c r="AQ6" s="264"/>
      <c r="AR6" s="264"/>
      <c r="AS6" s="264"/>
      <c r="AT6" s="264"/>
      <c r="AU6" s="264"/>
      <c r="AV6" s="264"/>
      <c r="AW6" s="264"/>
      <c r="AX6" s="267"/>
    </row>
    <row r="7" spans="1:50" ht="22.2" customHeight="1">
      <c r="A7" s="264">
        <v>7</v>
      </c>
      <c r="B7" s="264"/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  <c r="AA7" s="264"/>
      <c r="AB7" s="264"/>
      <c r="AC7" s="264"/>
      <c r="AD7" s="264"/>
      <c r="AE7" s="264"/>
      <c r="AF7" s="264"/>
      <c r="AG7" s="264"/>
      <c r="AH7" s="264"/>
      <c r="AI7" s="264"/>
      <c r="AJ7" s="264"/>
      <c r="AK7" s="264"/>
      <c r="AL7" s="264"/>
      <c r="AM7" s="264"/>
      <c r="AN7" s="264"/>
      <c r="AO7" s="264"/>
      <c r="AP7" s="264"/>
      <c r="AQ7" s="264"/>
      <c r="AR7" s="264"/>
      <c r="AS7" s="264"/>
      <c r="AT7" s="264"/>
      <c r="AU7" s="264"/>
      <c r="AV7" s="264"/>
      <c r="AW7" s="264"/>
    </row>
    <row r="8" spans="1:50" ht="22.2" customHeight="1">
      <c r="A8" s="264">
        <v>8</v>
      </c>
      <c r="B8" s="264"/>
      <c r="C8" s="264"/>
      <c r="D8" s="264"/>
      <c r="E8" s="264"/>
      <c r="F8" s="264"/>
      <c r="G8" s="264"/>
      <c r="H8" s="264"/>
      <c r="I8" s="264"/>
      <c r="J8" s="264"/>
      <c r="K8" s="264"/>
      <c r="L8" s="264"/>
      <c r="M8" s="264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  <c r="AA8" s="264"/>
      <c r="AB8" s="264"/>
      <c r="AC8" s="264"/>
      <c r="AD8" s="264"/>
      <c r="AE8" s="264"/>
      <c r="AF8" s="264"/>
      <c r="AG8" s="264"/>
      <c r="AH8" s="264"/>
      <c r="AI8" s="264"/>
      <c r="AJ8" s="264"/>
      <c r="AK8" s="264"/>
      <c r="AL8" s="264"/>
      <c r="AM8" s="264"/>
      <c r="AN8" s="264"/>
      <c r="AO8" s="264"/>
      <c r="AP8" s="264"/>
      <c r="AQ8" s="264"/>
      <c r="AR8" s="264"/>
      <c r="AS8" s="264"/>
      <c r="AT8" s="264"/>
      <c r="AU8" s="264"/>
      <c r="AV8" s="264"/>
      <c r="AW8" s="264"/>
    </row>
    <row r="9" spans="1:50" ht="22.2" customHeight="1">
      <c r="A9" s="264">
        <v>9</v>
      </c>
      <c r="B9" s="264"/>
      <c r="C9" s="264"/>
      <c r="D9" s="264"/>
      <c r="E9" s="264"/>
      <c r="F9" s="264"/>
      <c r="G9" s="264"/>
      <c r="H9" s="264"/>
      <c r="I9" s="264"/>
      <c r="J9" s="264"/>
      <c r="K9" s="264"/>
      <c r="L9" s="264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  <c r="AA9" s="264"/>
      <c r="AB9" s="264"/>
      <c r="AC9" s="264"/>
      <c r="AD9" s="264"/>
      <c r="AE9" s="264"/>
      <c r="AF9" s="264"/>
      <c r="AG9" s="264"/>
      <c r="AH9" s="264"/>
      <c r="AI9" s="264"/>
      <c r="AJ9" s="264"/>
      <c r="AK9" s="264"/>
      <c r="AL9" s="264"/>
      <c r="AM9" s="264"/>
      <c r="AN9" s="264"/>
      <c r="AO9" s="264"/>
      <c r="AP9" s="264"/>
      <c r="AQ9" s="264"/>
      <c r="AR9" s="264"/>
      <c r="AS9" s="264"/>
      <c r="AT9" s="264"/>
      <c r="AU9" s="264"/>
      <c r="AV9" s="264"/>
      <c r="AW9" s="264"/>
    </row>
    <row r="10" spans="1:50" ht="22.2" customHeight="1">
      <c r="A10" s="264">
        <v>10</v>
      </c>
      <c r="B10" s="264"/>
      <c r="C10" s="264"/>
      <c r="D10" s="264"/>
      <c r="E10" s="264"/>
      <c r="F10" s="264"/>
      <c r="G10" s="264"/>
      <c r="H10" s="264"/>
      <c r="I10" s="264"/>
      <c r="J10" s="264"/>
      <c r="K10" s="264"/>
      <c r="L10" s="264"/>
      <c r="M10" s="264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  <c r="AA10" s="264"/>
      <c r="AB10" s="264"/>
      <c r="AC10" s="264"/>
      <c r="AD10" s="264"/>
      <c r="AE10" s="264"/>
      <c r="AF10" s="264"/>
      <c r="AG10" s="264"/>
      <c r="AH10" s="264"/>
      <c r="AI10" s="264"/>
      <c r="AJ10" s="264"/>
      <c r="AK10" s="264"/>
      <c r="AL10" s="264"/>
      <c r="AM10" s="264"/>
      <c r="AN10" s="264"/>
      <c r="AO10" s="264"/>
      <c r="AP10" s="264"/>
      <c r="AQ10" s="264"/>
      <c r="AR10" s="264"/>
      <c r="AS10" s="264"/>
      <c r="AT10" s="264"/>
      <c r="AU10" s="264"/>
      <c r="AV10" s="264"/>
      <c r="AW10" s="264"/>
    </row>
    <row r="11" spans="1:50" ht="22.2" customHeight="1">
      <c r="A11" s="264">
        <v>11</v>
      </c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268"/>
      <c r="Q11" s="268"/>
      <c r="R11" s="268"/>
      <c r="S11" s="268"/>
      <c r="T11" s="268"/>
      <c r="U11" s="268"/>
      <c r="V11" s="268"/>
      <c r="W11" s="268"/>
      <c r="X11" s="268"/>
      <c r="Y11" s="268"/>
      <c r="Z11" s="268"/>
      <c r="AA11" s="268"/>
      <c r="AB11" s="268"/>
      <c r="AC11" s="268"/>
      <c r="AD11" s="268"/>
      <c r="AE11" s="268"/>
      <c r="AF11" s="268"/>
      <c r="AG11" s="268"/>
      <c r="AH11" s="268"/>
      <c r="AI11" s="264"/>
      <c r="AJ11" s="264"/>
      <c r="AK11" s="264"/>
      <c r="AL11" s="264"/>
      <c r="AM11" s="264"/>
      <c r="AN11" s="264"/>
      <c r="AO11" s="264"/>
      <c r="AP11" s="264"/>
      <c r="AQ11" s="264"/>
      <c r="AR11" s="264"/>
      <c r="AS11" s="264"/>
      <c r="AT11" s="264"/>
      <c r="AU11" s="264"/>
      <c r="AV11" s="264"/>
      <c r="AW11" s="264"/>
    </row>
    <row r="12" spans="1:50" ht="22.2" customHeight="1">
      <c r="A12" s="264">
        <v>12</v>
      </c>
      <c r="B12" s="264"/>
      <c r="C12" s="264"/>
      <c r="D12" s="813" t="s">
        <v>14</v>
      </c>
      <c r="E12" s="814"/>
      <c r="F12" s="814"/>
      <c r="G12" s="815"/>
      <c r="H12" s="813" t="s">
        <v>15</v>
      </c>
      <c r="I12" s="814"/>
      <c r="J12" s="814"/>
      <c r="K12" s="814"/>
      <c r="L12" s="815"/>
      <c r="M12" s="813" t="s">
        <v>16</v>
      </c>
      <c r="N12" s="814"/>
      <c r="O12" s="814"/>
      <c r="P12" s="814"/>
      <c r="Q12" s="814"/>
      <c r="R12" s="814"/>
      <c r="S12" s="814"/>
      <c r="T12" s="814"/>
      <c r="U12" s="814"/>
      <c r="V12" s="814"/>
      <c r="W12" s="814"/>
      <c r="X12" s="814"/>
      <c r="Y12" s="814"/>
      <c r="Z12" s="814"/>
      <c r="AA12" s="814"/>
      <c r="AB12" s="814"/>
      <c r="AC12" s="814"/>
      <c r="AD12" s="814"/>
      <c r="AE12" s="814"/>
      <c r="AF12" s="815"/>
      <c r="AG12" s="264"/>
      <c r="AH12" s="264"/>
      <c r="AI12" s="264"/>
      <c r="AJ12" s="264"/>
      <c r="AK12" s="264"/>
      <c r="AL12" s="264"/>
      <c r="AM12" s="264"/>
      <c r="AN12" s="264"/>
      <c r="AO12" s="264"/>
      <c r="AP12" s="264"/>
      <c r="AQ12" s="264"/>
      <c r="AR12" s="264"/>
      <c r="AS12" s="264"/>
      <c r="AT12" s="264"/>
      <c r="AU12" s="264"/>
      <c r="AV12" s="264"/>
      <c r="AW12" s="264"/>
    </row>
    <row r="13" spans="1:50" ht="22.2" customHeight="1">
      <c r="A13" s="264">
        <v>13</v>
      </c>
      <c r="B13" s="264"/>
      <c r="C13" s="264"/>
      <c r="D13" s="806" t="s">
        <v>12</v>
      </c>
      <c r="E13" s="804"/>
      <c r="F13" s="804"/>
      <c r="G13" s="805"/>
      <c r="H13" s="772">
        <v>42985</v>
      </c>
      <c r="I13" s="773"/>
      <c r="J13" s="773"/>
      <c r="K13" s="773"/>
      <c r="L13" s="774"/>
      <c r="M13" s="775" t="s">
        <v>1342</v>
      </c>
      <c r="N13" s="776"/>
      <c r="O13" s="776"/>
      <c r="P13" s="776"/>
      <c r="Q13" s="776"/>
      <c r="R13" s="776"/>
      <c r="S13" s="776"/>
      <c r="T13" s="776"/>
      <c r="U13" s="776"/>
      <c r="V13" s="776"/>
      <c r="W13" s="776"/>
      <c r="X13" s="776"/>
      <c r="Y13" s="776"/>
      <c r="Z13" s="776"/>
      <c r="AA13" s="776"/>
      <c r="AB13" s="776"/>
      <c r="AC13" s="776"/>
      <c r="AD13" s="776"/>
      <c r="AE13" s="776"/>
      <c r="AF13" s="777"/>
      <c r="AG13" s="264"/>
      <c r="AH13" s="264"/>
      <c r="AI13" s="264"/>
      <c r="AJ13" s="264"/>
      <c r="AK13" s="264"/>
      <c r="AL13" s="264"/>
      <c r="AM13" s="264"/>
      <c r="AN13" s="264"/>
      <c r="AO13" s="264"/>
      <c r="AP13" s="264"/>
      <c r="AQ13" s="264"/>
      <c r="AR13" s="264"/>
      <c r="AS13" s="264"/>
      <c r="AT13" s="264"/>
      <c r="AU13" s="264"/>
      <c r="AV13" s="264"/>
      <c r="AW13" s="264"/>
    </row>
    <row r="14" spans="1:50" ht="22.2" customHeight="1">
      <c r="A14" s="264">
        <v>14</v>
      </c>
      <c r="B14" s="264"/>
      <c r="C14" s="264"/>
      <c r="D14" s="806"/>
      <c r="E14" s="804"/>
      <c r="F14" s="804"/>
      <c r="G14" s="805"/>
      <c r="H14" s="772"/>
      <c r="I14" s="773"/>
      <c r="J14" s="773"/>
      <c r="K14" s="773"/>
      <c r="L14" s="774"/>
      <c r="M14" s="775"/>
      <c r="N14" s="776"/>
      <c r="O14" s="776"/>
      <c r="P14" s="776"/>
      <c r="Q14" s="776"/>
      <c r="R14" s="776"/>
      <c r="S14" s="776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AF14" s="777"/>
      <c r="AG14" s="264"/>
      <c r="AH14" s="264"/>
      <c r="AI14" s="264"/>
      <c r="AJ14" s="264"/>
      <c r="AK14" s="264"/>
      <c r="AL14" s="264"/>
      <c r="AM14" s="264"/>
      <c r="AN14" s="264"/>
      <c r="AO14" s="264"/>
      <c r="AP14" s="264"/>
      <c r="AQ14" s="264"/>
      <c r="AR14" s="264"/>
      <c r="AS14" s="264"/>
      <c r="AT14" s="264"/>
      <c r="AU14" s="264"/>
      <c r="AV14" s="264"/>
      <c r="AW14" s="264"/>
    </row>
    <row r="15" spans="1:50" ht="22.2" customHeight="1">
      <c r="A15" s="264">
        <v>15</v>
      </c>
      <c r="B15" s="264"/>
      <c r="C15" s="264"/>
      <c r="D15" s="806"/>
      <c r="E15" s="804"/>
      <c r="F15" s="804"/>
      <c r="G15" s="805"/>
      <c r="H15" s="772"/>
      <c r="I15" s="773"/>
      <c r="J15" s="773"/>
      <c r="K15" s="773"/>
      <c r="L15" s="774"/>
      <c r="M15" s="775"/>
      <c r="N15" s="776"/>
      <c r="O15" s="776"/>
      <c r="P15" s="776"/>
      <c r="Q15" s="776"/>
      <c r="R15" s="776"/>
      <c r="S15" s="776"/>
      <c r="T15" s="776"/>
      <c r="U15" s="776"/>
      <c r="V15" s="776"/>
      <c r="W15" s="776"/>
      <c r="X15" s="776"/>
      <c r="Y15" s="776"/>
      <c r="Z15" s="776"/>
      <c r="AA15" s="776"/>
      <c r="AB15" s="776"/>
      <c r="AC15" s="776"/>
      <c r="AD15" s="776"/>
      <c r="AE15" s="776"/>
      <c r="AF15" s="777"/>
      <c r="AG15" s="264"/>
      <c r="AH15" s="264"/>
      <c r="AI15" s="264"/>
      <c r="AJ15" s="264"/>
      <c r="AK15" s="264"/>
      <c r="AL15" s="264"/>
      <c r="AM15" s="264"/>
      <c r="AN15" s="264"/>
      <c r="AO15" s="264"/>
      <c r="AP15" s="264"/>
      <c r="AQ15" s="264"/>
      <c r="AR15" s="264"/>
      <c r="AS15" s="264"/>
      <c r="AT15" s="264"/>
      <c r="AU15" s="264"/>
      <c r="AV15" s="264"/>
      <c r="AW15" s="264"/>
    </row>
    <row r="16" spans="1:50" ht="22.2" customHeight="1">
      <c r="A16" s="264">
        <v>16</v>
      </c>
      <c r="B16" s="264"/>
      <c r="C16" s="264"/>
      <c r="D16" s="806"/>
      <c r="E16" s="804"/>
      <c r="F16" s="804"/>
      <c r="G16" s="805"/>
      <c r="H16" s="772"/>
      <c r="I16" s="773"/>
      <c r="J16" s="773"/>
      <c r="K16" s="773"/>
      <c r="L16" s="774"/>
      <c r="M16" s="775"/>
      <c r="N16" s="776"/>
      <c r="O16" s="776"/>
      <c r="P16" s="776"/>
      <c r="Q16" s="776"/>
      <c r="R16" s="776"/>
      <c r="S16" s="776"/>
      <c r="T16" s="776"/>
      <c r="U16" s="776"/>
      <c r="V16" s="776"/>
      <c r="W16" s="776"/>
      <c r="X16" s="776"/>
      <c r="Y16" s="776"/>
      <c r="Z16" s="776"/>
      <c r="AA16" s="776"/>
      <c r="AB16" s="776"/>
      <c r="AC16" s="776"/>
      <c r="AD16" s="776"/>
      <c r="AE16" s="776"/>
      <c r="AF16" s="777"/>
      <c r="AG16" s="264"/>
      <c r="AH16" s="264"/>
      <c r="AI16" s="264"/>
      <c r="AJ16" s="264"/>
      <c r="AK16" s="264"/>
      <c r="AL16" s="264"/>
      <c r="AM16" s="264"/>
      <c r="AN16" s="264"/>
      <c r="AO16" s="264"/>
      <c r="AP16" s="264"/>
      <c r="AQ16" s="264"/>
      <c r="AR16" s="264"/>
      <c r="AS16" s="264"/>
      <c r="AT16" s="264"/>
      <c r="AU16" s="264"/>
      <c r="AV16" s="264"/>
      <c r="AW16" s="264"/>
    </row>
    <row r="17" spans="1:49" ht="22.2" customHeight="1">
      <c r="A17" s="264">
        <v>17</v>
      </c>
      <c r="B17" s="264"/>
      <c r="C17" s="264"/>
      <c r="D17" s="806"/>
      <c r="E17" s="804"/>
      <c r="F17" s="804"/>
      <c r="G17" s="805"/>
      <c r="H17" s="772"/>
      <c r="I17" s="773"/>
      <c r="J17" s="773"/>
      <c r="K17" s="773"/>
      <c r="L17" s="774"/>
      <c r="M17" s="775"/>
      <c r="N17" s="776"/>
      <c r="O17" s="776"/>
      <c r="P17" s="776"/>
      <c r="Q17" s="776"/>
      <c r="R17" s="776"/>
      <c r="S17" s="776"/>
      <c r="T17" s="776"/>
      <c r="U17" s="776"/>
      <c r="V17" s="776"/>
      <c r="W17" s="776"/>
      <c r="X17" s="776"/>
      <c r="Y17" s="776"/>
      <c r="Z17" s="776"/>
      <c r="AA17" s="776"/>
      <c r="AB17" s="776"/>
      <c r="AC17" s="776"/>
      <c r="AD17" s="776"/>
      <c r="AE17" s="776"/>
      <c r="AF17" s="777"/>
      <c r="AG17" s="264"/>
      <c r="AH17" s="264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264"/>
    </row>
    <row r="18" spans="1:49" ht="22.2" customHeight="1">
      <c r="A18" s="264">
        <v>18</v>
      </c>
      <c r="B18" s="264"/>
      <c r="C18" s="264"/>
      <c r="D18" s="806"/>
      <c r="E18" s="804"/>
      <c r="F18" s="804"/>
      <c r="G18" s="805"/>
      <c r="H18" s="772"/>
      <c r="I18" s="773"/>
      <c r="J18" s="773"/>
      <c r="K18" s="773"/>
      <c r="L18" s="774"/>
      <c r="M18" s="775"/>
      <c r="N18" s="776"/>
      <c r="O18" s="776"/>
      <c r="P18" s="776"/>
      <c r="Q18" s="776"/>
      <c r="R18" s="776"/>
      <c r="S18" s="776"/>
      <c r="T18" s="776"/>
      <c r="U18" s="776"/>
      <c r="V18" s="776"/>
      <c r="W18" s="776"/>
      <c r="X18" s="776"/>
      <c r="Y18" s="776"/>
      <c r="Z18" s="776"/>
      <c r="AA18" s="776"/>
      <c r="AB18" s="776"/>
      <c r="AC18" s="776"/>
      <c r="AD18" s="776"/>
      <c r="AE18" s="776"/>
      <c r="AF18" s="777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</row>
    <row r="19" spans="1:49" ht="22.2" customHeight="1">
      <c r="A19" s="264">
        <v>19</v>
      </c>
      <c r="B19" s="264"/>
      <c r="C19" s="264"/>
      <c r="D19" s="806"/>
      <c r="E19" s="804"/>
      <c r="F19" s="804"/>
      <c r="G19" s="805"/>
      <c r="H19" s="772"/>
      <c r="I19" s="773"/>
      <c r="J19" s="773"/>
      <c r="K19" s="773"/>
      <c r="L19" s="774"/>
      <c r="M19" s="775"/>
      <c r="N19" s="776"/>
      <c r="O19" s="776"/>
      <c r="P19" s="776"/>
      <c r="Q19" s="776"/>
      <c r="R19" s="776"/>
      <c r="S19" s="776"/>
      <c r="T19" s="776"/>
      <c r="U19" s="776"/>
      <c r="V19" s="776"/>
      <c r="W19" s="776"/>
      <c r="X19" s="776"/>
      <c r="Y19" s="776"/>
      <c r="Z19" s="776"/>
      <c r="AA19" s="776"/>
      <c r="AB19" s="776"/>
      <c r="AC19" s="776"/>
      <c r="AD19" s="776"/>
      <c r="AE19" s="776"/>
      <c r="AF19" s="777"/>
      <c r="AG19" s="264"/>
      <c r="AH19" s="264"/>
      <c r="AI19" s="264"/>
      <c r="AJ19" s="264"/>
      <c r="AK19" s="264"/>
      <c r="AL19" s="264"/>
      <c r="AM19" s="264"/>
      <c r="AN19" s="264"/>
      <c r="AO19" s="264"/>
      <c r="AP19" s="264"/>
      <c r="AQ19" s="264"/>
      <c r="AR19" s="264"/>
      <c r="AS19" s="264"/>
      <c r="AT19" s="264"/>
      <c r="AU19" s="264"/>
      <c r="AV19" s="264"/>
      <c r="AW19" s="264"/>
    </row>
    <row r="20" spans="1:49" ht="22.2" customHeight="1">
      <c r="A20" s="264">
        <v>20</v>
      </c>
      <c r="B20" s="264"/>
      <c r="C20" s="264"/>
      <c r="D20" s="806"/>
      <c r="E20" s="804"/>
      <c r="F20" s="804"/>
      <c r="G20" s="805"/>
      <c r="H20" s="772"/>
      <c r="I20" s="773"/>
      <c r="J20" s="773"/>
      <c r="K20" s="773"/>
      <c r="L20" s="774"/>
      <c r="M20" s="775"/>
      <c r="N20" s="776"/>
      <c r="O20" s="776"/>
      <c r="P20" s="776"/>
      <c r="Q20" s="776"/>
      <c r="R20" s="776"/>
      <c r="S20" s="776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AF20" s="777"/>
      <c r="AG20" s="264"/>
      <c r="AH20" s="264"/>
      <c r="AI20" s="264"/>
      <c r="AJ20" s="264"/>
      <c r="AK20" s="264"/>
      <c r="AL20" s="264"/>
      <c r="AM20" s="264"/>
      <c r="AN20" s="264"/>
      <c r="AO20" s="264"/>
      <c r="AP20" s="264"/>
      <c r="AQ20" s="264"/>
      <c r="AR20" s="264"/>
      <c r="AS20" s="264"/>
      <c r="AT20" s="264"/>
      <c r="AU20" s="264"/>
      <c r="AV20" s="264"/>
      <c r="AW20" s="264"/>
    </row>
    <row r="21" spans="1:49" ht="22.2" customHeight="1">
      <c r="A21" s="264">
        <v>21</v>
      </c>
      <c r="B21" s="264"/>
      <c r="C21" s="264"/>
      <c r="D21" s="806"/>
      <c r="E21" s="804"/>
      <c r="F21" s="804"/>
      <c r="G21" s="805"/>
      <c r="H21" s="772"/>
      <c r="I21" s="773"/>
      <c r="J21" s="773"/>
      <c r="K21" s="773"/>
      <c r="L21" s="774"/>
      <c r="M21" s="775"/>
      <c r="N21" s="776"/>
      <c r="O21" s="776"/>
      <c r="P21" s="776"/>
      <c r="Q21" s="776"/>
      <c r="R21" s="776"/>
      <c r="S21" s="776"/>
      <c r="T21" s="776"/>
      <c r="U21" s="776"/>
      <c r="V21" s="776"/>
      <c r="W21" s="776"/>
      <c r="X21" s="776"/>
      <c r="Y21" s="776"/>
      <c r="Z21" s="776"/>
      <c r="AA21" s="776"/>
      <c r="AB21" s="776"/>
      <c r="AC21" s="776"/>
      <c r="AD21" s="776"/>
      <c r="AE21" s="776"/>
      <c r="AF21" s="777"/>
      <c r="AG21" s="264"/>
      <c r="AH21" s="264"/>
      <c r="AI21" s="264"/>
      <c r="AJ21" s="264"/>
      <c r="AK21" s="264"/>
      <c r="AL21" s="264"/>
      <c r="AM21" s="264"/>
      <c r="AN21" s="264"/>
      <c r="AO21" s="264"/>
      <c r="AP21" s="264"/>
      <c r="AQ21" s="264"/>
      <c r="AR21" s="264"/>
      <c r="AS21" s="264"/>
      <c r="AT21" s="264"/>
      <c r="AU21" s="264"/>
      <c r="AV21" s="264"/>
      <c r="AW21" s="264"/>
    </row>
    <row r="22" spans="1:49" ht="22.2" customHeight="1">
      <c r="A22" s="264">
        <v>22</v>
      </c>
      <c r="B22" s="264"/>
      <c r="C22" s="264"/>
      <c r="D22" s="806"/>
      <c r="E22" s="804"/>
      <c r="F22" s="804"/>
      <c r="G22" s="805"/>
      <c r="H22" s="772"/>
      <c r="I22" s="773"/>
      <c r="J22" s="773"/>
      <c r="K22" s="773"/>
      <c r="L22" s="774"/>
      <c r="M22" s="775"/>
      <c r="N22" s="776"/>
      <c r="O22" s="776"/>
      <c r="P22" s="776"/>
      <c r="Q22" s="776"/>
      <c r="R22" s="776"/>
      <c r="S22" s="776"/>
      <c r="T22" s="776"/>
      <c r="U22" s="776"/>
      <c r="V22" s="776"/>
      <c r="W22" s="776"/>
      <c r="X22" s="776"/>
      <c r="Y22" s="776"/>
      <c r="Z22" s="776"/>
      <c r="AA22" s="776"/>
      <c r="AB22" s="776"/>
      <c r="AC22" s="776"/>
      <c r="AD22" s="776"/>
      <c r="AE22" s="776"/>
      <c r="AF22" s="777"/>
      <c r="AG22" s="264"/>
      <c r="AH22" s="264"/>
      <c r="AI22" s="264"/>
      <c r="AJ22" s="264"/>
      <c r="AK22" s="264"/>
      <c r="AL22" s="264"/>
      <c r="AM22" s="264"/>
      <c r="AN22" s="264"/>
      <c r="AO22" s="264"/>
      <c r="AP22" s="264"/>
      <c r="AQ22" s="264"/>
      <c r="AR22" s="264"/>
      <c r="AS22" s="264"/>
      <c r="AT22" s="264"/>
      <c r="AU22" s="264"/>
      <c r="AV22" s="264"/>
      <c r="AW22" s="264"/>
    </row>
    <row r="23" spans="1:49" ht="22.2" customHeight="1">
      <c r="A23" s="264">
        <v>23</v>
      </c>
      <c r="B23" s="264"/>
      <c r="C23" s="264"/>
      <c r="D23" s="264"/>
      <c r="E23" s="264"/>
      <c r="F23" s="264"/>
      <c r="G23" s="264"/>
      <c r="H23" s="264"/>
      <c r="I23" s="264"/>
      <c r="J23" s="264"/>
      <c r="K23" s="264"/>
      <c r="L23" s="264"/>
      <c r="M23" s="264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64"/>
      <c r="AJ23" s="264"/>
      <c r="AK23" s="264"/>
      <c r="AL23" s="264"/>
      <c r="AM23" s="264"/>
      <c r="AN23" s="264"/>
      <c r="AO23" s="264"/>
      <c r="AP23" s="264"/>
      <c r="AQ23" s="264"/>
      <c r="AR23" s="264"/>
      <c r="AS23" s="264"/>
      <c r="AT23" s="264"/>
      <c r="AU23" s="264"/>
      <c r="AV23" s="264"/>
      <c r="AW23" s="264"/>
    </row>
    <row r="24" spans="1:49" ht="22.2" customHeight="1">
      <c r="A24" s="264">
        <v>24</v>
      </c>
    </row>
    <row r="25" spans="1:49" ht="22.2" customHeight="1">
      <c r="A25" s="264">
        <v>25</v>
      </c>
    </row>
    <row r="26" spans="1:49" ht="22.2" customHeight="1">
      <c r="A26" s="264">
        <v>26</v>
      </c>
    </row>
    <row r="27" spans="1:49" ht="22.2" customHeight="1">
      <c r="A27" s="264">
        <v>27</v>
      </c>
    </row>
    <row r="28" spans="1:49" ht="22.2" customHeight="1">
      <c r="A28" s="264">
        <v>28</v>
      </c>
      <c r="B28" s="264"/>
      <c r="C28" s="264"/>
      <c r="D28" s="264"/>
      <c r="E28" s="264"/>
      <c r="F28" s="264"/>
      <c r="G28" s="264"/>
      <c r="H28" s="264"/>
      <c r="I28" s="264"/>
      <c r="J28" s="264"/>
      <c r="K28" s="264"/>
      <c r="L28" s="264"/>
      <c r="M28" s="264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/>
      <c r="AC28" s="264"/>
      <c r="AD28" s="264"/>
      <c r="AE28" s="264"/>
      <c r="AF28" s="264"/>
      <c r="AG28" s="264"/>
      <c r="AH28" s="264"/>
      <c r="AI28" s="264"/>
      <c r="AJ28" s="264"/>
      <c r="AK28" s="264"/>
      <c r="AL28" s="264"/>
      <c r="AM28" s="264"/>
      <c r="AN28" s="264"/>
      <c r="AO28" s="264"/>
      <c r="AP28" s="264"/>
      <c r="AQ28" s="264"/>
      <c r="AR28" s="264"/>
      <c r="AS28" s="264"/>
      <c r="AT28" s="264"/>
      <c r="AU28" s="264"/>
      <c r="AV28" s="264"/>
      <c r="AW28" s="264"/>
    </row>
    <row r="29" spans="1:49" ht="22.2" customHeight="1">
      <c r="A29" s="264">
        <v>29</v>
      </c>
      <c r="B29" s="264"/>
      <c r="C29" s="264"/>
      <c r="D29" s="264"/>
      <c r="E29" s="264"/>
      <c r="F29" s="264"/>
      <c r="G29" s="264"/>
      <c r="H29" s="264"/>
      <c r="I29" s="264"/>
      <c r="J29" s="264"/>
      <c r="K29" s="264"/>
      <c r="L29" s="264"/>
      <c r="M29" s="264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  <c r="AA29" s="264"/>
      <c r="AB29" s="264"/>
      <c r="AC29" s="264"/>
      <c r="AD29" s="264"/>
      <c r="AE29" s="264"/>
      <c r="AF29" s="264"/>
      <c r="AG29" s="264"/>
      <c r="AH29" s="264"/>
      <c r="AI29" s="264"/>
      <c r="AJ29" s="264"/>
      <c r="AK29" s="26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</row>
    <row r="30" spans="1:49" ht="22.2" customHeight="1">
      <c r="A30" s="264">
        <v>30</v>
      </c>
      <c r="B30" s="264"/>
      <c r="C30" s="264"/>
      <c r="D30" s="264"/>
      <c r="E30" s="264"/>
      <c r="F30" s="264"/>
      <c r="G30" s="264"/>
      <c r="H30" s="264"/>
      <c r="I30" s="264"/>
      <c r="J30" s="264"/>
      <c r="K30" s="264"/>
      <c r="L30" s="264"/>
      <c r="M30" s="264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264"/>
      <c r="AF30" s="264"/>
      <c r="AG30" s="264"/>
      <c r="AH30" s="264"/>
      <c r="AI30" s="264"/>
      <c r="AJ30" s="264"/>
      <c r="AK30" s="26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</row>
    <row r="31" spans="1:49" ht="22.2" customHeight="1">
      <c r="A31" s="264">
        <v>31</v>
      </c>
      <c r="B31" s="264"/>
      <c r="C31" s="264"/>
      <c r="D31" s="264"/>
      <c r="E31" s="264"/>
      <c r="F31" s="264"/>
      <c r="G31" s="264"/>
      <c r="H31" s="264"/>
      <c r="I31" s="264"/>
      <c r="J31" s="264"/>
      <c r="K31" s="264"/>
      <c r="L31" s="264"/>
      <c r="M31" s="264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  <c r="AA31" s="264"/>
      <c r="AB31" s="264"/>
      <c r="AC31" s="264"/>
      <c r="AD31" s="264"/>
      <c r="AE31" s="264"/>
      <c r="AF31" s="264"/>
      <c r="AG31" s="264"/>
      <c r="AH31" s="264"/>
      <c r="AI31" s="264"/>
      <c r="AJ31" s="264"/>
      <c r="AK31" s="264"/>
      <c r="AL31" s="264"/>
      <c r="AM31" s="264"/>
      <c r="AN31" s="264"/>
      <c r="AO31" s="264"/>
      <c r="AP31" s="264"/>
      <c r="AQ31" s="264"/>
      <c r="AR31" s="264"/>
      <c r="AS31" s="264"/>
      <c r="AT31" s="264"/>
      <c r="AU31" s="264"/>
      <c r="AV31" s="264"/>
      <c r="AW31" s="264"/>
    </row>
    <row r="32" spans="1:49" ht="22.2" customHeight="1">
      <c r="A32" s="264">
        <v>32</v>
      </c>
      <c r="B32" s="264"/>
      <c r="C32" s="264"/>
      <c r="D32" s="264"/>
      <c r="E32" s="264"/>
      <c r="F32" s="264"/>
      <c r="G32" s="264"/>
      <c r="H32" s="264"/>
      <c r="I32" s="264"/>
      <c r="J32" s="264"/>
      <c r="K32" s="264"/>
      <c r="L32" s="264"/>
      <c r="M32" s="264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  <c r="AA32" s="264"/>
      <c r="AB32" s="264"/>
      <c r="AC32" s="264"/>
      <c r="AD32" s="264"/>
      <c r="AE32" s="264"/>
      <c r="AF32" s="264"/>
      <c r="AG32" s="264"/>
      <c r="AH32" s="264"/>
      <c r="AI32" s="264"/>
      <c r="AJ32" s="264"/>
      <c r="AK32" s="264"/>
      <c r="AL32" s="264"/>
      <c r="AM32" s="264"/>
      <c r="AN32" s="264"/>
      <c r="AO32" s="264"/>
      <c r="AP32" s="264"/>
      <c r="AQ32" s="264"/>
      <c r="AR32" s="264"/>
      <c r="AS32" s="264"/>
      <c r="AT32" s="264"/>
      <c r="AU32" s="264"/>
      <c r="AV32" s="264"/>
      <c r="AW32" s="264"/>
    </row>
    <row r="33" spans="1:50" s="264" customFormat="1" ht="22.2" customHeight="1" thickBot="1">
      <c r="A33" s="264">
        <v>33</v>
      </c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</row>
    <row r="34" spans="1:50" s="264" customFormat="1" ht="22.2" customHeight="1">
      <c r="A34" s="264">
        <v>34</v>
      </c>
      <c r="B34" s="778"/>
      <c r="C34" s="779"/>
      <c r="D34" s="779"/>
      <c r="E34" s="779"/>
      <c r="F34" s="779"/>
      <c r="G34" s="779"/>
      <c r="H34" s="779"/>
      <c r="I34" s="779"/>
      <c r="J34" s="779"/>
      <c r="K34" s="779"/>
      <c r="L34" s="780"/>
      <c r="M34" s="787"/>
      <c r="N34" s="779"/>
      <c r="O34" s="779"/>
      <c r="P34" s="779"/>
      <c r="Q34" s="779"/>
      <c r="R34" s="779"/>
      <c r="S34" s="779"/>
      <c r="T34" s="779"/>
      <c r="U34" s="779"/>
      <c r="V34" s="779"/>
      <c r="W34" s="780"/>
      <c r="X34" s="787"/>
      <c r="Y34" s="779"/>
      <c r="Z34" s="779"/>
      <c r="AA34" s="779"/>
      <c r="AB34" s="779"/>
      <c r="AC34" s="779"/>
      <c r="AD34" s="779"/>
      <c r="AE34" s="779"/>
      <c r="AF34" s="779"/>
      <c r="AG34" s="779"/>
      <c r="AH34" s="790"/>
    </row>
    <row r="35" spans="1:50" s="264" customFormat="1" ht="22.2" customHeight="1">
      <c r="A35" s="264">
        <v>35</v>
      </c>
      <c r="B35" s="781"/>
      <c r="C35" s="782"/>
      <c r="D35" s="782"/>
      <c r="E35" s="782"/>
      <c r="F35" s="782"/>
      <c r="G35" s="782"/>
      <c r="H35" s="782"/>
      <c r="I35" s="782"/>
      <c r="J35" s="782"/>
      <c r="K35" s="782"/>
      <c r="L35" s="783"/>
      <c r="M35" s="788"/>
      <c r="N35" s="782"/>
      <c r="O35" s="782"/>
      <c r="P35" s="782"/>
      <c r="Q35" s="782"/>
      <c r="R35" s="782"/>
      <c r="S35" s="782"/>
      <c r="T35" s="782"/>
      <c r="U35" s="782"/>
      <c r="V35" s="782"/>
      <c r="W35" s="783"/>
      <c r="X35" s="788"/>
      <c r="Y35" s="782"/>
      <c r="Z35" s="782"/>
      <c r="AA35" s="782"/>
      <c r="AB35" s="782"/>
      <c r="AC35" s="782"/>
      <c r="AD35" s="782"/>
      <c r="AE35" s="782"/>
      <c r="AF35" s="782"/>
      <c r="AG35" s="782"/>
      <c r="AH35" s="791"/>
    </row>
    <row r="36" spans="1:50" s="264" customFormat="1" ht="22.2" customHeight="1">
      <c r="A36" s="264">
        <v>36</v>
      </c>
      <c r="B36" s="784"/>
      <c r="C36" s="785"/>
      <c r="D36" s="785"/>
      <c r="E36" s="785"/>
      <c r="F36" s="785"/>
      <c r="G36" s="785"/>
      <c r="H36" s="785"/>
      <c r="I36" s="785"/>
      <c r="J36" s="785"/>
      <c r="K36" s="785"/>
      <c r="L36" s="786"/>
      <c r="M36" s="789"/>
      <c r="N36" s="785"/>
      <c r="O36" s="785"/>
      <c r="P36" s="785"/>
      <c r="Q36" s="785"/>
      <c r="R36" s="785"/>
      <c r="S36" s="785"/>
      <c r="T36" s="785"/>
      <c r="U36" s="785"/>
      <c r="V36" s="785"/>
      <c r="W36" s="786"/>
      <c r="X36" s="789"/>
      <c r="Y36" s="785"/>
      <c r="Z36" s="785"/>
      <c r="AA36" s="785"/>
      <c r="AB36" s="785"/>
      <c r="AC36" s="785"/>
      <c r="AD36" s="785"/>
      <c r="AE36" s="785"/>
      <c r="AF36" s="785"/>
      <c r="AG36" s="785"/>
      <c r="AH36" s="792"/>
    </row>
    <row r="37" spans="1:50" s="264" customFormat="1" ht="22.2" customHeight="1">
      <c r="A37" s="264">
        <v>37</v>
      </c>
      <c r="B37" s="803"/>
      <c r="C37" s="804"/>
      <c r="D37" s="804"/>
      <c r="E37" s="804"/>
      <c r="F37" s="804"/>
      <c r="G37" s="804"/>
      <c r="H37" s="804"/>
      <c r="I37" s="804"/>
      <c r="J37" s="804"/>
      <c r="K37" s="804"/>
      <c r="L37" s="805"/>
      <c r="M37" s="806"/>
      <c r="N37" s="804"/>
      <c r="O37" s="804"/>
      <c r="P37" s="804"/>
      <c r="Q37" s="804"/>
      <c r="R37" s="804"/>
      <c r="S37" s="804"/>
      <c r="T37" s="804"/>
      <c r="U37" s="804"/>
      <c r="V37" s="804"/>
      <c r="W37" s="805"/>
      <c r="X37" s="806"/>
      <c r="Y37" s="804"/>
      <c r="Z37" s="804"/>
      <c r="AA37" s="804"/>
      <c r="AB37" s="804"/>
      <c r="AC37" s="804"/>
      <c r="AD37" s="804"/>
      <c r="AE37" s="804"/>
      <c r="AF37" s="804"/>
      <c r="AG37" s="804"/>
      <c r="AH37" s="807"/>
    </row>
    <row r="38" spans="1:50" s="264" customFormat="1" ht="22.2" customHeight="1" thickBot="1">
      <c r="A38" s="264">
        <v>38</v>
      </c>
      <c r="B38" s="808" t="s">
        <v>8</v>
      </c>
      <c r="C38" s="809"/>
      <c r="D38" s="809"/>
      <c r="E38" s="809"/>
      <c r="F38" s="809"/>
      <c r="G38" s="809"/>
      <c r="H38" s="809"/>
      <c r="I38" s="809"/>
      <c r="J38" s="809"/>
      <c r="K38" s="809"/>
      <c r="L38" s="810"/>
      <c r="M38" s="811" t="s">
        <v>0</v>
      </c>
      <c r="N38" s="809"/>
      <c r="O38" s="809"/>
      <c r="P38" s="809"/>
      <c r="Q38" s="809"/>
      <c r="R38" s="809"/>
      <c r="S38" s="809"/>
      <c r="T38" s="809"/>
      <c r="U38" s="809"/>
      <c r="V38" s="809"/>
      <c r="W38" s="810"/>
      <c r="X38" s="811" t="s">
        <v>1</v>
      </c>
      <c r="Y38" s="809"/>
      <c r="Z38" s="809"/>
      <c r="AA38" s="809"/>
      <c r="AB38" s="809"/>
      <c r="AC38" s="809"/>
      <c r="AD38" s="809"/>
      <c r="AE38" s="809"/>
      <c r="AF38" s="809"/>
      <c r="AG38" s="809"/>
      <c r="AH38" s="812"/>
    </row>
    <row r="39" spans="1:50" ht="22.2" customHeight="1" thickBot="1">
      <c r="A39" s="264">
        <v>39</v>
      </c>
      <c r="B39" s="802" t="s">
        <v>105</v>
      </c>
      <c r="C39" s="802"/>
      <c r="D39" s="802"/>
      <c r="E39" s="802"/>
      <c r="F39" s="802"/>
      <c r="G39" s="802"/>
      <c r="H39" s="802"/>
      <c r="I39" s="802"/>
      <c r="J39" s="802"/>
      <c r="K39" s="802"/>
      <c r="L39" s="802"/>
      <c r="M39" s="802"/>
      <c r="N39" s="802"/>
      <c r="O39" s="802"/>
      <c r="P39" s="802"/>
      <c r="Q39" s="802"/>
      <c r="R39" s="802"/>
      <c r="S39" s="802"/>
      <c r="T39" s="802"/>
      <c r="U39" s="802"/>
      <c r="V39" s="802"/>
      <c r="W39" s="802"/>
      <c r="X39" s="802"/>
      <c r="Y39" s="802"/>
      <c r="Z39" s="802"/>
      <c r="AA39" s="802"/>
      <c r="AB39" s="802"/>
      <c r="AC39" s="802"/>
      <c r="AD39" s="802"/>
      <c r="AE39" s="802"/>
      <c r="AF39" s="802"/>
      <c r="AG39" s="802"/>
      <c r="AH39" s="802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264"/>
    </row>
    <row r="40" spans="1:50" ht="20.100000000000001" customHeight="1">
      <c r="A40" s="264"/>
      <c r="B40" s="816" t="s">
        <v>163</v>
      </c>
      <c r="C40" s="817"/>
      <c r="D40" s="817"/>
      <c r="E40" s="817"/>
      <c r="F40" s="817"/>
      <c r="G40" s="817"/>
      <c r="H40" s="793" t="s">
        <v>104</v>
      </c>
      <c r="I40" s="794"/>
      <c r="J40" s="794"/>
      <c r="K40" s="794"/>
      <c r="L40" s="794"/>
      <c r="M40" s="794"/>
      <c r="N40" s="794"/>
      <c r="O40" s="794"/>
      <c r="P40" s="794"/>
      <c r="Q40" s="794"/>
      <c r="R40" s="794"/>
      <c r="S40" s="794"/>
      <c r="T40" s="794"/>
      <c r="U40" s="794"/>
      <c r="V40" s="794"/>
      <c r="W40" s="795"/>
      <c r="X40" s="832" t="s">
        <v>121</v>
      </c>
      <c r="Y40" s="832"/>
      <c r="Z40" s="832"/>
      <c r="AA40" s="832"/>
      <c r="AB40" s="832"/>
      <c r="AC40" s="825" t="s">
        <v>117</v>
      </c>
      <c r="AD40" s="825"/>
      <c r="AE40" s="825"/>
      <c r="AF40" s="825"/>
      <c r="AG40" s="825"/>
      <c r="AH40" s="826"/>
      <c r="AI40" s="264"/>
      <c r="AJ40" s="264"/>
      <c r="AK40" s="264"/>
      <c r="AL40" s="264"/>
      <c r="AM40" s="264"/>
      <c r="AN40" s="264"/>
      <c r="AO40" s="264"/>
      <c r="AP40" s="264"/>
      <c r="AQ40" s="264"/>
      <c r="AR40" s="264"/>
      <c r="AS40" s="264"/>
      <c r="AT40" s="264"/>
      <c r="AU40" s="264"/>
      <c r="AV40" s="264"/>
      <c r="AW40" s="264"/>
    </row>
    <row r="41" spans="1:50" ht="19.95" customHeight="1">
      <c r="A41" s="264"/>
      <c r="B41" s="818"/>
      <c r="C41" s="819"/>
      <c r="D41" s="819"/>
      <c r="E41" s="819"/>
      <c r="F41" s="819"/>
      <c r="G41" s="819"/>
      <c r="H41" s="796"/>
      <c r="I41" s="797"/>
      <c r="J41" s="797"/>
      <c r="K41" s="797"/>
      <c r="L41" s="797"/>
      <c r="M41" s="797"/>
      <c r="N41" s="797"/>
      <c r="O41" s="797"/>
      <c r="P41" s="797"/>
      <c r="Q41" s="797"/>
      <c r="R41" s="797"/>
      <c r="S41" s="797"/>
      <c r="T41" s="797"/>
      <c r="U41" s="797"/>
      <c r="V41" s="797"/>
      <c r="W41" s="798"/>
      <c r="X41" s="833" t="s">
        <v>1128</v>
      </c>
      <c r="Y41" s="833"/>
      <c r="Z41" s="833"/>
      <c r="AA41" s="833"/>
      <c r="AB41" s="833"/>
      <c r="AC41" s="834">
        <v>0</v>
      </c>
      <c r="AD41" s="834"/>
      <c r="AE41" s="834"/>
      <c r="AF41" s="834"/>
      <c r="AG41" s="834"/>
      <c r="AH41" s="835"/>
      <c r="AI41" s="264"/>
      <c r="AJ41" s="264"/>
      <c r="AK41" s="264"/>
      <c r="AL41" s="264"/>
      <c r="AM41" s="264"/>
      <c r="AN41" s="264"/>
      <c r="AO41" s="264"/>
      <c r="AP41" s="264"/>
      <c r="AQ41" s="264"/>
      <c r="AR41" s="264"/>
      <c r="AS41" s="264"/>
      <c r="AT41" s="264"/>
      <c r="AU41" s="264"/>
      <c r="AV41" s="264"/>
      <c r="AW41" s="264"/>
    </row>
    <row r="42" spans="1:50" ht="19.95" customHeight="1">
      <c r="A42" s="264"/>
      <c r="B42" s="818"/>
      <c r="C42" s="819"/>
      <c r="D42" s="819"/>
      <c r="E42" s="819"/>
      <c r="F42" s="819"/>
      <c r="G42" s="819"/>
      <c r="H42" s="788" t="s">
        <v>294</v>
      </c>
      <c r="I42" s="782"/>
      <c r="J42" s="782"/>
      <c r="K42" s="782"/>
      <c r="L42" s="782"/>
      <c r="M42" s="782"/>
      <c r="N42" s="782"/>
      <c r="O42" s="782"/>
      <c r="P42" s="782"/>
      <c r="Q42" s="782"/>
      <c r="R42" s="782"/>
      <c r="S42" s="782"/>
      <c r="T42" s="782"/>
      <c r="U42" s="782"/>
      <c r="V42" s="782"/>
      <c r="W42" s="783"/>
      <c r="X42" s="833" t="s">
        <v>1129</v>
      </c>
      <c r="Y42" s="833"/>
      <c r="Z42" s="833"/>
      <c r="AA42" s="833"/>
      <c r="AB42" s="833"/>
      <c r="AC42" s="827">
        <v>42991</v>
      </c>
      <c r="AD42" s="827"/>
      <c r="AE42" s="827"/>
      <c r="AF42" s="827"/>
      <c r="AG42" s="827"/>
      <c r="AH42" s="828"/>
      <c r="AI42" s="264"/>
      <c r="AJ42" s="264"/>
      <c r="AK42" s="264"/>
      <c r="AL42" s="264"/>
      <c r="AM42" s="264"/>
      <c r="AN42" s="264"/>
      <c r="AO42" s="264"/>
      <c r="AP42" s="264"/>
      <c r="AQ42" s="264"/>
      <c r="AR42" s="264"/>
      <c r="AS42" s="264"/>
      <c r="AT42" s="264"/>
      <c r="AU42" s="264"/>
      <c r="AV42" s="264"/>
      <c r="AW42" s="264"/>
    </row>
    <row r="43" spans="1:50" ht="20.100000000000001" customHeight="1" thickBot="1">
      <c r="A43" s="264"/>
      <c r="B43" s="820"/>
      <c r="C43" s="821"/>
      <c r="D43" s="821"/>
      <c r="E43" s="821"/>
      <c r="F43" s="821"/>
      <c r="G43" s="821"/>
      <c r="H43" s="799"/>
      <c r="I43" s="800"/>
      <c r="J43" s="800"/>
      <c r="K43" s="800"/>
      <c r="L43" s="800"/>
      <c r="M43" s="800"/>
      <c r="N43" s="800"/>
      <c r="O43" s="800"/>
      <c r="P43" s="800"/>
      <c r="Q43" s="800"/>
      <c r="R43" s="800"/>
      <c r="S43" s="800"/>
      <c r="T43" s="800"/>
      <c r="U43" s="800"/>
      <c r="V43" s="800"/>
      <c r="W43" s="801"/>
      <c r="X43" s="836" t="s">
        <v>1130</v>
      </c>
      <c r="Y43" s="836"/>
      <c r="Z43" s="836"/>
      <c r="AA43" s="836"/>
      <c r="AB43" s="836"/>
      <c r="AC43" s="829">
        <v>2</v>
      </c>
      <c r="AD43" s="830"/>
      <c r="AE43" s="811" t="s">
        <v>1132</v>
      </c>
      <c r="AF43" s="810"/>
      <c r="AG43" s="829">
        <v>5</v>
      </c>
      <c r="AH43" s="831"/>
      <c r="AI43" s="264"/>
      <c r="AJ43" s="264"/>
      <c r="AK43" s="264"/>
      <c r="AL43" s="264"/>
      <c r="AM43" s="264"/>
      <c r="AN43" s="264"/>
      <c r="AO43" s="264"/>
      <c r="AP43" s="264"/>
      <c r="AQ43" s="264"/>
      <c r="AR43" s="264"/>
      <c r="AS43" s="264"/>
      <c r="AT43" s="264"/>
      <c r="AU43" s="264"/>
      <c r="AV43" s="264"/>
      <c r="AW43" s="264"/>
    </row>
    <row r="44" spans="1:50" ht="22.2" customHeight="1">
      <c r="A44" s="264"/>
      <c r="B44" s="266"/>
      <c r="C44" s="266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6"/>
      <c r="W44" s="266"/>
      <c r="X44" s="266"/>
      <c r="Y44" s="266"/>
      <c r="Z44" s="266"/>
      <c r="AA44" s="266"/>
      <c r="AB44" s="266"/>
      <c r="AC44" s="266"/>
      <c r="AD44" s="266"/>
      <c r="AE44" s="266"/>
      <c r="AF44" s="266"/>
      <c r="AG44" s="266"/>
      <c r="AH44" s="266"/>
      <c r="AI44" s="264"/>
      <c r="AJ44" s="264"/>
      <c r="AK44" s="264"/>
      <c r="AL44" s="264"/>
      <c r="AM44" s="264"/>
      <c r="AN44" s="264"/>
      <c r="AO44" s="264"/>
      <c r="AP44" s="264"/>
      <c r="AQ44" s="264"/>
      <c r="AR44" s="264"/>
      <c r="AS44" s="264"/>
      <c r="AT44" s="264"/>
      <c r="AU44" s="264"/>
      <c r="AV44" s="264"/>
      <c r="AW44" s="264"/>
    </row>
    <row r="45" spans="1:50" ht="22.2" customHeight="1">
      <c r="A45" s="264"/>
      <c r="B45" s="264"/>
      <c r="C45" s="270" t="s">
        <v>1134</v>
      </c>
      <c r="D45" s="264"/>
      <c r="E45" s="264"/>
      <c r="F45" s="271"/>
      <c r="G45" s="271"/>
      <c r="H45" s="271"/>
      <c r="I45" s="271"/>
      <c r="J45" s="271"/>
      <c r="K45" s="271"/>
      <c r="L45" s="271"/>
      <c r="M45" s="271"/>
      <c r="N45" s="271"/>
      <c r="O45" s="271"/>
      <c r="P45" s="271"/>
      <c r="Q45" s="271"/>
      <c r="R45" s="271"/>
      <c r="S45" s="271"/>
      <c r="T45" s="271"/>
      <c r="U45" s="271"/>
      <c r="V45" s="27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64"/>
      <c r="AI45" s="264"/>
      <c r="AJ45" s="264"/>
      <c r="AK45" s="264"/>
      <c r="AL45" s="264"/>
      <c r="AM45" s="264"/>
      <c r="AN45" s="264"/>
      <c r="AO45" s="264"/>
      <c r="AP45" s="264"/>
      <c r="AQ45" s="264"/>
      <c r="AR45" s="264"/>
      <c r="AS45" s="264"/>
      <c r="AT45" s="264"/>
      <c r="AU45" s="264"/>
      <c r="AV45" s="264"/>
      <c r="AW45" s="264"/>
      <c r="AX45" s="267"/>
    </row>
    <row r="46" spans="1:50" ht="22.2" customHeight="1">
      <c r="A46" s="264"/>
      <c r="B46" s="264"/>
      <c r="D46" s="272" t="s">
        <v>1135</v>
      </c>
      <c r="F46" s="271"/>
      <c r="G46" s="271"/>
      <c r="H46" s="271"/>
      <c r="I46" s="271"/>
      <c r="J46" s="271"/>
      <c r="K46" s="271"/>
      <c r="L46" s="271"/>
      <c r="M46" s="271"/>
      <c r="N46" s="271"/>
      <c r="O46" s="271"/>
      <c r="P46" s="271"/>
      <c r="Q46" s="271"/>
      <c r="R46" s="271"/>
      <c r="S46" s="271"/>
      <c r="T46" s="271"/>
      <c r="U46" s="271"/>
      <c r="V46" s="271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64"/>
      <c r="AI46" s="264"/>
      <c r="AJ46" s="264"/>
      <c r="AK46" s="264"/>
      <c r="AL46" s="264"/>
      <c r="AM46" s="264"/>
      <c r="AN46" s="264"/>
      <c r="AO46" s="264"/>
      <c r="AP46" s="264"/>
      <c r="AQ46" s="264"/>
      <c r="AR46" s="264"/>
      <c r="AS46" s="264"/>
      <c r="AT46" s="264"/>
      <c r="AU46" s="264"/>
      <c r="AV46" s="264"/>
      <c r="AW46" s="264"/>
    </row>
    <row r="47" spans="1:50" s="264" customFormat="1" ht="22.2" customHeight="1">
      <c r="C47" s="271"/>
      <c r="D47" s="271"/>
      <c r="E47" s="271" t="s">
        <v>1136</v>
      </c>
      <c r="F47" s="271"/>
      <c r="G47" s="271"/>
      <c r="H47" s="271"/>
      <c r="I47" s="271"/>
      <c r="J47" s="271"/>
      <c r="K47" s="271"/>
      <c r="L47" s="271"/>
      <c r="M47" s="271"/>
      <c r="N47" s="271"/>
      <c r="O47" s="271"/>
      <c r="P47" s="271"/>
      <c r="Q47" s="271"/>
      <c r="R47" s="271"/>
      <c r="S47" s="271"/>
      <c r="T47" s="271"/>
      <c r="U47" s="271"/>
      <c r="V47" s="271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</row>
    <row r="48" spans="1:50" s="264" customFormat="1" ht="22.2" customHeight="1">
      <c r="B48" s="271"/>
      <c r="C48" s="271"/>
      <c r="D48" s="271"/>
      <c r="E48" s="271" t="s">
        <v>1137</v>
      </c>
      <c r="F48" s="271"/>
      <c r="G48" s="271"/>
      <c r="H48" s="271"/>
      <c r="I48" s="271"/>
      <c r="J48" s="271"/>
      <c r="K48" s="271"/>
      <c r="L48" s="271"/>
      <c r="M48" s="271"/>
      <c r="N48" s="271"/>
      <c r="O48" s="271"/>
      <c r="P48" s="271"/>
      <c r="Q48" s="271"/>
      <c r="R48" s="271"/>
      <c r="S48" s="271"/>
      <c r="T48" s="271"/>
      <c r="U48" s="271"/>
      <c r="V48" s="271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</row>
    <row r="49" spans="1:49" s="264" customFormat="1" ht="22.2" customHeight="1">
      <c r="B49" s="271"/>
      <c r="C49" s="271"/>
      <c r="D49" s="271"/>
      <c r="E49" s="271"/>
      <c r="F49" s="271" t="s">
        <v>1138</v>
      </c>
      <c r="G49" s="271"/>
      <c r="H49" s="271"/>
      <c r="I49" s="271"/>
      <c r="J49" s="271"/>
      <c r="K49" s="271"/>
      <c r="L49" s="271"/>
      <c r="M49" s="271"/>
      <c r="N49" s="271"/>
      <c r="O49" s="271"/>
      <c r="P49" s="271"/>
      <c r="Q49" s="271"/>
      <c r="R49" s="271"/>
      <c r="S49" s="271"/>
      <c r="T49" s="271"/>
      <c r="U49" s="271"/>
      <c r="V49" s="271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</row>
    <row r="50" spans="1:49" s="264" customFormat="1" ht="22.2" customHeight="1">
      <c r="B50" s="271"/>
      <c r="C50" s="271"/>
      <c r="D50" s="271"/>
      <c r="E50" s="271" t="s">
        <v>1139</v>
      </c>
      <c r="F50" s="271"/>
      <c r="G50" s="271"/>
      <c r="H50" s="271"/>
      <c r="I50" s="271"/>
      <c r="J50" s="271"/>
      <c r="K50" s="271"/>
      <c r="L50" s="271"/>
      <c r="M50" s="271"/>
      <c r="N50" s="271"/>
      <c r="O50" s="271"/>
      <c r="P50" s="271"/>
      <c r="Q50" s="271"/>
      <c r="R50" s="271"/>
      <c r="S50" s="271"/>
      <c r="T50" s="271"/>
      <c r="U50" s="271"/>
      <c r="V50" s="271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</row>
    <row r="51" spans="1:49" ht="22.2" customHeight="1">
      <c r="A51" s="264"/>
      <c r="B51" s="264"/>
      <c r="D51" s="273" t="s">
        <v>1140</v>
      </c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  <c r="AA51" s="264"/>
      <c r="AB51" s="264"/>
      <c r="AC51" s="264"/>
      <c r="AD51" s="264"/>
      <c r="AE51" s="264"/>
      <c r="AF51" s="264"/>
      <c r="AG51" s="264"/>
      <c r="AH51" s="264"/>
      <c r="AI51" s="264"/>
      <c r="AJ51" s="264"/>
      <c r="AK51" s="264"/>
      <c r="AL51" s="264"/>
      <c r="AM51" s="264"/>
      <c r="AN51" s="264"/>
      <c r="AO51" s="264"/>
      <c r="AP51" s="264"/>
      <c r="AQ51" s="264"/>
      <c r="AR51" s="264"/>
      <c r="AS51" s="264"/>
      <c r="AT51" s="264"/>
      <c r="AU51" s="264"/>
      <c r="AV51" s="264"/>
      <c r="AW51" s="264"/>
    </row>
    <row r="52" spans="1:49" ht="22.2" customHeight="1">
      <c r="A52" s="264"/>
      <c r="B52" s="264"/>
      <c r="C52" s="264"/>
      <c r="E52" s="265" t="s">
        <v>1141</v>
      </c>
      <c r="F52" s="271"/>
      <c r="G52" s="274"/>
      <c r="H52" s="274"/>
      <c r="I52" s="274"/>
      <c r="J52" s="274"/>
      <c r="K52" s="274"/>
      <c r="L52" s="274"/>
      <c r="M52" s="274"/>
      <c r="N52" s="274"/>
      <c r="O52" s="274"/>
      <c r="P52" s="274"/>
      <c r="Q52" s="274"/>
      <c r="R52" s="274"/>
      <c r="S52" s="274"/>
      <c r="T52" s="274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264"/>
      <c r="AI52" s="264"/>
      <c r="AJ52" s="264"/>
      <c r="AK52" s="264"/>
      <c r="AL52" s="264"/>
      <c r="AM52" s="264"/>
      <c r="AN52" s="264"/>
      <c r="AO52" s="264"/>
      <c r="AP52" s="264"/>
      <c r="AQ52" s="264"/>
      <c r="AR52" s="264"/>
      <c r="AS52" s="264"/>
      <c r="AT52" s="264"/>
      <c r="AU52" s="264"/>
      <c r="AV52" s="264"/>
      <c r="AW52" s="264"/>
    </row>
    <row r="53" spans="1:49" ht="22.2" customHeight="1">
      <c r="A53" s="264"/>
      <c r="B53" s="264"/>
      <c r="E53" s="265" t="s">
        <v>1142</v>
      </c>
      <c r="F53" s="271"/>
      <c r="G53" s="274"/>
      <c r="H53" s="274"/>
      <c r="I53" s="274"/>
      <c r="J53" s="274"/>
      <c r="K53" s="274"/>
      <c r="L53" s="274"/>
      <c r="M53" s="274"/>
      <c r="N53" s="274"/>
      <c r="O53" s="274"/>
      <c r="P53" s="274"/>
      <c r="Q53" s="274"/>
      <c r="R53" s="274"/>
      <c r="S53" s="274"/>
      <c r="T53" s="274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264"/>
      <c r="AI53" s="264"/>
      <c r="AJ53" s="264"/>
      <c r="AK53" s="264"/>
      <c r="AL53" s="264"/>
      <c r="AM53" s="264"/>
      <c r="AN53" s="264"/>
      <c r="AO53" s="264"/>
      <c r="AP53" s="264"/>
      <c r="AQ53" s="264"/>
      <c r="AR53" s="264"/>
      <c r="AS53" s="264"/>
      <c r="AT53" s="264"/>
      <c r="AU53" s="264"/>
      <c r="AV53" s="264"/>
      <c r="AW53" s="264"/>
    </row>
    <row r="54" spans="1:49" ht="22.2" customHeight="1">
      <c r="A54" s="264"/>
      <c r="B54" s="268"/>
      <c r="F54" s="271"/>
      <c r="G54" s="274"/>
      <c r="H54" s="274" t="s">
        <v>1343</v>
      </c>
      <c r="I54" s="274"/>
      <c r="J54" s="274"/>
      <c r="K54" s="274"/>
      <c r="L54" s="274"/>
      <c r="M54" s="274"/>
      <c r="N54" s="274"/>
      <c r="O54" s="274"/>
      <c r="P54" s="274"/>
      <c r="Q54" s="274"/>
      <c r="R54" s="274"/>
      <c r="S54" s="274"/>
      <c r="T54" s="274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268"/>
      <c r="AI54" s="264"/>
      <c r="AJ54" s="264"/>
      <c r="AK54" s="264"/>
      <c r="AL54" s="264"/>
      <c r="AM54" s="264"/>
      <c r="AN54" s="264"/>
      <c r="AO54" s="264"/>
      <c r="AP54" s="264"/>
      <c r="AQ54" s="264"/>
      <c r="AR54" s="264"/>
      <c r="AS54" s="264"/>
      <c r="AT54" s="264"/>
      <c r="AU54" s="264"/>
      <c r="AV54" s="264"/>
      <c r="AW54" s="264"/>
    </row>
    <row r="55" spans="1:49" ht="22.2" customHeight="1">
      <c r="A55" s="264"/>
      <c r="B55" s="264"/>
      <c r="D55" s="273" t="s">
        <v>1143</v>
      </c>
      <c r="F55" s="271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264"/>
      <c r="AI55" s="264"/>
      <c r="AJ55" s="264"/>
      <c r="AK55" s="264"/>
      <c r="AL55" s="264"/>
      <c r="AM55" s="264"/>
      <c r="AN55" s="264"/>
      <c r="AO55" s="264"/>
      <c r="AP55" s="264"/>
      <c r="AQ55" s="264"/>
      <c r="AR55" s="264"/>
      <c r="AS55" s="264"/>
      <c r="AT55" s="264"/>
      <c r="AU55" s="264"/>
      <c r="AV55" s="264"/>
      <c r="AW55" s="264"/>
    </row>
    <row r="56" spans="1:49" ht="22.2" customHeight="1">
      <c r="A56" s="264"/>
      <c r="B56" s="264"/>
      <c r="E56" s="265" t="s">
        <v>1144</v>
      </c>
      <c r="F56" s="271"/>
      <c r="G56" s="271"/>
      <c r="H56" s="264"/>
      <c r="I56" s="264"/>
      <c r="J56" s="264"/>
      <c r="K56" s="264"/>
      <c r="L56" s="264"/>
      <c r="M56" s="264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  <c r="AA56" s="264"/>
      <c r="AB56" s="264"/>
      <c r="AC56" s="275"/>
      <c r="AD56" s="275"/>
      <c r="AE56" s="275"/>
      <c r="AF56" s="275"/>
      <c r="AG56" s="264"/>
      <c r="AH56" s="264"/>
      <c r="AI56" s="264"/>
      <c r="AJ56" s="264"/>
      <c r="AK56" s="264"/>
      <c r="AL56" s="264"/>
      <c r="AM56" s="264"/>
      <c r="AN56" s="264"/>
      <c r="AO56" s="264"/>
      <c r="AP56" s="264"/>
      <c r="AQ56" s="264"/>
      <c r="AR56" s="264"/>
      <c r="AS56" s="264"/>
      <c r="AT56" s="264"/>
      <c r="AU56" s="264"/>
      <c r="AV56" s="264"/>
      <c r="AW56" s="264"/>
    </row>
    <row r="57" spans="1:49" ht="22.2" customHeight="1">
      <c r="A57" s="264"/>
      <c r="B57" s="264"/>
      <c r="E57" s="265" t="s">
        <v>1344</v>
      </c>
      <c r="F57" s="271"/>
      <c r="G57" s="271"/>
      <c r="H57" s="271"/>
      <c r="I57" s="271"/>
      <c r="J57" s="271"/>
      <c r="K57" s="271"/>
      <c r="L57" s="271"/>
      <c r="M57" s="271"/>
      <c r="N57" s="271"/>
      <c r="O57" s="271"/>
      <c r="P57" s="271"/>
      <c r="Q57" s="271"/>
      <c r="R57" s="271"/>
      <c r="S57" s="271"/>
      <c r="T57" s="271"/>
      <c r="U57" s="271"/>
      <c r="V57" s="271"/>
      <c r="W57" s="271"/>
      <c r="X57" s="271"/>
      <c r="Y57" s="271"/>
      <c r="Z57" s="271"/>
      <c r="AA57" s="271"/>
      <c r="AB57" s="271"/>
      <c r="AC57" s="275"/>
      <c r="AD57" s="275"/>
      <c r="AE57" s="275"/>
      <c r="AF57" s="275"/>
      <c r="AG57" s="275"/>
      <c r="AH57" s="264"/>
      <c r="AI57" s="264"/>
      <c r="AJ57" s="264"/>
      <c r="AK57" s="264"/>
      <c r="AL57" s="264"/>
      <c r="AM57" s="264"/>
      <c r="AN57" s="264"/>
      <c r="AO57" s="264"/>
      <c r="AP57" s="264"/>
      <c r="AQ57" s="264"/>
      <c r="AR57" s="264"/>
      <c r="AS57" s="264"/>
      <c r="AT57" s="264"/>
      <c r="AU57" s="264"/>
      <c r="AV57" s="264"/>
      <c r="AW57" s="264"/>
    </row>
    <row r="58" spans="1:49" ht="22.2" customHeight="1">
      <c r="A58" s="264"/>
      <c r="B58" s="264"/>
      <c r="E58" s="265" t="s">
        <v>1145</v>
      </c>
      <c r="F58" s="271"/>
      <c r="G58" s="271"/>
      <c r="H58" s="271"/>
      <c r="I58" s="271"/>
      <c r="J58" s="271"/>
      <c r="K58" s="271"/>
      <c r="L58" s="271"/>
      <c r="M58" s="271"/>
      <c r="N58" s="271"/>
      <c r="O58" s="271"/>
      <c r="P58" s="271"/>
      <c r="Q58" s="271"/>
      <c r="R58" s="271"/>
      <c r="S58" s="271"/>
      <c r="T58" s="271"/>
      <c r="U58" s="271"/>
      <c r="V58" s="271"/>
      <c r="W58" s="271"/>
      <c r="X58" s="271"/>
      <c r="Y58" s="271"/>
      <c r="Z58" s="271"/>
      <c r="AA58" s="271"/>
      <c r="AB58" s="271"/>
      <c r="AC58" s="275"/>
      <c r="AD58" s="275"/>
      <c r="AE58" s="275"/>
      <c r="AF58" s="275"/>
      <c r="AG58" s="275"/>
      <c r="AH58" s="264"/>
      <c r="AI58" s="264"/>
      <c r="AJ58" s="264"/>
      <c r="AK58" s="264"/>
      <c r="AL58" s="264"/>
      <c r="AM58" s="264"/>
      <c r="AN58" s="264"/>
      <c r="AO58" s="264"/>
      <c r="AP58" s="264"/>
      <c r="AQ58" s="264"/>
      <c r="AR58" s="264"/>
      <c r="AS58" s="264"/>
      <c r="AT58" s="264"/>
      <c r="AU58" s="264"/>
      <c r="AV58" s="264"/>
      <c r="AW58" s="264"/>
    </row>
    <row r="59" spans="1:49" ht="22.2" customHeight="1">
      <c r="A59" s="264"/>
      <c r="B59" s="264"/>
      <c r="E59" s="265" t="s">
        <v>1146</v>
      </c>
      <c r="F59" s="271"/>
      <c r="G59" s="271"/>
      <c r="H59" s="271"/>
      <c r="I59" s="271"/>
      <c r="J59" s="271"/>
      <c r="K59" s="271"/>
      <c r="L59" s="271"/>
      <c r="M59" s="271"/>
      <c r="N59" s="271"/>
      <c r="O59" s="271"/>
      <c r="P59" s="271"/>
      <c r="Q59" s="271"/>
      <c r="R59" s="271"/>
      <c r="S59" s="271"/>
      <c r="T59" s="271"/>
      <c r="U59" s="271"/>
      <c r="V59" s="271"/>
      <c r="W59" s="271"/>
      <c r="X59" s="271"/>
      <c r="Y59" s="271"/>
      <c r="Z59" s="271"/>
      <c r="AA59" s="271"/>
      <c r="AB59" s="271"/>
      <c r="AC59" s="275"/>
      <c r="AD59" s="275"/>
      <c r="AE59" s="275"/>
      <c r="AF59" s="275"/>
      <c r="AG59" s="275"/>
      <c r="AH59" s="264"/>
      <c r="AI59" s="264"/>
      <c r="AJ59" s="264"/>
      <c r="AK59" s="264"/>
      <c r="AL59" s="264"/>
      <c r="AM59" s="264"/>
      <c r="AN59" s="264"/>
      <c r="AO59" s="264"/>
      <c r="AP59" s="264"/>
      <c r="AQ59" s="264"/>
      <c r="AR59" s="264"/>
      <c r="AS59" s="264"/>
      <c r="AT59" s="264"/>
      <c r="AU59" s="264"/>
      <c r="AV59" s="264"/>
      <c r="AW59" s="264"/>
    </row>
    <row r="60" spans="1:49" ht="22.2" customHeight="1">
      <c r="A60" s="264"/>
      <c r="B60" s="264"/>
      <c r="D60" s="272" t="s">
        <v>1147</v>
      </c>
      <c r="F60" s="271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W60" s="276"/>
      <c r="X60" s="271"/>
      <c r="Y60" s="271"/>
      <c r="Z60" s="271"/>
      <c r="AA60" s="271"/>
      <c r="AB60" s="271"/>
      <c r="AC60" s="275"/>
      <c r="AD60" s="275"/>
      <c r="AE60" s="275"/>
      <c r="AF60" s="275"/>
      <c r="AG60" s="275"/>
      <c r="AH60" s="264"/>
      <c r="AI60" s="264"/>
      <c r="AJ60" s="264"/>
      <c r="AK60" s="264"/>
      <c r="AL60" s="264"/>
      <c r="AM60" s="264"/>
      <c r="AN60" s="264"/>
      <c r="AO60" s="264"/>
      <c r="AP60" s="264"/>
      <c r="AQ60" s="264"/>
      <c r="AR60" s="264"/>
      <c r="AS60" s="264"/>
      <c r="AT60" s="264"/>
      <c r="AU60" s="264"/>
      <c r="AV60" s="264"/>
      <c r="AW60" s="264"/>
    </row>
    <row r="61" spans="1:49" ht="22.2" customHeight="1">
      <c r="A61" s="264"/>
      <c r="B61" s="264"/>
      <c r="E61" s="265" t="s">
        <v>1345</v>
      </c>
      <c r="F61" s="271"/>
      <c r="G61" s="271"/>
      <c r="H61" s="271"/>
      <c r="I61" s="271"/>
      <c r="J61" s="271"/>
      <c r="K61" s="271"/>
      <c r="L61" s="271"/>
      <c r="M61" s="271"/>
      <c r="N61" s="271"/>
      <c r="O61" s="271"/>
      <c r="P61" s="271"/>
      <c r="Q61" s="271"/>
      <c r="R61" s="271"/>
      <c r="S61" s="271"/>
      <c r="T61" s="271"/>
      <c r="U61" s="271"/>
      <c r="V61" s="271"/>
      <c r="W61" s="271"/>
      <c r="X61" s="271"/>
      <c r="Y61" s="271"/>
      <c r="Z61" s="271"/>
      <c r="AA61" s="271"/>
      <c r="AB61" s="271"/>
      <c r="AC61" s="275"/>
      <c r="AD61" s="275"/>
      <c r="AE61" s="275"/>
      <c r="AF61" s="275"/>
      <c r="AG61" s="275"/>
      <c r="AH61" s="264"/>
      <c r="AI61" s="264"/>
      <c r="AJ61" s="264"/>
      <c r="AK61" s="264"/>
      <c r="AL61" s="264"/>
      <c r="AM61" s="264"/>
      <c r="AN61" s="264"/>
      <c r="AO61" s="264"/>
      <c r="AP61" s="264"/>
      <c r="AQ61" s="264"/>
      <c r="AR61" s="264"/>
      <c r="AS61" s="264"/>
      <c r="AT61" s="264"/>
      <c r="AU61" s="264"/>
      <c r="AV61" s="264"/>
      <c r="AW61" s="264"/>
    </row>
    <row r="62" spans="1:49" ht="22.2" customHeight="1">
      <c r="A62" s="264"/>
      <c r="B62" s="264"/>
      <c r="E62" s="265" t="s">
        <v>1148</v>
      </c>
      <c r="F62" s="271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W62" s="276"/>
      <c r="X62" s="271"/>
      <c r="Y62" s="271"/>
      <c r="Z62" s="271"/>
      <c r="AA62" s="271"/>
      <c r="AB62" s="271"/>
      <c r="AC62" s="275"/>
      <c r="AD62" s="275"/>
      <c r="AE62" s="275"/>
      <c r="AF62" s="275"/>
      <c r="AG62" s="275"/>
      <c r="AH62" s="264"/>
      <c r="AI62" s="264"/>
      <c r="AJ62" s="264"/>
      <c r="AK62" s="264"/>
      <c r="AL62" s="264"/>
      <c r="AM62" s="264"/>
      <c r="AN62" s="264"/>
      <c r="AO62" s="264"/>
      <c r="AP62" s="264"/>
      <c r="AQ62" s="264"/>
      <c r="AR62" s="264"/>
      <c r="AS62" s="264"/>
      <c r="AT62" s="264"/>
      <c r="AU62" s="264"/>
      <c r="AV62" s="264"/>
      <c r="AW62" s="264"/>
    </row>
    <row r="63" spans="1:49" ht="22.2" customHeight="1">
      <c r="A63" s="264"/>
      <c r="B63" s="264"/>
      <c r="C63" s="264"/>
      <c r="D63" s="272" t="s">
        <v>1149</v>
      </c>
      <c r="F63" s="271"/>
      <c r="G63" s="271"/>
      <c r="H63" s="271"/>
      <c r="I63" s="271"/>
      <c r="J63" s="271"/>
      <c r="K63" s="271"/>
      <c r="L63" s="271"/>
      <c r="M63" s="271"/>
      <c r="N63" s="271"/>
      <c r="O63" s="271"/>
      <c r="P63" s="271"/>
      <c r="Q63" s="271"/>
      <c r="R63" s="271"/>
      <c r="S63" s="271"/>
      <c r="T63" s="271"/>
      <c r="U63" s="271"/>
      <c r="V63" s="271"/>
      <c r="W63" s="271"/>
      <c r="X63" s="271"/>
      <c r="Y63" s="271"/>
      <c r="Z63" s="271"/>
      <c r="AA63" s="271"/>
      <c r="AB63" s="271"/>
      <c r="AC63" s="275"/>
      <c r="AD63" s="275"/>
      <c r="AE63" s="275"/>
      <c r="AF63" s="275"/>
      <c r="AG63" s="275"/>
      <c r="AH63" s="264"/>
      <c r="AI63" s="264"/>
      <c r="AJ63" s="264"/>
      <c r="AK63" s="264"/>
      <c r="AL63" s="264"/>
      <c r="AM63" s="264"/>
      <c r="AN63" s="264"/>
      <c r="AO63" s="264"/>
      <c r="AP63" s="264"/>
      <c r="AQ63" s="264"/>
      <c r="AR63" s="264"/>
      <c r="AS63" s="264"/>
      <c r="AT63" s="264"/>
      <c r="AU63" s="264"/>
      <c r="AV63" s="264"/>
      <c r="AW63" s="264"/>
    </row>
    <row r="64" spans="1:49" ht="22.2" customHeight="1">
      <c r="A64" s="264"/>
      <c r="B64" s="264"/>
      <c r="C64" s="264"/>
      <c r="E64" s="277" t="s">
        <v>1150</v>
      </c>
      <c r="F64" s="271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276"/>
      <c r="T64" s="276"/>
      <c r="U64" s="276"/>
      <c r="V64" s="276"/>
      <c r="W64" s="276"/>
      <c r="X64" s="271"/>
      <c r="Y64" s="271"/>
      <c r="Z64" s="271"/>
      <c r="AA64" s="271"/>
      <c r="AB64" s="271"/>
      <c r="AC64" s="275"/>
      <c r="AD64" s="275"/>
      <c r="AE64" s="275"/>
      <c r="AF64" s="275"/>
      <c r="AG64" s="275"/>
      <c r="AH64" s="264"/>
      <c r="AI64" s="264"/>
      <c r="AJ64" s="264"/>
      <c r="AK64" s="264"/>
      <c r="AL64" s="264"/>
      <c r="AM64" s="264"/>
      <c r="AN64" s="264"/>
      <c r="AO64" s="264"/>
      <c r="AP64" s="264"/>
      <c r="AQ64" s="264"/>
      <c r="AR64" s="264"/>
      <c r="AS64" s="264"/>
      <c r="AT64" s="264"/>
      <c r="AU64" s="264"/>
      <c r="AV64" s="264"/>
      <c r="AW64" s="264"/>
    </row>
    <row r="65" spans="1:49" s="264" customFormat="1" ht="22.2" customHeight="1">
      <c r="B65" s="278"/>
      <c r="C65" s="278"/>
      <c r="D65" s="278"/>
      <c r="E65" s="275" t="s">
        <v>1151</v>
      </c>
      <c r="F65" s="278"/>
      <c r="G65" s="278"/>
      <c r="H65" s="278"/>
      <c r="I65" s="278"/>
      <c r="J65" s="278"/>
      <c r="K65" s="278"/>
      <c r="L65" s="278"/>
      <c r="M65" s="278"/>
      <c r="N65" s="278"/>
      <c r="O65" s="278"/>
      <c r="P65" s="278"/>
      <c r="Q65" s="278"/>
      <c r="R65" s="278"/>
      <c r="S65" s="278"/>
      <c r="T65" s="278"/>
      <c r="U65" s="278"/>
      <c r="V65" s="278"/>
      <c r="W65" s="278"/>
      <c r="X65" s="278"/>
      <c r="Y65" s="278"/>
      <c r="Z65" s="278"/>
      <c r="AA65" s="278"/>
      <c r="AB65" s="278"/>
      <c r="AC65" s="278"/>
      <c r="AD65" s="278"/>
      <c r="AE65" s="278"/>
      <c r="AF65" s="278"/>
      <c r="AG65" s="278"/>
      <c r="AH65" s="278"/>
    </row>
    <row r="66" spans="1:49" ht="22.2" customHeight="1">
      <c r="A66" s="264"/>
      <c r="B66" s="264"/>
      <c r="C66" s="264"/>
      <c r="E66" s="279" t="s">
        <v>1152</v>
      </c>
      <c r="F66" s="271"/>
      <c r="G66" s="271"/>
      <c r="H66" s="271"/>
      <c r="I66" s="271"/>
      <c r="J66" s="271"/>
      <c r="K66" s="271"/>
      <c r="L66" s="271"/>
      <c r="M66" s="271"/>
      <c r="N66" s="271"/>
      <c r="O66" s="271"/>
      <c r="P66" s="271"/>
      <c r="Q66" s="271"/>
      <c r="R66" s="271"/>
      <c r="S66" s="271"/>
      <c r="T66" s="271"/>
      <c r="U66" s="271"/>
      <c r="V66" s="271"/>
      <c r="W66" s="271"/>
      <c r="X66" s="271"/>
      <c r="Y66" s="271"/>
      <c r="Z66" s="271"/>
      <c r="AA66" s="271"/>
      <c r="AB66" s="271"/>
      <c r="AC66" s="275"/>
      <c r="AD66" s="275"/>
      <c r="AE66" s="275"/>
      <c r="AF66" s="275"/>
      <c r="AG66" s="275"/>
      <c r="AH66" s="264"/>
      <c r="AI66" s="264"/>
      <c r="AJ66" s="264"/>
      <c r="AK66" s="264"/>
      <c r="AL66" s="264"/>
      <c r="AM66" s="264"/>
      <c r="AN66" s="264"/>
      <c r="AO66" s="264"/>
      <c r="AP66" s="264"/>
      <c r="AQ66" s="264"/>
      <c r="AR66" s="264"/>
      <c r="AS66" s="264"/>
      <c r="AT66" s="264"/>
      <c r="AU66" s="264"/>
      <c r="AV66" s="264"/>
      <c r="AW66" s="264"/>
    </row>
    <row r="67" spans="1:49" ht="22.2" customHeight="1">
      <c r="A67" s="264"/>
      <c r="B67" s="264"/>
      <c r="C67" s="264"/>
      <c r="D67" s="272" t="s">
        <v>1153</v>
      </c>
      <c r="F67" s="271"/>
      <c r="G67" s="271"/>
      <c r="H67" s="271"/>
      <c r="I67" s="271"/>
      <c r="J67" s="271"/>
      <c r="K67" s="271"/>
      <c r="L67" s="271"/>
      <c r="M67" s="271"/>
      <c r="N67" s="271"/>
      <c r="O67" s="271"/>
      <c r="P67" s="271"/>
      <c r="Q67" s="271"/>
      <c r="R67" s="271"/>
      <c r="S67" s="271"/>
      <c r="T67" s="271"/>
      <c r="U67" s="271"/>
      <c r="V67" s="271"/>
      <c r="W67" s="271"/>
      <c r="X67" s="271"/>
      <c r="Y67" s="271"/>
      <c r="Z67" s="271"/>
      <c r="AA67" s="271"/>
      <c r="AB67" s="271"/>
      <c r="AC67" s="271"/>
      <c r="AD67" s="271"/>
      <c r="AE67" s="271"/>
      <c r="AF67" s="271"/>
      <c r="AG67" s="271"/>
      <c r="AH67" s="264"/>
    </row>
    <row r="68" spans="1:49" ht="22.2" customHeight="1">
      <c r="A68" s="264"/>
      <c r="B68" s="264"/>
      <c r="C68" s="264"/>
      <c r="E68" s="265" t="s">
        <v>1154</v>
      </c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271"/>
      <c r="T68" s="271"/>
      <c r="U68" s="271"/>
      <c r="V68" s="271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64"/>
      <c r="AI68" s="264"/>
      <c r="AJ68" s="264"/>
      <c r="AK68" s="26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</row>
    <row r="69" spans="1:49" ht="22.2" customHeight="1">
      <c r="A69" s="264"/>
      <c r="B69" s="264"/>
      <c r="C69" s="264"/>
      <c r="D69" s="272" t="s">
        <v>1155</v>
      </c>
      <c r="F69" s="271"/>
      <c r="G69" s="271"/>
      <c r="H69" s="271"/>
      <c r="I69" s="271"/>
      <c r="J69" s="271"/>
      <c r="K69" s="271"/>
      <c r="L69" s="271"/>
      <c r="M69" s="271"/>
      <c r="N69" s="271"/>
      <c r="O69" s="271"/>
      <c r="P69" s="271"/>
      <c r="Q69" s="271"/>
      <c r="R69" s="271"/>
      <c r="S69" s="271"/>
      <c r="T69" s="271"/>
      <c r="U69" s="271"/>
      <c r="V69" s="271"/>
      <c r="W69" s="271"/>
      <c r="X69" s="271"/>
      <c r="Y69" s="271"/>
      <c r="Z69" s="271"/>
      <c r="AA69" s="271"/>
      <c r="AB69" s="271"/>
      <c r="AC69" s="271"/>
      <c r="AD69" s="271"/>
      <c r="AE69" s="271"/>
      <c r="AF69" s="271"/>
      <c r="AG69" s="271"/>
      <c r="AH69" s="264"/>
      <c r="AI69" s="264"/>
      <c r="AJ69" s="264"/>
      <c r="AK69" s="264"/>
      <c r="AL69" s="264"/>
      <c r="AM69" s="264"/>
      <c r="AN69" s="264"/>
      <c r="AO69" s="264"/>
      <c r="AP69" s="264"/>
      <c r="AQ69" s="264"/>
      <c r="AR69" s="264"/>
      <c r="AS69" s="264"/>
      <c r="AT69" s="264"/>
      <c r="AU69" s="264"/>
      <c r="AV69" s="264"/>
      <c r="AW69" s="264"/>
    </row>
    <row r="70" spans="1:49" ht="22.2" customHeight="1">
      <c r="A70" s="264"/>
      <c r="B70" s="264"/>
      <c r="C70" s="264"/>
      <c r="E70" s="265" t="s">
        <v>1156</v>
      </c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271"/>
      <c r="T70" s="271"/>
      <c r="U70" s="271"/>
      <c r="V70" s="271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64"/>
      <c r="AI70" s="264"/>
      <c r="AJ70" s="264"/>
      <c r="AK70" s="26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</row>
    <row r="71" spans="1:49" ht="22.2" customHeight="1">
      <c r="A71" s="264"/>
      <c r="B71" s="264"/>
      <c r="C71" s="264"/>
      <c r="D71" s="272" t="s">
        <v>1157</v>
      </c>
      <c r="F71" s="271"/>
      <c r="G71" s="276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271"/>
      <c r="T71" s="271"/>
      <c r="U71" s="271"/>
      <c r="V71" s="271"/>
      <c r="W71" s="271"/>
      <c r="X71" s="271"/>
      <c r="Y71" s="271"/>
      <c r="Z71" s="271"/>
      <c r="AA71" s="271"/>
      <c r="AB71" s="271"/>
      <c r="AC71" s="275"/>
      <c r="AD71" s="275"/>
      <c r="AE71" s="275"/>
      <c r="AF71" s="275"/>
      <c r="AG71" s="275"/>
      <c r="AH71" s="264"/>
      <c r="AI71" s="264"/>
      <c r="AJ71" s="264"/>
      <c r="AK71" s="26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</row>
    <row r="72" spans="1:49" ht="22.2" customHeight="1">
      <c r="A72" s="264"/>
      <c r="B72" s="264"/>
      <c r="C72" s="264"/>
      <c r="E72" s="265" t="s">
        <v>1158</v>
      </c>
      <c r="F72" s="264"/>
      <c r="G72" s="264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0"/>
      <c r="T72" s="280"/>
      <c r="U72" s="280"/>
      <c r="V72" s="280"/>
      <c r="W72" s="280"/>
      <c r="X72" s="280"/>
      <c r="Y72" s="280"/>
      <c r="Z72" s="280"/>
      <c r="AA72" s="280"/>
      <c r="AB72" s="280"/>
      <c r="AC72" s="264"/>
      <c r="AD72" s="264"/>
      <c r="AE72" s="264"/>
      <c r="AF72" s="264"/>
      <c r="AG72" s="264"/>
      <c r="AH72" s="264"/>
    </row>
    <row r="73" spans="1:49" ht="22.2" customHeight="1">
      <c r="A73" s="264"/>
      <c r="B73" s="264"/>
      <c r="C73" s="264"/>
      <c r="D73" s="272" t="s">
        <v>662</v>
      </c>
      <c r="F73" s="264"/>
      <c r="G73" s="264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0"/>
      <c r="T73" s="280"/>
      <c r="U73" s="280"/>
      <c r="V73" s="280"/>
      <c r="W73" s="280"/>
      <c r="X73" s="280"/>
      <c r="Y73" s="280"/>
      <c r="Z73" s="280"/>
      <c r="AA73" s="280"/>
      <c r="AB73" s="280"/>
      <c r="AC73" s="264"/>
      <c r="AD73" s="264"/>
      <c r="AE73" s="264"/>
      <c r="AF73" s="264"/>
      <c r="AG73" s="264"/>
      <c r="AH73" s="264"/>
    </row>
    <row r="74" spans="1:49" ht="22.2" customHeight="1">
      <c r="A74" s="264"/>
      <c r="B74" s="264"/>
      <c r="C74" s="264"/>
      <c r="E74" s="265" t="s">
        <v>1159</v>
      </c>
      <c r="F74" s="264"/>
      <c r="G74" s="264"/>
      <c r="H74" s="280"/>
      <c r="I74" s="280"/>
      <c r="J74" s="280"/>
      <c r="K74" s="280"/>
      <c r="L74" s="280"/>
      <c r="M74" s="280"/>
      <c r="N74" s="280"/>
      <c r="O74" s="280"/>
      <c r="P74" s="280"/>
      <c r="Q74" s="280"/>
      <c r="R74" s="280"/>
      <c r="S74" s="280"/>
      <c r="T74" s="280"/>
      <c r="U74" s="280"/>
      <c r="V74" s="280"/>
      <c r="W74" s="280"/>
      <c r="X74" s="280"/>
      <c r="Y74" s="280"/>
      <c r="Z74" s="280"/>
      <c r="AA74" s="280"/>
      <c r="AB74" s="280"/>
      <c r="AC74" s="264"/>
      <c r="AD74" s="264"/>
      <c r="AE74" s="264"/>
      <c r="AF74" s="264"/>
      <c r="AG74" s="264"/>
      <c r="AH74" s="264"/>
    </row>
    <row r="75" spans="1:49" ht="22.2" customHeight="1">
      <c r="A75" s="264"/>
      <c r="B75" s="264"/>
      <c r="C75" s="264"/>
      <c r="E75" s="265" t="s">
        <v>1160</v>
      </c>
      <c r="F75" s="264"/>
      <c r="G75" s="264"/>
      <c r="H75" s="280"/>
      <c r="I75" s="280"/>
      <c r="J75" s="280"/>
      <c r="K75" s="280"/>
      <c r="L75" s="280"/>
      <c r="M75" s="280"/>
      <c r="N75" s="280"/>
      <c r="O75" s="280"/>
      <c r="P75" s="280"/>
      <c r="Q75" s="280"/>
      <c r="R75" s="280"/>
      <c r="S75" s="280"/>
      <c r="T75" s="280"/>
      <c r="U75" s="280"/>
      <c r="V75" s="280"/>
      <c r="W75" s="280"/>
      <c r="X75" s="280"/>
      <c r="Y75" s="280"/>
      <c r="Z75" s="280"/>
      <c r="AA75" s="280"/>
      <c r="AB75" s="280"/>
      <c r="AC75" s="264"/>
      <c r="AD75" s="264"/>
      <c r="AE75" s="264"/>
      <c r="AF75" s="264"/>
      <c r="AG75" s="264"/>
      <c r="AH75" s="264"/>
    </row>
    <row r="76" spans="1:49" ht="22.2" customHeight="1">
      <c r="A76" s="264"/>
      <c r="B76" s="264"/>
      <c r="C76" s="264"/>
      <c r="E76" s="264" t="s">
        <v>1161</v>
      </c>
      <c r="F76" s="264"/>
      <c r="G76" s="264"/>
      <c r="H76" s="280"/>
      <c r="I76" s="280"/>
      <c r="J76" s="280"/>
      <c r="K76" s="280"/>
      <c r="L76" s="280"/>
      <c r="M76" s="280"/>
      <c r="N76" s="280"/>
      <c r="O76" s="280"/>
      <c r="P76" s="280"/>
      <c r="Q76" s="280"/>
      <c r="R76" s="280"/>
      <c r="S76" s="280"/>
      <c r="T76" s="280"/>
      <c r="U76" s="280"/>
      <c r="V76" s="280"/>
      <c r="W76" s="280"/>
      <c r="X76" s="280"/>
      <c r="Y76" s="280"/>
      <c r="Z76" s="280"/>
      <c r="AA76" s="280"/>
      <c r="AB76" s="280"/>
      <c r="AC76" s="264"/>
      <c r="AD76" s="264"/>
      <c r="AE76" s="264"/>
      <c r="AF76" s="264"/>
      <c r="AG76" s="264"/>
      <c r="AH76" s="264"/>
    </row>
    <row r="77" spans="1:49" s="264" customFormat="1" ht="22.2" customHeight="1" thickBot="1">
      <c r="B77" s="271"/>
      <c r="E77" s="271"/>
      <c r="F77" s="271"/>
      <c r="G77" s="271"/>
      <c r="H77" s="271"/>
      <c r="I77" s="271"/>
      <c r="J77" s="271"/>
      <c r="K77" s="271"/>
      <c r="L77" s="271"/>
      <c r="M77" s="271"/>
      <c r="N77" s="271"/>
      <c r="O77" s="271"/>
      <c r="P77" s="271"/>
      <c r="Q77" s="271"/>
      <c r="R77" s="271"/>
      <c r="S77" s="271"/>
      <c r="T77" s="271"/>
      <c r="U77" s="271"/>
      <c r="V77" s="271"/>
      <c r="W77" s="271"/>
      <c r="X77" s="271"/>
      <c r="Y77" s="271"/>
      <c r="Z77" s="271"/>
      <c r="AA77" s="271"/>
      <c r="AB77" s="271"/>
      <c r="AC77" s="271"/>
      <c r="AD77" s="271"/>
      <c r="AE77" s="271"/>
      <c r="AF77" s="271"/>
      <c r="AG77" s="271"/>
      <c r="AH77" s="271"/>
    </row>
    <row r="78" spans="1:49" ht="22.2" customHeight="1" thickBot="1">
      <c r="A78" s="264"/>
      <c r="B78" s="802" t="s">
        <v>104</v>
      </c>
      <c r="C78" s="802"/>
      <c r="D78" s="802"/>
      <c r="E78" s="802"/>
      <c r="F78" s="802"/>
      <c r="G78" s="802"/>
      <c r="H78" s="802"/>
      <c r="I78" s="802"/>
      <c r="J78" s="802"/>
      <c r="K78" s="802"/>
      <c r="L78" s="802"/>
      <c r="M78" s="802"/>
      <c r="N78" s="802"/>
      <c r="O78" s="802"/>
      <c r="P78" s="802"/>
      <c r="Q78" s="802"/>
      <c r="R78" s="802"/>
      <c r="S78" s="802"/>
      <c r="T78" s="802"/>
      <c r="U78" s="802"/>
      <c r="V78" s="802"/>
      <c r="W78" s="802"/>
      <c r="X78" s="802"/>
      <c r="Y78" s="802"/>
      <c r="Z78" s="802"/>
      <c r="AA78" s="802"/>
      <c r="AB78" s="802"/>
      <c r="AC78" s="802"/>
      <c r="AD78" s="802"/>
      <c r="AE78" s="802"/>
      <c r="AF78" s="802"/>
      <c r="AG78" s="802"/>
      <c r="AH78" s="802"/>
      <c r="AI78" s="264"/>
      <c r="AJ78" s="264"/>
      <c r="AK78" s="264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</row>
    <row r="79" spans="1:49" ht="20.100000000000001" customHeight="1">
      <c r="A79" s="264"/>
      <c r="B79" s="816" t="s">
        <v>1162</v>
      </c>
      <c r="C79" s="817"/>
      <c r="D79" s="817"/>
      <c r="E79" s="817"/>
      <c r="F79" s="817"/>
      <c r="G79" s="817"/>
      <c r="H79" s="793" t="s">
        <v>104</v>
      </c>
      <c r="I79" s="794"/>
      <c r="J79" s="794"/>
      <c r="K79" s="794"/>
      <c r="L79" s="794"/>
      <c r="M79" s="794"/>
      <c r="N79" s="794"/>
      <c r="O79" s="794"/>
      <c r="P79" s="794"/>
      <c r="Q79" s="794"/>
      <c r="R79" s="794"/>
      <c r="S79" s="794"/>
      <c r="T79" s="794"/>
      <c r="U79" s="794"/>
      <c r="V79" s="794"/>
      <c r="W79" s="795"/>
      <c r="X79" s="832" t="s">
        <v>121</v>
      </c>
      <c r="Y79" s="832"/>
      <c r="Z79" s="832"/>
      <c r="AA79" s="832"/>
      <c r="AB79" s="832"/>
      <c r="AC79" s="825" t="s">
        <v>117</v>
      </c>
      <c r="AD79" s="825"/>
      <c r="AE79" s="825"/>
      <c r="AF79" s="825"/>
      <c r="AG79" s="825"/>
      <c r="AH79" s="826"/>
      <c r="AI79" s="264"/>
      <c r="AJ79" s="264"/>
      <c r="AK79" s="264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</row>
    <row r="80" spans="1:49" ht="19.95" customHeight="1">
      <c r="A80" s="264"/>
      <c r="B80" s="818"/>
      <c r="C80" s="819"/>
      <c r="D80" s="819"/>
      <c r="E80" s="819"/>
      <c r="F80" s="819"/>
      <c r="G80" s="819"/>
      <c r="H80" s="796"/>
      <c r="I80" s="797"/>
      <c r="J80" s="797"/>
      <c r="K80" s="797"/>
      <c r="L80" s="797"/>
      <c r="M80" s="797"/>
      <c r="N80" s="797"/>
      <c r="O80" s="797"/>
      <c r="P80" s="797"/>
      <c r="Q80" s="797"/>
      <c r="R80" s="797"/>
      <c r="S80" s="797"/>
      <c r="T80" s="797"/>
      <c r="U80" s="797"/>
      <c r="V80" s="797"/>
      <c r="W80" s="798"/>
      <c r="X80" s="833" t="s">
        <v>1163</v>
      </c>
      <c r="Y80" s="833"/>
      <c r="Z80" s="833"/>
      <c r="AA80" s="833"/>
      <c r="AB80" s="833"/>
      <c r="AC80" s="834">
        <v>0</v>
      </c>
      <c r="AD80" s="834"/>
      <c r="AE80" s="834"/>
      <c r="AF80" s="834"/>
      <c r="AG80" s="834"/>
      <c r="AH80" s="835"/>
      <c r="AI80" s="264"/>
      <c r="AJ80" s="264"/>
      <c r="AK80" s="264"/>
      <c r="AL80" s="264"/>
      <c r="AM80" s="264"/>
      <c r="AN80" s="264"/>
      <c r="AO80" s="264"/>
      <c r="AP80" s="264"/>
      <c r="AQ80" s="264"/>
      <c r="AR80" s="264"/>
      <c r="AS80" s="264"/>
      <c r="AT80" s="264"/>
      <c r="AU80" s="264"/>
      <c r="AV80" s="264"/>
      <c r="AW80" s="264"/>
    </row>
    <row r="81" spans="1:50" ht="19.95" customHeight="1">
      <c r="A81" s="264"/>
      <c r="B81" s="818"/>
      <c r="C81" s="819"/>
      <c r="D81" s="819"/>
      <c r="E81" s="819"/>
      <c r="F81" s="819"/>
      <c r="G81" s="819"/>
      <c r="H81" s="788" t="s">
        <v>294</v>
      </c>
      <c r="I81" s="782"/>
      <c r="J81" s="782"/>
      <c r="K81" s="782"/>
      <c r="L81" s="782"/>
      <c r="M81" s="782"/>
      <c r="N81" s="782"/>
      <c r="O81" s="782"/>
      <c r="P81" s="782"/>
      <c r="Q81" s="782"/>
      <c r="R81" s="782"/>
      <c r="S81" s="782"/>
      <c r="T81" s="782"/>
      <c r="U81" s="782"/>
      <c r="V81" s="782"/>
      <c r="W81" s="783"/>
      <c r="X81" s="833" t="s">
        <v>1129</v>
      </c>
      <c r="Y81" s="833"/>
      <c r="Z81" s="833"/>
      <c r="AA81" s="833"/>
      <c r="AB81" s="833"/>
      <c r="AC81" s="827">
        <v>42991</v>
      </c>
      <c r="AD81" s="827"/>
      <c r="AE81" s="827"/>
      <c r="AF81" s="827"/>
      <c r="AG81" s="827"/>
      <c r="AH81" s="828"/>
      <c r="AI81" s="264"/>
      <c r="AJ81" s="264"/>
      <c r="AK81" s="264"/>
      <c r="AL81" s="264"/>
      <c r="AM81" s="264"/>
      <c r="AN81" s="264"/>
      <c r="AO81" s="264"/>
      <c r="AP81" s="264"/>
      <c r="AQ81" s="264"/>
      <c r="AR81" s="264"/>
      <c r="AS81" s="264"/>
      <c r="AT81" s="264"/>
      <c r="AU81" s="264"/>
      <c r="AV81" s="264"/>
      <c r="AW81" s="264"/>
    </row>
    <row r="82" spans="1:50" ht="20.100000000000001" customHeight="1" thickBot="1">
      <c r="A82" s="264"/>
      <c r="B82" s="820"/>
      <c r="C82" s="821"/>
      <c r="D82" s="821"/>
      <c r="E82" s="821"/>
      <c r="F82" s="821"/>
      <c r="G82" s="821"/>
      <c r="H82" s="799"/>
      <c r="I82" s="800"/>
      <c r="J82" s="800"/>
      <c r="K82" s="800"/>
      <c r="L82" s="800"/>
      <c r="M82" s="800"/>
      <c r="N82" s="800"/>
      <c r="O82" s="800"/>
      <c r="P82" s="800"/>
      <c r="Q82" s="800"/>
      <c r="R82" s="800"/>
      <c r="S82" s="800"/>
      <c r="T82" s="800"/>
      <c r="U82" s="800"/>
      <c r="V82" s="800"/>
      <c r="W82" s="801"/>
      <c r="X82" s="836" t="s">
        <v>1130</v>
      </c>
      <c r="Y82" s="836"/>
      <c r="Z82" s="836"/>
      <c r="AA82" s="836"/>
      <c r="AB82" s="836"/>
      <c r="AC82" s="829">
        <v>3</v>
      </c>
      <c r="AD82" s="830"/>
      <c r="AE82" s="811" t="s">
        <v>1164</v>
      </c>
      <c r="AF82" s="810"/>
      <c r="AG82" s="829">
        <v>5</v>
      </c>
      <c r="AH82" s="831"/>
      <c r="AI82" s="264"/>
      <c r="AJ82" s="264"/>
      <c r="AK82" s="264"/>
      <c r="AL82" s="264"/>
      <c r="AM82" s="264"/>
      <c r="AN82" s="264"/>
      <c r="AO82" s="264"/>
      <c r="AP82" s="264"/>
      <c r="AQ82" s="264"/>
      <c r="AR82" s="264"/>
      <c r="AS82" s="264"/>
      <c r="AT82" s="264"/>
      <c r="AU82" s="264"/>
      <c r="AV82" s="264"/>
      <c r="AW82" s="264"/>
    </row>
    <row r="83" spans="1:50" ht="22.2" customHeight="1">
      <c r="A83" s="264"/>
      <c r="B83" s="266"/>
      <c r="C83" s="266"/>
      <c r="D83" s="266"/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6"/>
      <c r="P83" s="266"/>
      <c r="Q83" s="266"/>
      <c r="R83" s="266"/>
      <c r="S83" s="266"/>
      <c r="T83" s="266"/>
      <c r="U83" s="266"/>
      <c r="V83" s="266"/>
      <c r="W83" s="266"/>
      <c r="X83" s="266"/>
      <c r="Y83" s="266"/>
      <c r="Z83" s="266"/>
      <c r="AA83" s="266"/>
      <c r="AB83" s="266"/>
      <c r="AC83" s="266"/>
      <c r="AD83" s="266"/>
      <c r="AE83" s="266"/>
      <c r="AF83" s="266"/>
      <c r="AG83" s="266"/>
      <c r="AH83" s="266"/>
      <c r="AI83" s="264"/>
      <c r="AJ83" s="264"/>
      <c r="AK83" s="264"/>
      <c r="AL83" s="264"/>
      <c r="AM83" s="264"/>
      <c r="AN83" s="264"/>
      <c r="AO83" s="264"/>
      <c r="AP83" s="264"/>
      <c r="AQ83" s="264"/>
      <c r="AR83" s="264"/>
      <c r="AS83" s="264"/>
      <c r="AT83" s="264"/>
      <c r="AU83" s="264"/>
      <c r="AV83" s="264"/>
      <c r="AW83" s="264"/>
    </row>
    <row r="84" spans="1:50" ht="22.2" customHeight="1">
      <c r="A84" s="264"/>
      <c r="B84" s="264"/>
      <c r="C84" s="270" t="s">
        <v>1165</v>
      </c>
      <c r="D84" s="264"/>
      <c r="F84" s="271"/>
      <c r="G84" s="271"/>
      <c r="H84" s="271"/>
      <c r="I84" s="271"/>
      <c r="J84" s="271"/>
      <c r="K84" s="271"/>
      <c r="L84" s="271"/>
      <c r="M84" s="271"/>
      <c r="N84" s="271"/>
      <c r="O84" s="271"/>
      <c r="P84" s="271"/>
      <c r="Q84" s="271"/>
      <c r="R84" s="271"/>
      <c r="S84" s="271"/>
      <c r="T84" s="271"/>
      <c r="U84" s="271"/>
      <c r="V84" s="271"/>
      <c r="W84" s="271"/>
      <c r="X84" s="271"/>
      <c r="Y84" s="271"/>
      <c r="Z84" s="271"/>
      <c r="AA84" s="271"/>
      <c r="AB84" s="271"/>
      <c r="AC84" s="271"/>
      <c r="AD84" s="271"/>
      <c r="AE84" s="271"/>
      <c r="AF84" s="271"/>
      <c r="AG84" s="271"/>
      <c r="AH84" s="264"/>
    </row>
    <row r="85" spans="1:50" ht="22.2" customHeight="1">
      <c r="A85" s="264"/>
      <c r="B85" s="264"/>
      <c r="C85" s="264"/>
      <c r="D85" s="273" t="s">
        <v>1166</v>
      </c>
      <c r="F85" s="271"/>
      <c r="G85" s="271"/>
      <c r="H85" s="271"/>
      <c r="I85" s="271"/>
      <c r="J85" s="271"/>
      <c r="K85" s="271"/>
      <c r="L85" s="271"/>
      <c r="M85" s="271"/>
      <c r="N85" s="271"/>
      <c r="O85" s="271"/>
      <c r="P85" s="271"/>
      <c r="Q85" s="271"/>
      <c r="R85" s="271"/>
      <c r="S85" s="271"/>
      <c r="T85" s="271"/>
      <c r="U85" s="271"/>
      <c r="V85" s="271"/>
      <c r="W85" s="271"/>
      <c r="X85" s="271"/>
      <c r="Y85" s="271"/>
      <c r="Z85" s="271"/>
      <c r="AA85" s="271"/>
      <c r="AB85" s="271"/>
      <c r="AC85" s="271"/>
      <c r="AD85" s="271"/>
      <c r="AE85" s="271"/>
      <c r="AF85" s="271"/>
      <c r="AG85" s="271"/>
      <c r="AH85" s="264"/>
    </row>
    <row r="86" spans="1:50" s="264" customFormat="1" ht="22.2" customHeight="1">
      <c r="B86" s="271"/>
      <c r="E86" s="265" t="s">
        <v>1167</v>
      </c>
      <c r="F86" s="271"/>
      <c r="G86" s="271"/>
      <c r="H86" s="271"/>
      <c r="I86" s="271"/>
      <c r="J86" s="271"/>
      <c r="K86" s="271"/>
      <c r="L86" s="271"/>
      <c r="M86" s="271"/>
      <c r="N86" s="271"/>
      <c r="O86" s="271"/>
      <c r="P86" s="271"/>
      <c r="Q86" s="271"/>
      <c r="R86" s="271"/>
      <c r="S86" s="271"/>
      <c r="T86" s="271"/>
      <c r="U86" s="271"/>
      <c r="V86" s="271"/>
      <c r="W86" s="271"/>
      <c r="X86" s="271"/>
      <c r="Y86" s="271"/>
      <c r="Z86" s="271"/>
      <c r="AA86" s="271"/>
      <c r="AB86" s="271"/>
      <c r="AC86" s="271"/>
      <c r="AD86" s="271"/>
      <c r="AE86" s="271"/>
      <c r="AF86" s="271"/>
      <c r="AG86" s="271"/>
      <c r="AH86" s="271"/>
    </row>
    <row r="87" spans="1:50" ht="22.2" customHeight="1">
      <c r="A87" s="264"/>
      <c r="B87" s="264"/>
      <c r="C87" s="264"/>
      <c r="E87" s="264" t="s">
        <v>1168</v>
      </c>
      <c r="F87" s="264"/>
      <c r="G87" s="264"/>
      <c r="H87" s="264"/>
      <c r="I87" s="264"/>
      <c r="J87" s="264"/>
      <c r="K87" s="264"/>
      <c r="L87" s="264"/>
      <c r="M87" s="264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  <c r="AA87" s="264"/>
      <c r="AB87" s="264"/>
      <c r="AC87" s="264"/>
      <c r="AD87" s="264"/>
      <c r="AE87" s="264"/>
      <c r="AF87" s="264"/>
      <c r="AG87" s="264"/>
      <c r="AH87" s="264"/>
      <c r="AI87" s="264"/>
      <c r="AJ87" s="264"/>
      <c r="AK87" s="264"/>
      <c r="AL87" s="264"/>
      <c r="AM87" s="264"/>
      <c r="AN87" s="264"/>
      <c r="AO87" s="264"/>
      <c r="AP87" s="264"/>
      <c r="AQ87" s="264"/>
      <c r="AR87" s="264"/>
      <c r="AS87" s="264"/>
      <c r="AT87" s="264"/>
      <c r="AU87" s="264"/>
      <c r="AV87" s="264"/>
      <c r="AW87" s="264"/>
    </row>
    <row r="88" spans="1:50" ht="22.2" customHeight="1">
      <c r="A88" s="264"/>
      <c r="B88" s="264"/>
      <c r="C88" s="264"/>
      <c r="D88" s="281" t="s">
        <v>1169</v>
      </c>
      <c r="F88" s="271"/>
      <c r="G88" s="271"/>
      <c r="H88" s="271"/>
      <c r="I88" s="271"/>
      <c r="J88" s="271"/>
      <c r="K88" s="271"/>
      <c r="L88" s="271"/>
      <c r="M88" s="271"/>
      <c r="N88" s="271"/>
      <c r="O88" s="271"/>
      <c r="P88" s="271"/>
      <c r="Q88" s="271"/>
      <c r="R88" s="271"/>
      <c r="S88" s="271"/>
      <c r="T88" s="271"/>
      <c r="U88" s="271"/>
      <c r="V88" s="271"/>
      <c r="W88" s="271"/>
      <c r="X88" s="271"/>
      <c r="Y88" s="271"/>
      <c r="Z88" s="271"/>
      <c r="AA88" s="271"/>
      <c r="AB88" s="271"/>
      <c r="AC88" s="271"/>
      <c r="AD88" s="271"/>
      <c r="AE88" s="271"/>
      <c r="AF88" s="271"/>
      <c r="AG88" s="271"/>
      <c r="AH88" s="264"/>
      <c r="AI88" s="264"/>
      <c r="AJ88" s="264"/>
      <c r="AK88" s="264"/>
      <c r="AL88" s="264"/>
      <c r="AM88" s="264"/>
      <c r="AN88" s="264"/>
      <c r="AO88" s="264"/>
      <c r="AP88" s="264"/>
      <c r="AQ88" s="264"/>
      <c r="AR88" s="264"/>
      <c r="AS88" s="264"/>
      <c r="AT88" s="264"/>
      <c r="AU88" s="264"/>
      <c r="AV88" s="264"/>
      <c r="AW88" s="264"/>
    </row>
    <row r="89" spans="1:50" s="264" customFormat="1" ht="22.2" customHeight="1">
      <c r="D89" s="282"/>
      <c r="E89" s="265" t="s">
        <v>1170</v>
      </c>
      <c r="F89" s="271"/>
      <c r="G89" s="271"/>
      <c r="H89" s="271"/>
      <c r="I89" s="271"/>
      <c r="J89" s="271"/>
      <c r="K89" s="271"/>
      <c r="L89" s="271"/>
      <c r="M89" s="271"/>
      <c r="N89" s="271"/>
      <c r="O89" s="271"/>
      <c r="P89" s="271"/>
      <c r="Q89" s="271"/>
      <c r="R89" s="271"/>
      <c r="S89" s="271"/>
      <c r="T89" s="271"/>
      <c r="U89" s="271"/>
      <c r="V89" s="271"/>
      <c r="W89" s="271"/>
      <c r="X89" s="271"/>
      <c r="Y89" s="271"/>
      <c r="Z89" s="271"/>
      <c r="AA89" s="271"/>
      <c r="AB89" s="271"/>
      <c r="AC89" s="271"/>
      <c r="AD89" s="271"/>
      <c r="AE89" s="271"/>
      <c r="AF89" s="271"/>
      <c r="AG89" s="271"/>
    </row>
    <row r="90" spans="1:50" s="264" customFormat="1" ht="22.2" customHeight="1">
      <c r="B90" s="271"/>
      <c r="D90" s="273" t="s">
        <v>1171</v>
      </c>
      <c r="E90" s="265"/>
      <c r="F90" s="271"/>
      <c r="G90" s="271"/>
      <c r="H90" s="271"/>
      <c r="I90" s="271"/>
      <c r="J90" s="271"/>
      <c r="K90" s="271"/>
      <c r="L90" s="271"/>
      <c r="M90" s="271"/>
      <c r="N90" s="271"/>
      <c r="O90" s="271"/>
      <c r="P90" s="271"/>
      <c r="Q90" s="271"/>
      <c r="R90" s="271"/>
      <c r="S90" s="271"/>
      <c r="T90" s="271"/>
      <c r="U90" s="271"/>
      <c r="V90" s="271"/>
      <c r="W90" s="271"/>
      <c r="X90" s="271"/>
      <c r="Y90" s="271"/>
      <c r="Z90" s="271"/>
      <c r="AA90" s="271"/>
      <c r="AB90" s="271"/>
      <c r="AC90" s="271"/>
      <c r="AD90" s="271"/>
      <c r="AE90" s="271"/>
      <c r="AF90" s="271"/>
      <c r="AG90" s="271"/>
      <c r="AH90" s="271"/>
    </row>
    <row r="91" spans="1:50" s="264" customFormat="1" ht="22.2" customHeight="1">
      <c r="B91" s="278"/>
      <c r="C91" s="278"/>
      <c r="D91" s="278"/>
      <c r="E91" s="275" t="s">
        <v>1172</v>
      </c>
      <c r="F91" s="278"/>
      <c r="G91" s="278"/>
      <c r="H91" s="278"/>
      <c r="I91" s="278"/>
      <c r="J91" s="278"/>
      <c r="K91" s="278"/>
      <c r="L91" s="278"/>
      <c r="M91" s="278"/>
      <c r="N91" s="278"/>
      <c r="O91" s="278"/>
      <c r="P91" s="278"/>
      <c r="Q91" s="278"/>
      <c r="R91" s="278"/>
      <c r="S91" s="278"/>
      <c r="T91" s="278"/>
      <c r="U91" s="278"/>
      <c r="V91" s="278"/>
      <c r="W91" s="278"/>
      <c r="X91" s="278"/>
      <c r="Y91" s="278"/>
      <c r="Z91" s="278"/>
      <c r="AA91" s="278"/>
      <c r="AB91" s="278"/>
      <c r="AC91" s="278"/>
      <c r="AD91" s="278"/>
      <c r="AE91" s="278"/>
      <c r="AF91" s="278"/>
      <c r="AG91" s="278"/>
      <c r="AH91" s="278"/>
    </row>
    <row r="92" spans="1:50" s="264" customFormat="1" ht="22.2" customHeight="1">
      <c r="B92" s="271"/>
      <c r="F92" s="271"/>
      <c r="G92" s="271"/>
      <c r="H92" s="271"/>
      <c r="I92" s="271"/>
      <c r="J92" s="271"/>
      <c r="K92" s="271"/>
      <c r="L92" s="271"/>
      <c r="M92" s="271"/>
      <c r="N92" s="271"/>
      <c r="O92" s="271"/>
      <c r="P92" s="271"/>
      <c r="Q92" s="271"/>
      <c r="R92" s="271"/>
      <c r="S92" s="271"/>
      <c r="T92" s="271"/>
      <c r="U92" s="271"/>
      <c r="V92" s="271"/>
      <c r="W92" s="271"/>
      <c r="X92" s="271"/>
      <c r="Y92" s="271"/>
      <c r="Z92" s="271"/>
      <c r="AA92" s="271"/>
      <c r="AB92" s="271"/>
      <c r="AC92" s="271"/>
      <c r="AD92" s="271"/>
      <c r="AE92" s="271"/>
      <c r="AF92" s="271"/>
      <c r="AG92" s="271"/>
      <c r="AH92" s="271"/>
    </row>
    <row r="93" spans="1:50" s="264" customFormat="1" ht="22.2" customHeight="1">
      <c r="B93" s="271"/>
      <c r="E93" s="282" t="s">
        <v>1173</v>
      </c>
      <c r="F93" s="271"/>
      <c r="G93" s="271"/>
      <c r="H93" s="271"/>
      <c r="I93" s="271"/>
      <c r="J93" s="271"/>
      <c r="K93" s="271"/>
      <c r="L93" s="271"/>
      <c r="M93" s="271"/>
      <c r="N93" s="271"/>
      <c r="O93" s="271"/>
      <c r="P93" s="271"/>
      <c r="Q93" s="271"/>
      <c r="R93" s="271"/>
      <c r="S93" s="271"/>
      <c r="T93" s="271"/>
      <c r="U93" s="271"/>
      <c r="V93" s="271"/>
      <c r="W93" s="271"/>
      <c r="X93" s="271"/>
      <c r="Y93" s="271"/>
      <c r="Z93" s="271"/>
      <c r="AA93" s="271"/>
      <c r="AB93" s="271"/>
      <c r="AC93" s="271"/>
      <c r="AD93" s="271"/>
      <c r="AE93" s="271"/>
      <c r="AF93" s="271"/>
      <c r="AG93" s="271"/>
      <c r="AH93" s="271"/>
    </row>
    <row r="94" spans="1:50" ht="22.2" customHeight="1">
      <c r="A94" s="264"/>
      <c r="B94" s="264"/>
      <c r="C94" s="264"/>
      <c r="D94" s="264"/>
      <c r="E94" s="264"/>
      <c r="F94" s="264"/>
      <c r="G94" s="264"/>
      <c r="H94" s="264"/>
      <c r="I94" s="264"/>
      <c r="J94" s="264"/>
      <c r="K94" s="264"/>
      <c r="L94" s="264"/>
      <c r="M94" s="264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  <c r="AA94" s="264"/>
      <c r="AB94" s="264"/>
      <c r="AC94" s="264"/>
      <c r="AD94" s="264"/>
      <c r="AE94" s="264"/>
      <c r="AF94" s="264"/>
      <c r="AG94" s="264"/>
      <c r="AH94" s="264"/>
      <c r="AI94" s="264"/>
      <c r="AJ94" s="264"/>
      <c r="AK94" s="264"/>
      <c r="AL94" s="264"/>
      <c r="AM94" s="264"/>
      <c r="AN94" s="264"/>
      <c r="AO94" s="264"/>
      <c r="AP94" s="264"/>
      <c r="AQ94" s="264"/>
      <c r="AR94" s="264"/>
      <c r="AS94" s="264"/>
      <c r="AT94" s="264"/>
      <c r="AU94" s="264"/>
      <c r="AV94" s="264"/>
      <c r="AW94" s="264"/>
    </row>
    <row r="95" spans="1:50" ht="22.2" customHeight="1">
      <c r="A95" s="264"/>
      <c r="B95" s="264"/>
      <c r="C95" s="270" t="s">
        <v>1174</v>
      </c>
      <c r="D95" s="264"/>
      <c r="E95" s="264"/>
      <c r="F95" s="271"/>
      <c r="G95" s="271"/>
      <c r="H95" s="271"/>
      <c r="I95" s="271"/>
      <c r="J95" s="271"/>
      <c r="K95" s="271"/>
      <c r="L95" s="271"/>
      <c r="M95" s="271"/>
      <c r="N95" s="271"/>
      <c r="O95" s="271"/>
      <c r="P95" s="271"/>
      <c r="Q95" s="271"/>
      <c r="R95" s="271"/>
      <c r="S95" s="271"/>
      <c r="T95" s="271"/>
      <c r="U95" s="271"/>
      <c r="V95" s="271"/>
      <c r="W95" s="271"/>
      <c r="X95" s="271"/>
      <c r="Y95" s="271"/>
      <c r="Z95" s="271"/>
      <c r="AA95" s="271"/>
      <c r="AB95" s="271"/>
      <c r="AC95" s="271"/>
      <c r="AD95" s="271"/>
      <c r="AE95" s="271"/>
      <c r="AF95" s="271"/>
      <c r="AG95" s="271"/>
      <c r="AH95" s="264"/>
      <c r="AI95" s="264"/>
      <c r="AJ95" s="264"/>
      <c r="AK95" s="264"/>
      <c r="AL95" s="264"/>
      <c r="AM95" s="264"/>
      <c r="AN95" s="264"/>
      <c r="AO95" s="264"/>
      <c r="AP95" s="264"/>
      <c r="AQ95" s="264"/>
      <c r="AR95" s="264"/>
      <c r="AS95" s="264"/>
      <c r="AT95" s="264"/>
      <c r="AU95" s="264"/>
      <c r="AV95" s="264"/>
      <c r="AW95" s="264"/>
      <c r="AX95" s="267"/>
    </row>
    <row r="96" spans="1:50" ht="22.2" customHeight="1">
      <c r="A96" s="264"/>
      <c r="B96" s="264"/>
      <c r="C96" s="264"/>
      <c r="D96" s="272" t="s">
        <v>1175</v>
      </c>
      <c r="F96" s="271"/>
      <c r="G96" s="271"/>
      <c r="H96" s="271"/>
      <c r="I96" s="271"/>
      <c r="J96" s="271"/>
      <c r="K96" s="271"/>
      <c r="L96" s="271"/>
      <c r="M96" s="271"/>
      <c r="N96" s="271"/>
      <c r="O96" s="271"/>
      <c r="P96" s="271"/>
      <c r="Q96" s="271"/>
      <c r="R96" s="271"/>
      <c r="S96" s="271"/>
      <c r="T96" s="271"/>
      <c r="U96" s="271"/>
      <c r="V96" s="271"/>
      <c r="W96" s="271"/>
      <c r="X96" s="271"/>
      <c r="Y96" s="271"/>
      <c r="Z96" s="271"/>
      <c r="AA96" s="271"/>
      <c r="AB96" s="271"/>
      <c r="AC96" s="271"/>
      <c r="AD96" s="271"/>
      <c r="AE96" s="271"/>
      <c r="AF96" s="271"/>
      <c r="AG96" s="271"/>
      <c r="AH96" s="264"/>
      <c r="AI96" s="264"/>
      <c r="AJ96" s="264"/>
      <c r="AK96" s="264"/>
      <c r="AL96" s="264"/>
      <c r="AM96" s="264"/>
      <c r="AN96" s="264"/>
      <c r="AO96" s="264"/>
      <c r="AP96" s="264"/>
      <c r="AQ96" s="264"/>
      <c r="AR96" s="264"/>
      <c r="AS96" s="264"/>
      <c r="AT96" s="264"/>
      <c r="AU96" s="264"/>
      <c r="AV96" s="264"/>
      <c r="AW96" s="264"/>
    </row>
    <row r="97" spans="1:49" ht="22.2" customHeight="1">
      <c r="A97" s="264"/>
      <c r="B97" s="264"/>
      <c r="C97" s="264"/>
      <c r="E97" s="265" t="s">
        <v>1176</v>
      </c>
      <c r="F97" s="264"/>
      <c r="G97" s="264"/>
      <c r="H97" s="264"/>
      <c r="I97" s="264"/>
      <c r="J97" s="264"/>
      <c r="K97" s="264"/>
      <c r="L97" s="264"/>
      <c r="M97" s="264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  <c r="AA97" s="264"/>
      <c r="AB97" s="264"/>
      <c r="AC97" s="264"/>
      <c r="AD97" s="264"/>
      <c r="AE97" s="264"/>
      <c r="AF97" s="264"/>
      <c r="AG97" s="264"/>
      <c r="AH97" s="264"/>
      <c r="AI97" s="264"/>
      <c r="AJ97" s="264"/>
      <c r="AK97" s="264"/>
      <c r="AL97" s="264"/>
      <c r="AM97" s="264"/>
      <c r="AN97" s="264"/>
      <c r="AO97" s="264"/>
      <c r="AP97" s="264"/>
      <c r="AQ97" s="264"/>
      <c r="AR97" s="264"/>
      <c r="AS97" s="264"/>
      <c r="AT97" s="264"/>
      <c r="AU97" s="264"/>
      <c r="AV97" s="264"/>
      <c r="AW97" s="264"/>
    </row>
    <row r="98" spans="1:49" ht="22.2" customHeight="1">
      <c r="A98" s="264"/>
      <c r="B98" s="264"/>
      <c r="C98" s="264"/>
      <c r="E98" s="265" t="s">
        <v>1177</v>
      </c>
      <c r="F98" s="271"/>
      <c r="G98" s="274"/>
      <c r="H98" s="274"/>
      <c r="I98" s="274"/>
      <c r="J98" s="274"/>
      <c r="K98" s="274"/>
      <c r="L98" s="274"/>
      <c r="M98" s="274"/>
      <c r="N98" s="274"/>
      <c r="O98" s="274"/>
      <c r="P98" s="274"/>
      <c r="Q98" s="274"/>
      <c r="R98" s="274"/>
      <c r="S98" s="274"/>
      <c r="T98" s="274"/>
      <c r="U98" s="274"/>
      <c r="V98" s="274"/>
      <c r="W98" s="274"/>
      <c r="X98" s="274"/>
      <c r="Y98" s="274"/>
      <c r="Z98" s="274"/>
      <c r="AA98" s="274"/>
      <c r="AB98" s="274"/>
      <c r="AC98" s="274"/>
      <c r="AD98" s="274"/>
      <c r="AE98" s="274"/>
      <c r="AF98" s="274"/>
      <c r="AG98" s="274"/>
      <c r="AH98" s="264"/>
      <c r="AI98" s="264"/>
      <c r="AJ98" s="264"/>
      <c r="AK98" s="264"/>
      <c r="AL98" s="264"/>
      <c r="AM98" s="264"/>
      <c r="AN98" s="264"/>
      <c r="AO98" s="264"/>
      <c r="AP98" s="264"/>
      <c r="AQ98" s="264"/>
      <c r="AR98" s="264"/>
      <c r="AS98" s="264"/>
      <c r="AT98" s="264"/>
      <c r="AU98" s="264"/>
      <c r="AV98" s="264"/>
      <c r="AW98" s="264"/>
    </row>
    <row r="99" spans="1:49" ht="22.2" customHeight="1">
      <c r="A99" s="264"/>
      <c r="B99" s="264"/>
      <c r="C99" s="264"/>
      <c r="D99" s="273" t="s">
        <v>1178</v>
      </c>
      <c r="E99" s="264"/>
      <c r="F99" s="271"/>
      <c r="G99" s="274"/>
      <c r="H99" s="274"/>
      <c r="I99" s="274"/>
      <c r="J99" s="274"/>
      <c r="K99" s="274"/>
      <c r="L99" s="274"/>
      <c r="M99" s="274"/>
      <c r="N99" s="274"/>
      <c r="O99" s="274"/>
      <c r="P99" s="274"/>
      <c r="Q99" s="274"/>
      <c r="R99" s="274"/>
      <c r="S99" s="274"/>
      <c r="T99" s="274"/>
      <c r="U99" s="274"/>
      <c r="V99" s="274"/>
      <c r="W99" s="274"/>
      <c r="X99" s="274"/>
      <c r="Y99" s="274"/>
      <c r="Z99" s="274"/>
      <c r="AA99" s="274"/>
      <c r="AB99" s="274"/>
      <c r="AC99" s="274"/>
      <c r="AD99" s="274"/>
      <c r="AE99" s="274"/>
      <c r="AF99" s="274"/>
      <c r="AG99" s="274"/>
      <c r="AH99" s="264"/>
      <c r="AI99" s="264"/>
      <c r="AJ99" s="264"/>
      <c r="AK99" s="264"/>
      <c r="AL99" s="264"/>
      <c r="AM99" s="264"/>
      <c r="AN99" s="264"/>
      <c r="AO99" s="264"/>
      <c r="AP99" s="264"/>
      <c r="AQ99" s="264"/>
      <c r="AR99" s="264"/>
      <c r="AS99" s="264"/>
      <c r="AT99" s="264"/>
      <c r="AU99" s="264"/>
      <c r="AV99" s="264"/>
      <c r="AW99" s="264"/>
    </row>
    <row r="100" spans="1:49" ht="22.2" customHeight="1">
      <c r="A100" s="264"/>
      <c r="B100" s="268"/>
      <c r="C100" s="264"/>
      <c r="D100" s="264"/>
      <c r="E100" s="264" t="s">
        <v>1179</v>
      </c>
      <c r="F100" s="271"/>
      <c r="G100" s="274"/>
      <c r="H100" s="274"/>
      <c r="I100" s="274"/>
      <c r="J100" s="274"/>
      <c r="K100" s="274"/>
      <c r="L100" s="274"/>
      <c r="M100" s="274"/>
      <c r="N100" s="274"/>
      <c r="O100" s="274"/>
      <c r="P100" s="274"/>
      <c r="Q100" s="274"/>
      <c r="R100" s="274"/>
      <c r="S100" s="274"/>
      <c r="T100" s="274"/>
      <c r="U100" s="274"/>
      <c r="V100" s="274"/>
      <c r="W100" s="274"/>
      <c r="X100" s="274"/>
      <c r="Y100" s="274"/>
      <c r="Z100" s="274"/>
      <c r="AA100" s="274"/>
      <c r="AB100" s="274"/>
      <c r="AC100" s="274"/>
      <c r="AD100" s="274"/>
      <c r="AE100" s="274"/>
      <c r="AF100" s="274"/>
      <c r="AG100" s="274"/>
      <c r="AH100" s="268"/>
      <c r="AI100" s="264"/>
      <c r="AJ100" s="264"/>
      <c r="AK100" s="264"/>
      <c r="AL100" s="264"/>
      <c r="AM100" s="264"/>
      <c r="AN100" s="264"/>
      <c r="AO100" s="264"/>
      <c r="AP100" s="264"/>
      <c r="AQ100" s="264"/>
      <c r="AR100" s="264"/>
      <c r="AS100" s="264"/>
      <c r="AT100" s="264"/>
      <c r="AU100" s="264"/>
      <c r="AV100" s="264"/>
      <c r="AW100" s="264"/>
    </row>
    <row r="101" spans="1:49" ht="22.2" customHeight="1">
      <c r="A101" s="264"/>
      <c r="B101" s="264"/>
      <c r="C101" s="264"/>
      <c r="D101" s="264"/>
      <c r="E101" s="264" t="s">
        <v>1180</v>
      </c>
      <c r="F101" s="271"/>
      <c r="G101" s="274"/>
      <c r="H101" s="274"/>
      <c r="I101" s="274"/>
      <c r="J101" s="274"/>
      <c r="K101" s="274"/>
      <c r="L101" s="274"/>
      <c r="M101" s="274"/>
      <c r="N101" s="274"/>
      <c r="O101" s="274"/>
      <c r="P101" s="274"/>
      <c r="Q101" s="274"/>
      <c r="R101" s="274"/>
      <c r="S101" s="274"/>
      <c r="T101" s="274"/>
      <c r="U101" s="274"/>
      <c r="V101" s="274"/>
      <c r="W101" s="274"/>
      <c r="X101" s="274"/>
      <c r="Y101" s="274"/>
      <c r="Z101" s="274"/>
      <c r="AA101" s="274"/>
      <c r="AB101" s="274"/>
      <c r="AC101" s="274"/>
      <c r="AD101" s="274"/>
      <c r="AE101" s="274"/>
      <c r="AF101" s="274"/>
      <c r="AG101" s="274"/>
      <c r="AH101" s="264"/>
      <c r="AI101" s="264"/>
      <c r="AJ101" s="264"/>
      <c r="AK101" s="264"/>
      <c r="AL101" s="264"/>
      <c r="AM101" s="264"/>
      <c r="AN101" s="264"/>
      <c r="AO101" s="264"/>
      <c r="AP101" s="264"/>
      <c r="AQ101" s="264"/>
      <c r="AR101" s="264"/>
      <c r="AS101" s="264"/>
      <c r="AT101" s="264"/>
      <c r="AU101" s="264"/>
      <c r="AV101" s="264"/>
      <c r="AW101" s="264"/>
    </row>
    <row r="102" spans="1:49" ht="22.2" customHeight="1">
      <c r="A102" s="264"/>
      <c r="B102" s="264"/>
      <c r="C102" s="264"/>
      <c r="D102" s="264"/>
      <c r="E102" s="282" t="s">
        <v>1181</v>
      </c>
      <c r="F102" s="271"/>
      <c r="G102" s="271"/>
      <c r="H102" s="264"/>
      <c r="I102" s="264"/>
      <c r="J102" s="264"/>
      <c r="K102" s="264"/>
      <c r="L102" s="264"/>
      <c r="M102" s="264"/>
      <c r="N102" s="264"/>
      <c r="O102" s="264"/>
      <c r="P102" s="264"/>
      <c r="Q102" s="264"/>
      <c r="R102" s="264"/>
      <c r="S102" s="264"/>
      <c r="T102" s="264"/>
      <c r="U102" s="264"/>
      <c r="V102" s="264"/>
      <c r="W102" s="264"/>
      <c r="X102" s="264"/>
      <c r="Y102" s="264"/>
      <c r="Z102" s="264"/>
      <c r="AA102" s="264"/>
      <c r="AB102" s="264"/>
      <c r="AC102" s="275"/>
      <c r="AD102" s="275"/>
      <c r="AE102" s="275"/>
      <c r="AF102" s="275"/>
      <c r="AG102" s="264"/>
      <c r="AH102" s="264"/>
      <c r="AI102" s="264"/>
      <c r="AJ102" s="264"/>
      <c r="AK102" s="264"/>
      <c r="AL102" s="264"/>
      <c r="AM102" s="264"/>
      <c r="AN102" s="264"/>
      <c r="AO102" s="264"/>
      <c r="AP102" s="264"/>
      <c r="AQ102" s="264"/>
      <c r="AR102" s="264"/>
      <c r="AS102" s="264"/>
      <c r="AT102" s="264"/>
      <c r="AU102" s="264"/>
      <c r="AV102" s="264"/>
      <c r="AW102" s="264"/>
    </row>
    <row r="103" spans="1:49" ht="22.2" customHeight="1">
      <c r="A103" s="264"/>
      <c r="B103" s="264"/>
      <c r="C103" s="264"/>
      <c r="D103" s="273" t="s">
        <v>1182</v>
      </c>
      <c r="E103" s="264"/>
      <c r="F103" s="271"/>
      <c r="G103" s="271"/>
      <c r="H103" s="271"/>
      <c r="I103" s="271"/>
      <c r="J103" s="271"/>
      <c r="K103" s="271"/>
      <c r="L103" s="271"/>
      <c r="M103" s="271"/>
      <c r="N103" s="271"/>
      <c r="O103" s="271"/>
      <c r="P103" s="271"/>
      <c r="Q103" s="271"/>
      <c r="R103" s="271"/>
      <c r="S103" s="271"/>
      <c r="T103" s="271"/>
      <c r="U103" s="271"/>
      <c r="V103" s="271"/>
      <c r="W103" s="271"/>
      <c r="X103" s="271"/>
      <c r="Y103" s="271"/>
      <c r="Z103" s="271"/>
      <c r="AA103" s="271"/>
      <c r="AB103" s="271"/>
      <c r="AC103" s="275"/>
      <c r="AD103" s="275"/>
      <c r="AE103" s="275"/>
      <c r="AF103" s="275"/>
      <c r="AG103" s="275"/>
      <c r="AH103" s="264"/>
      <c r="AI103" s="264"/>
      <c r="AJ103" s="264"/>
      <c r="AK103" s="264"/>
      <c r="AL103" s="264"/>
      <c r="AM103" s="264"/>
      <c r="AN103" s="264"/>
      <c r="AO103" s="264"/>
      <c r="AP103" s="264"/>
      <c r="AQ103" s="264"/>
      <c r="AR103" s="264"/>
      <c r="AS103" s="264"/>
      <c r="AT103" s="264"/>
      <c r="AU103" s="264"/>
      <c r="AV103" s="264"/>
      <c r="AW103" s="264"/>
    </row>
    <row r="104" spans="1:49" ht="22.2" customHeight="1">
      <c r="A104" s="264"/>
      <c r="B104" s="264"/>
      <c r="C104" s="264"/>
      <c r="E104" s="282" t="s">
        <v>1346</v>
      </c>
      <c r="F104" s="271"/>
      <c r="G104" s="271"/>
      <c r="H104" s="271"/>
      <c r="I104" s="271"/>
      <c r="J104" s="271"/>
      <c r="K104" s="271"/>
      <c r="L104" s="271"/>
      <c r="M104" s="271"/>
      <c r="N104" s="271"/>
      <c r="O104" s="271"/>
      <c r="P104" s="271"/>
      <c r="Q104" s="271"/>
      <c r="R104" s="271"/>
      <c r="S104" s="271"/>
      <c r="T104" s="271"/>
      <c r="U104" s="271"/>
      <c r="V104" s="271"/>
      <c r="W104" s="271"/>
      <c r="X104" s="271"/>
      <c r="Y104" s="271"/>
      <c r="Z104" s="271"/>
      <c r="AA104" s="271"/>
      <c r="AB104" s="271"/>
      <c r="AC104" s="275"/>
      <c r="AD104" s="275"/>
      <c r="AE104" s="275"/>
      <c r="AF104" s="275"/>
      <c r="AG104" s="275"/>
      <c r="AH104" s="264"/>
      <c r="AI104" s="264"/>
      <c r="AJ104" s="264"/>
      <c r="AK104" s="264"/>
      <c r="AL104" s="264"/>
      <c r="AM104" s="264"/>
      <c r="AN104" s="264"/>
      <c r="AO104" s="264"/>
      <c r="AP104" s="264"/>
      <c r="AQ104" s="264"/>
      <c r="AR104" s="264"/>
      <c r="AS104" s="264"/>
      <c r="AT104" s="264"/>
      <c r="AU104" s="264"/>
      <c r="AV104" s="264"/>
      <c r="AW104" s="264"/>
    </row>
    <row r="105" spans="1:49" ht="22.2" customHeight="1">
      <c r="A105" s="264"/>
      <c r="B105" s="264"/>
      <c r="C105" s="264"/>
      <c r="D105" s="264"/>
      <c r="E105" s="282" t="s">
        <v>1183</v>
      </c>
      <c r="F105" s="271"/>
      <c r="G105" s="271"/>
      <c r="H105" s="271"/>
      <c r="I105" s="271"/>
      <c r="J105" s="271"/>
      <c r="K105" s="271"/>
      <c r="L105" s="271"/>
      <c r="M105" s="271"/>
      <c r="N105" s="271"/>
      <c r="O105" s="271"/>
      <c r="P105" s="271"/>
      <c r="Q105" s="271"/>
      <c r="R105" s="271"/>
      <c r="S105" s="271"/>
      <c r="T105" s="271"/>
      <c r="U105" s="271"/>
      <c r="V105" s="271"/>
      <c r="W105" s="271"/>
      <c r="X105" s="271"/>
      <c r="Y105" s="271"/>
      <c r="Z105" s="271"/>
      <c r="AA105" s="271"/>
      <c r="AB105" s="271"/>
      <c r="AC105" s="275"/>
      <c r="AD105" s="275"/>
      <c r="AE105" s="275"/>
      <c r="AF105" s="275"/>
      <c r="AG105" s="275"/>
      <c r="AH105" s="264"/>
      <c r="AI105" s="264"/>
      <c r="AJ105" s="264"/>
      <c r="AK105" s="264"/>
      <c r="AL105" s="264"/>
      <c r="AM105" s="264"/>
      <c r="AN105" s="264"/>
      <c r="AO105" s="264"/>
      <c r="AP105" s="264"/>
      <c r="AQ105" s="264"/>
      <c r="AR105" s="264"/>
      <c r="AS105" s="264"/>
      <c r="AT105" s="264"/>
      <c r="AU105" s="264"/>
      <c r="AV105" s="264"/>
      <c r="AW105" s="264"/>
    </row>
    <row r="106" spans="1:49" ht="22.2" customHeight="1">
      <c r="A106" s="264"/>
      <c r="B106" s="264"/>
      <c r="C106" s="264"/>
      <c r="D106" s="264"/>
      <c r="E106" s="282" t="s">
        <v>1184</v>
      </c>
      <c r="F106" s="271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  <c r="S106" s="276"/>
      <c r="T106" s="276"/>
      <c r="U106" s="276"/>
      <c r="V106" s="276"/>
      <c r="W106" s="276"/>
      <c r="X106" s="271"/>
      <c r="Y106" s="271"/>
      <c r="Z106" s="271"/>
      <c r="AA106" s="271"/>
      <c r="AB106" s="271"/>
      <c r="AC106" s="275"/>
      <c r="AD106" s="275"/>
      <c r="AE106" s="275"/>
      <c r="AF106" s="275"/>
      <c r="AG106" s="275"/>
      <c r="AH106" s="264"/>
      <c r="AI106" s="264"/>
      <c r="AJ106" s="264"/>
      <c r="AK106" s="264"/>
      <c r="AL106" s="264"/>
      <c r="AM106" s="264"/>
      <c r="AN106" s="264"/>
      <c r="AO106" s="264"/>
      <c r="AP106" s="264"/>
      <c r="AQ106" s="264"/>
      <c r="AR106" s="264"/>
      <c r="AS106" s="264"/>
      <c r="AT106" s="264"/>
      <c r="AU106" s="264"/>
      <c r="AV106" s="264"/>
      <c r="AW106" s="264"/>
    </row>
    <row r="107" spans="1:49" ht="22.2" customHeight="1">
      <c r="A107" s="264"/>
      <c r="B107" s="264"/>
      <c r="C107" s="264"/>
      <c r="D107" s="264"/>
      <c r="E107" s="282" t="s">
        <v>1185</v>
      </c>
      <c r="F107" s="271"/>
      <c r="G107" s="271"/>
      <c r="H107" s="271"/>
      <c r="I107" s="271"/>
      <c r="J107" s="271"/>
      <c r="K107" s="271"/>
      <c r="L107" s="271"/>
      <c r="M107" s="271"/>
      <c r="N107" s="271"/>
      <c r="O107" s="271"/>
      <c r="P107" s="271"/>
      <c r="Q107" s="271"/>
      <c r="R107" s="271"/>
      <c r="S107" s="271"/>
      <c r="T107" s="271"/>
      <c r="U107" s="271"/>
      <c r="V107" s="271"/>
      <c r="W107" s="271"/>
      <c r="X107" s="271"/>
      <c r="Y107" s="271"/>
      <c r="Z107" s="271"/>
      <c r="AA107" s="271"/>
      <c r="AB107" s="271"/>
      <c r="AC107" s="275"/>
      <c r="AD107" s="275"/>
      <c r="AE107" s="275"/>
      <c r="AF107" s="275"/>
      <c r="AG107" s="275"/>
      <c r="AH107" s="264"/>
      <c r="AI107" s="264"/>
      <c r="AJ107" s="264"/>
      <c r="AK107" s="264"/>
      <c r="AL107" s="264"/>
      <c r="AM107" s="264"/>
      <c r="AN107" s="264"/>
      <c r="AO107" s="264"/>
      <c r="AP107" s="264"/>
      <c r="AQ107" s="264"/>
      <c r="AR107" s="264"/>
      <c r="AS107" s="264"/>
      <c r="AT107" s="264"/>
      <c r="AU107" s="264"/>
      <c r="AV107" s="264"/>
      <c r="AW107" s="264"/>
    </row>
    <row r="108" spans="1:49" ht="22.2" customHeight="1">
      <c r="A108" s="264"/>
      <c r="B108" s="264"/>
      <c r="C108" s="264"/>
      <c r="D108" s="273" t="s">
        <v>1186</v>
      </c>
      <c r="E108" s="282"/>
      <c r="F108" s="271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  <c r="S108" s="276"/>
      <c r="T108" s="276"/>
      <c r="U108" s="276"/>
      <c r="V108" s="276"/>
      <c r="W108" s="276"/>
      <c r="X108" s="271"/>
      <c r="Y108" s="271"/>
      <c r="Z108" s="271"/>
      <c r="AA108" s="271"/>
      <c r="AB108" s="271"/>
      <c r="AC108" s="275"/>
      <c r="AD108" s="275"/>
      <c r="AE108" s="275"/>
      <c r="AF108" s="275"/>
      <c r="AG108" s="275"/>
      <c r="AH108" s="264"/>
      <c r="AI108" s="264"/>
      <c r="AJ108" s="264"/>
      <c r="AK108" s="264"/>
      <c r="AL108" s="264"/>
      <c r="AM108" s="264"/>
      <c r="AN108" s="264"/>
      <c r="AO108" s="264"/>
      <c r="AP108" s="264"/>
      <c r="AQ108" s="264"/>
      <c r="AR108" s="264"/>
      <c r="AS108" s="264"/>
      <c r="AT108" s="264"/>
      <c r="AU108" s="264"/>
      <c r="AV108" s="264"/>
      <c r="AW108" s="264"/>
    </row>
    <row r="109" spans="1:49" ht="22.2" customHeight="1">
      <c r="A109" s="264"/>
      <c r="B109" s="264"/>
      <c r="C109" s="264"/>
      <c r="E109" s="282" t="s">
        <v>1187</v>
      </c>
      <c r="F109" s="271"/>
      <c r="G109" s="271"/>
      <c r="H109" s="271"/>
      <c r="I109" s="271"/>
      <c r="J109" s="271"/>
      <c r="K109" s="271"/>
      <c r="L109" s="271"/>
      <c r="M109" s="271"/>
      <c r="N109" s="271"/>
      <c r="O109" s="271"/>
      <c r="P109" s="271"/>
      <c r="Q109" s="271"/>
      <c r="R109" s="271"/>
      <c r="S109" s="271"/>
      <c r="T109" s="271"/>
      <c r="U109" s="271"/>
      <c r="V109" s="271"/>
      <c r="W109" s="271"/>
      <c r="X109" s="271"/>
      <c r="Y109" s="271"/>
      <c r="Z109" s="271"/>
      <c r="AA109" s="271"/>
      <c r="AB109" s="271"/>
      <c r="AC109" s="275"/>
      <c r="AD109" s="275"/>
      <c r="AE109" s="275"/>
      <c r="AF109" s="275"/>
      <c r="AG109" s="275"/>
      <c r="AH109" s="264"/>
      <c r="AI109" s="264"/>
      <c r="AJ109" s="264"/>
      <c r="AK109" s="264"/>
      <c r="AL109" s="264"/>
      <c r="AM109" s="264"/>
      <c r="AN109" s="264"/>
      <c r="AO109" s="264"/>
      <c r="AP109" s="264"/>
      <c r="AQ109" s="264"/>
      <c r="AR109" s="264"/>
      <c r="AS109" s="264"/>
      <c r="AT109" s="264"/>
      <c r="AU109" s="264"/>
      <c r="AV109" s="264"/>
      <c r="AW109" s="264"/>
    </row>
    <row r="110" spans="1:49" s="264" customFormat="1" ht="22.2" customHeight="1">
      <c r="B110" s="271"/>
      <c r="D110" s="273" t="s">
        <v>1188</v>
      </c>
      <c r="F110" s="271"/>
      <c r="G110" s="271"/>
      <c r="H110" s="271"/>
      <c r="I110" s="271"/>
      <c r="J110" s="271"/>
      <c r="K110" s="271"/>
      <c r="L110" s="271"/>
      <c r="M110" s="271"/>
      <c r="N110" s="271"/>
      <c r="O110" s="271"/>
      <c r="P110" s="271"/>
      <c r="Q110" s="271"/>
      <c r="R110" s="271"/>
      <c r="S110" s="271"/>
      <c r="T110" s="271"/>
      <c r="U110" s="271"/>
      <c r="V110" s="271"/>
      <c r="W110" s="271"/>
      <c r="X110" s="271"/>
      <c r="Y110" s="271"/>
      <c r="Z110" s="271"/>
      <c r="AA110" s="271"/>
      <c r="AB110" s="271"/>
      <c r="AC110" s="271"/>
      <c r="AD110" s="271"/>
      <c r="AE110" s="271"/>
      <c r="AF110" s="271"/>
      <c r="AG110" s="271"/>
      <c r="AH110" s="271"/>
    </row>
    <row r="111" spans="1:49" s="264" customFormat="1" ht="22.2" customHeight="1">
      <c r="B111" s="271"/>
      <c r="E111" s="264" t="s">
        <v>1189</v>
      </c>
      <c r="F111" s="271"/>
      <c r="G111" s="271"/>
      <c r="H111" s="271"/>
      <c r="I111" s="271"/>
      <c r="J111" s="271"/>
      <c r="K111" s="271"/>
      <c r="L111" s="271"/>
      <c r="M111" s="271"/>
      <c r="N111" s="271"/>
      <c r="O111" s="271"/>
      <c r="P111" s="271"/>
      <c r="Q111" s="271"/>
      <c r="R111" s="271"/>
      <c r="S111" s="271"/>
      <c r="T111" s="271"/>
      <c r="U111" s="271"/>
      <c r="V111" s="271"/>
      <c r="W111" s="271"/>
      <c r="X111" s="271"/>
      <c r="Y111" s="271"/>
      <c r="Z111" s="271"/>
      <c r="AA111" s="271"/>
      <c r="AB111" s="271"/>
      <c r="AC111" s="271"/>
      <c r="AD111" s="271"/>
      <c r="AE111" s="271"/>
      <c r="AF111" s="271"/>
      <c r="AG111" s="271"/>
      <c r="AH111" s="271"/>
    </row>
    <row r="112" spans="1:49" s="264" customFormat="1" ht="22.2" customHeight="1">
      <c r="B112" s="271"/>
      <c r="D112" s="281" t="s">
        <v>1190</v>
      </c>
      <c r="E112" s="265"/>
      <c r="F112" s="271"/>
      <c r="G112" s="271"/>
      <c r="H112" s="271"/>
      <c r="I112" s="271"/>
      <c r="J112" s="271"/>
      <c r="K112" s="271"/>
      <c r="L112" s="271"/>
      <c r="M112" s="271"/>
      <c r="N112" s="271"/>
      <c r="O112" s="271"/>
      <c r="P112" s="271"/>
      <c r="Q112" s="271"/>
      <c r="R112" s="271"/>
      <c r="S112" s="271"/>
      <c r="T112" s="271"/>
      <c r="U112" s="271"/>
      <c r="V112" s="271"/>
      <c r="W112" s="271"/>
      <c r="X112" s="271"/>
      <c r="Y112" s="271"/>
      <c r="Z112" s="271"/>
      <c r="AA112" s="271"/>
      <c r="AB112" s="271"/>
      <c r="AC112" s="271"/>
      <c r="AD112" s="271"/>
      <c r="AE112" s="271"/>
      <c r="AF112" s="271"/>
      <c r="AG112" s="271"/>
      <c r="AH112" s="271"/>
    </row>
    <row r="113" spans="1:50" s="264" customFormat="1" ht="22.2" customHeight="1">
      <c r="B113" s="271"/>
      <c r="D113" s="282"/>
      <c r="E113" s="265" t="s">
        <v>1191</v>
      </c>
      <c r="F113" s="271"/>
      <c r="G113" s="271"/>
      <c r="H113" s="271"/>
      <c r="I113" s="271"/>
      <c r="J113" s="271"/>
      <c r="K113" s="271"/>
      <c r="L113" s="271"/>
      <c r="M113" s="271"/>
      <c r="N113" s="271"/>
      <c r="O113" s="271"/>
      <c r="P113" s="271"/>
      <c r="Q113" s="271"/>
      <c r="R113" s="271"/>
      <c r="S113" s="271"/>
      <c r="T113" s="271"/>
      <c r="U113" s="271"/>
      <c r="V113" s="271"/>
      <c r="W113" s="271"/>
      <c r="X113" s="271"/>
      <c r="Y113" s="271"/>
      <c r="Z113" s="271"/>
      <c r="AA113" s="271"/>
      <c r="AB113" s="271"/>
      <c r="AC113" s="271"/>
      <c r="AD113" s="271"/>
      <c r="AE113" s="271"/>
      <c r="AF113" s="271"/>
      <c r="AG113" s="271"/>
      <c r="AH113" s="271"/>
    </row>
    <row r="114" spans="1:50" s="264" customFormat="1" ht="22.2" customHeight="1">
      <c r="B114" s="271"/>
      <c r="D114" s="282"/>
      <c r="E114" s="265"/>
      <c r="F114" s="271"/>
      <c r="G114" s="271"/>
      <c r="H114" s="271"/>
      <c r="I114" s="271"/>
      <c r="J114" s="271"/>
      <c r="K114" s="271"/>
      <c r="L114" s="271"/>
      <c r="M114" s="271"/>
      <c r="N114" s="271"/>
      <c r="O114" s="271"/>
      <c r="P114" s="271"/>
      <c r="Q114" s="271"/>
      <c r="R114" s="271"/>
      <c r="S114" s="271"/>
      <c r="T114" s="271"/>
      <c r="U114" s="271"/>
      <c r="V114" s="271"/>
      <c r="W114" s="271"/>
      <c r="X114" s="271"/>
      <c r="Y114" s="271"/>
      <c r="Z114" s="271"/>
      <c r="AA114" s="271"/>
      <c r="AB114" s="271"/>
      <c r="AC114" s="271"/>
      <c r="AD114" s="271"/>
      <c r="AE114" s="271"/>
      <c r="AF114" s="271"/>
      <c r="AG114" s="271"/>
      <c r="AH114" s="271"/>
    </row>
    <row r="115" spans="1:50" s="264" customFormat="1" ht="22.2" customHeight="1">
      <c r="B115" s="271"/>
      <c r="D115" s="282"/>
      <c r="E115" s="265"/>
      <c r="F115" s="271"/>
      <c r="G115" s="271"/>
      <c r="H115" s="271"/>
      <c r="I115" s="271"/>
      <c r="J115" s="271"/>
      <c r="K115" s="271"/>
      <c r="L115" s="271"/>
      <c r="M115" s="271"/>
      <c r="N115" s="271"/>
      <c r="O115" s="271"/>
      <c r="P115" s="271"/>
      <c r="Q115" s="271"/>
      <c r="R115" s="271"/>
      <c r="S115" s="271"/>
      <c r="T115" s="271"/>
      <c r="U115" s="271"/>
      <c r="V115" s="271"/>
      <c r="W115" s="271"/>
      <c r="X115" s="271"/>
      <c r="Y115" s="271"/>
      <c r="Z115" s="271"/>
      <c r="AA115" s="271"/>
      <c r="AB115" s="271"/>
      <c r="AC115" s="271"/>
      <c r="AD115" s="271"/>
      <c r="AE115" s="271"/>
      <c r="AF115" s="271"/>
      <c r="AG115" s="271"/>
      <c r="AH115" s="271"/>
    </row>
    <row r="116" spans="1:50" s="264" customFormat="1" ht="22.2" customHeight="1" thickBot="1">
      <c r="B116" s="271"/>
      <c r="D116" s="282"/>
      <c r="E116" s="265"/>
      <c r="F116" s="271"/>
      <c r="G116" s="271"/>
      <c r="H116" s="271"/>
      <c r="I116" s="271"/>
      <c r="J116" s="271"/>
      <c r="K116" s="271"/>
      <c r="L116" s="271"/>
      <c r="M116" s="271"/>
      <c r="N116" s="271"/>
      <c r="O116" s="271"/>
      <c r="P116" s="271"/>
      <c r="Q116" s="271"/>
      <c r="R116" s="271"/>
      <c r="S116" s="271"/>
      <c r="T116" s="271"/>
      <c r="U116" s="271"/>
      <c r="V116" s="271"/>
      <c r="W116" s="271"/>
      <c r="X116" s="271"/>
      <c r="Y116" s="271"/>
      <c r="Z116" s="271"/>
      <c r="AA116" s="271"/>
      <c r="AB116" s="271"/>
      <c r="AC116" s="271"/>
      <c r="AD116" s="271"/>
      <c r="AE116" s="271"/>
      <c r="AF116" s="271"/>
      <c r="AG116" s="271"/>
      <c r="AH116" s="271"/>
    </row>
    <row r="117" spans="1:50" ht="22.2" customHeight="1" thickBot="1">
      <c r="A117" s="264"/>
      <c r="B117" s="802" t="s">
        <v>104</v>
      </c>
      <c r="C117" s="802"/>
      <c r="D117" s="802"/>
      <c r="E117" s="802"/>
      <c r="F117" s="802"/>
      <c r="G117" s="802"/>
      <c r="H117" s="802"/>
      <c r="I117" s="802"/>
      <c r="J117" s="802"/>
      <c r="K117" s="802"/>
      <c r="L117" s="802"/>
      <c r="M117" s="802"/>
      <c r="N117" s="802"/>
      <c r="O117" s="802"/>
      <c r="P117" s="802"/>
      <c r="Q117" s="802"/>
      <c r="R117" s="802"/>
      <c r="S117" s="802"/>
      <c r="T117" s="802"/>
      <c r="U117" s="802"/>
      <c r="V117" s="802"/>
      <c r="W117" s="802"/>
      <c r="X117" s="802"/>
      <c r="Y117" s="802"/>
      <c r="Z117" s="802"/>
      <c r="AA117" s="802"/>
      <c r="AB117" s="802"/>
      <c r="AC117" s="802"/>
      <c r="AD117" s="802"/>
      <c r="AE117" s="802"/>
      <c r="AF117" s="802"/>
      <c r="AG117" s="802"/>
      <c r="AH117" s="802"/>
      <c r="AI117" s="264"/>
      <c r="AJ117" s="264"/>
      <c r="AK117" s="264"/>
      <c r="AL117" s="264"/>
      <c r="AM117" s="264"/>
      <c r="AN117" s="264"/>
      <c r="AO117" s="264"/>
      <c r="AP117" s="264"/>
      <c r="AQ117" s="264"/>
      <c r="AR117" s="264"/>
      <c r="AS117" s="264"/>
      <c r="AT117" s="264"/>
      <c r="AU117" s="264"/>
      <c r="AV117" s="264"/>
      <c r="AW117" s="264"/>
    </row>
    <row r="118" spans="1:50" ht="20.100000000000001" customHeight="1">
      <c r="A118" s="264"/>
      <c r="B118" s="816" t="s">
        <v>163</v>
      </c>
      <c r="C118" s="817"/>
      <c r="D118" s="817"/>
      <c r="E118" s="817"/>
      <c r="F118" s="817"/>
      <c r="G118" s="817"/>
      <c r="H118" s="793" t="s">
        <v>104</v>
      </c>
      <c r="I118" s="794"/>
      <c r="J118" s="794"/>
      <c r="K118" s="794"/>
      <c r="L118" s="794"/>
      <c r="M118" s="794"/>
      <c r="N118" s="794"/>
      <c r="O118" s="794"/>
      <c r="P118" s="794"/>
      <c r="Q118" s="794"/>
      <c r="R118" s="794"/>
      <c r="S118" s="794"/>
      <c r="T118" s="794"/>
      <c r="U118" s="794"/>
      <c r="V118" s="794"/>
      <c r="W118" s="795"/>
      <c r="X118" s="832" t="s">
        <v>1192</v>
      </c>
      <c r="Y118" s="832"/>
      <c r="Z118" s="832"/>
      <c r="AA118" s="832"/>
      <c r="AB118" s="832"/>
      <c r="AC118" s="825" t="s">
        <v>117</v>
      </c>
      <c r="AD118" s="825"/>
      <c r="AE118" s="825"/>
      <c r="AF118" s="825"/>
      <c r="AG118" s="825"/>
      <c r="AH118" s="826"/>
      <c r="AI118" s="264"/>
      <c r="AJ118" s="264"/>
      <c r="AK118" s="264"/>
      <c r="AL118" s="264"/>
      <c r="AM118" s="264"/>
      <c r="AN118" s="264"/>
      <c r="AO118" s="264"/>
      <c r="AP118" s="264"/>
      <c r="AQ118" s="264"/>
      <c r="AR118" s="264"/>
      <c r="AS118" s="264"/>
      <c r="AT118" s="264"/>
      <c r="AU118" s="264"/>
      <c r="AV118" s="264"/>
      <c r="AW118" s="264"/>
    </row>
    <row r="119" spans="1:50" ht="19.95" customHeight="1">
      <c r="A119" s="264"/>
      <c r="B119" s="818"/>
      <c r="C119" s="819"/>
      <c r="D119" s="819"/>
      <c r="E119" s="819"/>
      <c r="F119" s="819"/>
      <c r="G119" s="819"/>
      <c r="H119" s="796"/>
      <c r="I119" s="797"/>
      <c r="J119" s="797"/>
      <c r="K119" s="797"/>
      <c r="L119" s="797"/>
      <c r="M119" s="797"/>
      <c r="N119" s="797"/>
      <c r="O119" s="797"/>
      <c r="P119" s="797"/>
      <c r="Q119" s="797"/>
      <c r="R119" s="797"/>
      <c r="S119" s="797"/>
      <c r="T119" s="797"/>
      <c r="U119" s="797"/>
      <c r="V119" s="797"/>
      <c r="W119" s="798"/>
      <c r="X119" s="833" t="s">
        <v>1128</v>
      </c>
      <c r="Y119" s="833"/>
      <c r="Z119" s="833"/>
      <c r="AA119" s="833"/>
      <c r="AB119" s="833"/>
      <c r="AC119" s="834">
        <v>0</v>
      </c>
      <c r="AD119" s="834"/>
      <c r="AE119" s="834"/>
      <c r="AF119" s="834"/>
      <c r="AG119" s="834"/>
      <c r="AH119" s="835"/>
      <c r="AI119" s="264"/>
      <c r="AJ119" s="264"/>
      <c r="AK119" s="264"/>
      <c r="AL119" s="264"/>
      <c r="AM119" s="264"/>
      <c r="AN119" s="264"/>
      <c r="AO119" s="264"/>
      <c r="AP119" s="264"/>
      <c r="AQ119" s="264"/>
      <c r="AR119" s="264"/>
      <c r="AS119" s="264"/>
      <c r="AT119" s="264"/>
      <c r="AU119" s="264"/>
      <c r="AV119" s="264"/>
      <c r="AW119" s="264"/>
    </row>
    <row r="120" spans="1:50" ht="19.95" customHeight="1">
      <c r="A120" s="264"/>
      <c r="B120" s="818"/>
      <c r="C120" s="819"/>
      <c r="D120" s="819"/>
      <c r="E120" s="819"/>
      <c r="F120" s="819"/>
      <c r="G120" s="819"/>
      <c r="H120" s="788" t="s">
        <v>294</v>
      </c>
      <c r="I120" s="782"/>
      <c r="J120" s="782"/>
      <c r="K120" s="782"/>
      <c r="L120" s="782"/>
      <c r="M120" s="782"/>
      <c r="N120" s="782"/>
      <c r="O120" s="782"/>
      <c r="P120" s="782"/>
      <c r="Q120" s="782"/>
      <c r="R120" s="782"/>
      <c r="S120" s="782"/>
      <c r="T120" s="782"/>
      <c r="U120" s="782"/>
      <c r="V120" s="782"/>
      <c r="W120" s="783"/>
      <c r="X120" s="833" t="s">
        <v>1193</v>
      </c>
      <c r="Y120" s="833"/>
      <c r="Z120" s="833"/>
      <c r="AA120" s="833"/>
      <c r="AB120" s="833"/>
      <c r="AC120" s="827">
        <v>42991</v>
      </c>
      <c r="AD120" s="827"/>
      <c r="AE120" s="827"/>
      <c r="AF120" s="827"/>
      <c r="AG120" s="827"/>
      <c r="AH120" s="828"/>
      <c r="AI120" s="264"/>
      <c r="AJ120" s="264"/>
      <c r="AK120" s="264"/>
      <c r="AL120" s="264"/>
      <c r="AM120" s="264"/>
      <c r="AN120" s="264"/>
      <c r="AO120" s="264"/>
      <c r="AP120" s="264"/>
      <c r="AQ120" s="264"/>
      <c r="AR120" s="264"/>
      <c r="AS120" s="264"/>
      <c r="AT120" s="264"/>
      <c r="AU120" s="264"/>
      <c r="AV120" s="264"/>
      <c r="AW120" s="264"/>
    </row>
    <row r="121" spans="1:50" ht="20.100000000000001" customHeight="1" thickBot="1">
      <c r="A121" s="264"/>
      <c r="B121" s="820"/>
      <c r="C121" s="821"/>
      <c r="D121" s="821"/>
      <c r="E121" s="821"/>
      <c r="F121" s="821"/>
      <c r="G121" s="821"/>
      <c r="H121" s="799"/>
      <c r="I121" s="800"/>
      <c r="J121" s="800"/>
      <c r="K121" s="800"/>
      <c r="L121" s="800"/>
      <c r="M121" s="800"/>
      <c r="N121" s="800"/>
      <c r="O121" s="800"/>
      <c r="P121" s="800"/>
      <c r="Q121" s="800"/>
      <c r="R121" s="800"/>
      <c r="S121" s="800"/>
      <c r="T121" s="800"/>
      <c r="U121" s="800"/>
      <c r="V121" s="800"/>
      <c r="W121" s="801"/>
      <c r="X121" s="836" t="s">
        <v>1130</v>
      </c>
      <c r="Y121" s="836"/>
      <c r="Z121" s="836"/>
      <c r="AA121" s="836"/>
      <c r="AB121" s="836"/>
      <c r="AC121" s="829">
        <v>4</v>
      </c>
      <c r="AD121" s="830"/>
      <c r="AE121" s="811" t="s">
        <v>1132</v>
      </c>
      <c r="AF121" s="810"/>
      <c r="AG121" s="829">
        <v>5</v>
      </c>
      <c r="AH121" s="831"/>
      <c r="AI121" s="264"/>
      <c r="AJ121" s="264"/>
      <c r="AK121" s="264"/>
      <c r="AL121" s="264"/>
      <c r="AM121" s="264"/>
      <c r="AN121" s="264"/>
      <c r="AO121" s="264"/>
      <c r="AP121" s="264"/>
      <c r="AQ121" s="264"/>
      <c r="AR121" s="264"/>
      <c r="AS121" s="264"/>
      <c r="AT121" s="264"/>
      <c r="AU121" s="264"/>
      <c r="AV121" s="264"/>
      <c r="AW121" s="264"/>
    </row>
    <row r="122" spans="1:50" ht="22.2" customHeight="1">
      <c r="A122" s="264"/>
      <c r="B122" s="268"/>
      <c r="C122" s="264"/>
      <c r="D122" s="264"/>
      <c r="E122" s="282"/>
      <c r="F122" s="271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274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68"/>
      <c r="AI122" s="264"/>
      <c r="AJ122" s="264"/>
      <c r="AK122" s="26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</row>
    <row r="123" spans="1:50" ht="22.2" customHeight="1">
      <c r="A123" s="264"/>
      <c r="B123" s="264"/>
      <c r="C123" s="270" t="s">
        <v>1194</v>
      </c>
      <c r="D123" s="264"/>
      <c r="E123" s="264"/>
      <c r="F123" s="271"/>
      <c r="G123" s="271"/>
      <c r="H123" s="271"/>
      <c r="I123" s="271"/>
      <c r="J123" s="271"/>
      <c r="K123" s="271"/>
      <c r="L123" s="271"/>
      <c r="M123" s="271"/>
      <c r="N123" s="271"/>
      <c r="O123" s="271"/>
      <c r="P123" s="271"/>
      <c r="Q123" s="271"/>
      <c r="R123" s="271"/>
      <c r="S123" s="271"/>
      <c r="T123" s="271"/>
      <c r="U123" s="271"/>
      <c r="V123" s="271"/>
      <c r="W123" s="271"/>
      <c r="X123" s="271"/>
      <c r="Y123" s="271"/>
      <c r="Z123" s="271"/>
      <c r="AA123" s="271"/>
      <c r="AB123" s="271"/>
      <c r="AC123" s="271"/>
      <c r="AD123" s="271"/>
      <c r="AE123" s="271"/>
      <c r="AF123" s="271"/>
      <c r="AG123" s="271"/>
      <c r="AH123" s="264"/>
      <c r="AI123" s="264"/>
      <c r="AJ123" s="264"/>
      <c r="AK123" s="264"/>
      <c r="AL123" s="264"/>
      <c r="AM123" s="264"/>
      <c r="AN123" s="264"/>
      <c r="AO123" s="264"/>
      <c r="AP123" s="264"/>
      <c r="AQ123" s="264"/>
      <c r="AR123" s="264"/>
      <c r="AS123" s="264"/>
      <c r="AT123" s="264"/>
      <c r="AU123" s="264"/>
      <c r="AV123" s="264"/>
      <c r="AW123" s="264"/>
      <c r="AX123" s="267"/>
    </row>
    <row r="124" spans="1:50" ht="22.2" customHeight="1">
      <c r="A124" s="264"/>
      <c r="B124" s="264"/>
      <c r="C124" s="264"/>
      <c r="D124" s="272" t="s">
        <v>1195</v>
      </c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271"/>
      <c r="T124" s="271"/>
      <c r="U124" s="271"/>
      <c r="V124" s="271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64"/>
    </row>
    <row r="125" spans="1:50" ht="22.2" customHeight="1">
      <c r="A125" s="264"/>
      <c r="B125" s="264"/>
      <c r="C125" s="264"/>
      <c r="E125" s="264" t="s">
        <v>1196</v>
      </c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271"/>
      <c r="T125" s="271"/>
      <c r="U125" s="271"/>
      <c r="V125" s="271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64"/>
      <c r="AI125" s="264"/>
      <c r="AJ125" s="264"/>
      <c r="AK125" s="26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</row>
    <row r="126" spans="1:50" ht="22.2" customHeight="1">
      <c r="A126" s="264"/>
      <c r="B126" s="264"/>
      <c r="C126" s="264"/>
      <c r="E126" s="282" t="s">
        <v>1197</v>
      </c>
      <c r="F126" s="271"/>
      <c r="G126" s="271"/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64"/>
      <c r="AI126" s="264"/>
      <c r="AJ126" s="264"/>
      <c r="AK126" s="264"/>
      <c r="AL126" s="264"/>
      <c r="AM126" s="264"/>
      <c r="AN126" s="264"/>
      <c r="AO126" s="264"/>
      <c r="AP126" s="264"/>
      <c r="AQ126" s="264"/>
      <c r="AR126" s="264"/>
      <c r="AS126" s="264"/>
      <c r="AT126" s="264"/>
      <c r="AU126" s="264"/>
      <c r="AV126" s="264"/>
      <c r="AW126" s="264"/>
    </row>
    <row r="127" spans="1:50" ht="22.2" customHeight="1">
      <c r="A127" s="264"/>
      <c r="B127" s="264"/>
      <c r="C127" s="264"/>
      <c r="D127" s="264"/>
      <c r="E127" s="282" t="s">
        <v>1198</v>
      </c>
      <c r="F127" s="271"/>
      <c r="G127" s="271"/>
      <c r="H127" s="271"/>
      <c r="I127" s="271"/>
      <c r="J127" s="271"/>
      <c r="K127" s="271"/>
      <c r="L127" s="271"/>
      <c r="M127" s="271"/>
      <c r="N127" s="271"/>
      <c r="O127" s="271"/>
      <c r="P127" s="271"/>
      <c r="Q127" s="271"/>
      <c r="R127" s="271"/>
      <c r="S127" s="271"/>
      <c r="T127" s="271"/>
      <c r="U127" s="271"/>
      <c r="V127" s="271"/>
      <c r="W127" s="271"/>
      <c r="X127" s="271"/>
      <c r="Y127" s="271"/>
      <c r="Z127" s="271"/>
      <c r="AA127" s="271"/>
      <c r="AB127" s="271"/>
      <c r="AC127" s="271"/>
      <c r="AD127" s="271"/>
      <c r="AE127" s="271"/>
      <c r="AF127" s="271"/>
      <c r="AG127" s="271"/>
      <c r="AH127" s="264"/>
      <c r="AI127" s="264"/>
      <c r="AJ127" s="264"/>
      <c r="AK127" s="264"/>
      <c r="AL127" s="264"/>
      <c r="AM127" s="264"/>
      <c r="AN127" s="264"/>
      <c r="AO127" s="264"/>
      <c r="AP127" s="264"/>
      <c r="AQ127" s="264"/>
      <c r="AR127" s="264"/>
      <c r="AS127" s="264"/>
      <c r="AT127" s="264"/>
      <c r="AU127" s="264"/>
      <c r="AV127" s="264"/>
      <c r="AW127" s="264"/>
    </row>
    <row r="128" spans="1:50" ht="22.2" customHeight="1">
      <c r="A128" s="264"/>
      <c r="B128" s="264"/>
      <c r="C128" s="264"/>
      <c r="D128" s="273" t="s">
        <v>1199</v>
      </c>
      <c r="E128" s="264"/>
      <c r="F128" s="264"/>
      <c r="G128" s="264"/>
      <c r="H128" s="280"/>
      <c r="I128" s="280"/>
      <c r="J128" s="280"/>
      <c r="K128" s="280"/>
      <c r="L128" s="280"/>
      <c r="M128" s="280"/>
      <c r="N128" s="280"/>
      <c r="O128" s="280"/>
      <c r="P128" s="280"/>
      <c r="Q128" s="280"/>
      <c r="R128" s="280"/>
      <c r="S128" s="280"/>
      <c r="T128" s="280"/>
      <c r="U128" s="280"/>
      <c r="V128" s="280"/>
      <c r="W128" s="280"/>
      <c r="X128" s="280"/>
      <c r="Y128" s="280"/>
      <c r="Z128" s="280"/>
      <c r="AA128" s="280"/>
      <c r="AB128" s="280"/>
      <c r="AC128" s="264"/>
      <c r="AD128" s="264"/>
      <c r="AE128" s="264"/>
      <c r="AF128" s="264"/>
      <c r="AG128" s="264"/>
      <c r="AH128" s="264"/>
    </row>
    <row r="129" spans="1:49" ht="22.2" customHeight="1">
      <c r="A129" s="264"/>
      <c r="B129" s="264"/>
      <c r="C129" s="264"/>
      <c r="E129" s="282" t="s">
        <v>1347</v>
      </c>
      <c r="F129" s="271"/>
      <c r="G129" s="271"/>
      <c r="H129" s="271"/>
      <c r="I129" s="271"/>
      <c r="J129" s="271"/>
      <c r="K129" s="271"/>
      <c r="L129" s="271"/>
      <c r="M129" s="271"/>
      <c r="N129" s="271"/>
      <c r="O129" s="271"/>
      <c r="P129" s="271"/>
      <c r="Q129" s="271"/>
      <c r="R129" s="271"/>
      <c r="S129" s="271"/>
      <c r="T129" s="271"/>
      <c r="U129" s="271"/>
      <c r="V129" s="271"/>
      <c r="W129" s="271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64"/>
    </row>
    <row r="130" spans="1:49" ht="22.2" customHeight="1">
      <c r="A130" s="264"/>
      <c r="B130" s="264"/>
      <c r="C130" s="264"/>
      <c r="D130" s="281" t="s">
        <v>1200</v>
      </c>
      <c r="E130" s="264"/>
      <c r="F130" s="271"/>
      <c r="G130" s="271"/>
      <c r="H130" s="271"/>
      <c r="I130" s="271"/>
      <c r="J130" s="271"/>
      <c r="K130" s="271"/>
      <c r="L130" s="271"/>
      <c r="M130" s="271"/>
      <c r="N130" s="271"/>
      <c r="O130" s="271"/>
      <c r="P130" s="271"/>
      <c r="Q130" s="271"/>
      <c r="R130" s="271"/>
      <c r="S130" s="271"/>
      <c r="T130" s="271"/>
      <c r="U130" s="271"/>
      <c r="V130" s="271"/>
      <c r="W130" s="271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64"/>
      <c r="AI130" s="264"/>
      <c r="AJ130" s="264"/>
      <c r="AK130" s="264"/>
      <c r="AL130" s="264"/>
      <c r="AM130" s="264"/>
      <c r="AN130" s="264"/>
      <c r="AO130" s="264"/>
      <c r="AP130" s="264"/>
      <c r="AQ130" s="264"/>
      <c r="AR130" s="264"/>
      <c r="AS130" s="264"/>
      <c r="AT130" s="264"/>
      <c r="AU130" s="264"/>
      <c r="AV130" s="264"/>
      <c r="AW130" s="264"/>
    </row>
    <row r="131" spans="1:49" s="264" customFormat="1" ht="21.6" customHeight="1">
      <c r="E131" s="271" t="s">
        <v>1201</v>
      </c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271"/>
      <c r="T131" s="271"/>
      <c r="U131" s="271"/>
      <c r="V131" s="271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</row>
    <row r="132" spans="1:49" ht="22.2" customHeight="1">
      <c r="A132" s="264"/>
      <c r="B132" s="264"/>
      <c r="C132" s="271"/>
      <c r="D132" s="283" t="s">
        <v>1202</v>
      </c>
      <c r="E132" s="264"/>
      <c r="F132" s="271"/>
      <c r="G132" s="271"/>
      <c r="H132" s="271"/>
      <c r="I132" s="271"/>
      <c r="J132" s="271"/>
      <c r="K132" s="271"/>
      <c r="L132" s="271"/>
      <c r="M132" s="271"/>
      <c r="N132" s="271"/>
      <c r="O132" s="271"/>
      <c r="P132" s="271"/>
      <c r="Q132" s="271"/>
      <c r="R132" s="271"/>
      <c r="S132" s="271"/>
      <c r="T132" s="271"/>
      <c r="U132" s="271"/>
      <c r="V132" s="271"/>
      <c r="W132" s="271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64"/>
    </row>
    <row r="133" spans="1:49" ht="22.2" customHeight="1">
      <c r="A133" s="264"/>
      <c r="B133" s="264"/>
      <c r="C133" s="271"/>
      <c r="E133" s="282" t="s">
        <v>1203</v>
      </c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264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264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</row>
    <row r="134" spans="1:49" ht="22.2" customHeight="1">
      <c r="A134" s="264"/>
      <c r="B134" s="264"/>
      <c r="C134" s="271"/>
      <c r="D134" s="272" t="s">
        <v>1204</v>
      </c>
      <c r="E134" s="282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264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26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</row>
    <row r="135" spans="1:49" ht="22.2" customHeight="1">
      <c r="A135" s="264"/>
      <c r="B135" s="264"/>
      <c r="C135" s="271"/>
      <c r="E135" s="282" t="s">
        <v>1205</v>
      </c>
      <c r="F135" s="264"/>
      <c r="G135" s="264"/>
      <c r="H135" s="264"/>
      <c r="I135" s="264"/>
      <c r="J135" s="264"/>
      <c r="K135" s="264"/>
      <c r="L135" s="264"/>
      <c r="M135" s="264"/>
      <c r="N135" s="264"/>
      <c r="O135" s="264"/>
      <c r="P135" s="264"/>
      <c r="Q135" s="264"/>
      <c r="R135" s="264"/>
      <c r="S135" s="264"/>
      <c r="T135" s="264"/>
      <c r="U135" s="264"/>
      <c r="V135" s="264"/>
      <c r="W135" s="264"/>
      <c r="X135" s="264"/>
      <c r="Y135" s="264"/>
      <c r="Z135" s="264"/>
      <c r="AA135" s="264"/>
      <c r="AB135" s="264"/>
      <c r="AC135" s="264"/>
      <c r="AD135" s="264"/>
      <c r="AE135" s="264"/>
      <c r="AF135" s="264"/>
      <c r="AG135" s="264"/>
      <c r="AH135" s="264"/>
      <c r="AI135" s="264"/>
      <c r="AJ135" s="264"/>
      <c r="AK135" s="264"/>
      <c r="AL135" s="264"/>
      <c r="AM135" s="264"/>
      <c r="AN135" s="264"/>
      <c r="AO135" s="264"/>
      <c r="AP135" s="264"/>
      <c r="AQ135" s="264"/>
      <c r="AR135" s="264"/>
      <c r="AS135" s="264"/>
      <c r="AT135" s="264"/>
      <c r="AU135" s="264"/>
      <c r="AV135" s="264"/>
      <c r="AW135" s="264"/>
    </row>
    <row r="136" spans="1:49" ht="22.2" customHeight="1">
      <c r="A136" s="264"/>
      <c r="B136" s="264"/>
      <c r="C136" s="264"/>
      <c r="D136" s="272" t="s">
        <v>1206</v>
      </c>
      <c r="F136" s="271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  <c r="S136" s="276"/>
      <c r="T136" s="276"/>
      <c r="U136" s="276"/>
      <c r="V136" s="276"/>
      <c r="W136" s="276"/>
      <c r="X136" s="271"/>
      <c r="Y136" s="271"/>
      <c r="Z136" s="271"/>
      <c r="AA136" s="271"/>
      <c r="AB136" s="271"/>
      <c r="AC136" s="275"/>
      <c r="AD136" s="275"/>
      <c r="AE136" s="275"/>
      <c r="AF136" s="275"/>
      <c r="AG136" s="275"/>
      <c r="AH136" s="264"/>
      <c r="AI136" s="264"/>
      <c r="AJ136" s="264"/>
      <c r="AK136" s="264"/>
      <c r="AL136" s="264"/>
      <c r="AM136" s="264"/>
      <c r="AN136" s="264"/>
      <c r="AO136" s="264"/>
      <c r="AP136" s="264"/>
      <c r="AQ136" s="264"/>
      <c r="AR136" s="264"/>
      <c r="AS136" s="264"/>
      <c r="AT136" s="264"/>
      <c r="AU136" s="264"/>
      <c r="AV136" s="264"/>
      <c r="AW136" s="264"/>
    </row>
    <row r="137" spans="1:49" ht="22.2" customHeight="1">
      <c r="A137" s="264"/>
      <c r="B137" s="264"/>
      <c r="C137" s="264"/>
      <c r="E137" s="282" t="s">
        <v>1207</v>
      </c>
      <c r="F137" s="271"/>
      <c r="G137" s="271"/>
      <c r="H137" s="271"/>
      <c r="I137" s="271"/>
      <c r="J137" s="271"/>
      <c r="K137" s="271"/>
      <c r="L137" s="271"/>
      <c r="M137" s="271"/>
      <c r="N137" s="271"/>
      <c r="O137" s="271"/>
      <c r="P137" s="271"/>
      <c r="Q137" s="271"/>
      <c r="R137" s="271"/>
      <c r="S137" s="271"/>
      <c r="T137" s="271"/>
      <c r="U137" s="271"/>
      <c r="V137" s="271"/>
      <c r="W137" s="271"/>
      <c r="X137" s="271"/>
      <c r="Y137" s="271"/>
      <c r="Z137" s="271"/>
      <c r="AA137" s="271"/>
      <c r="AB137" s="271"/>
      <c r="AC137" s="275"/>
      <c r="AD137" s="275"/>
      <c r="AE137" s="275"/>
      <c r="AF137" s="275"/>
      <c r="AG137" s="275"/>
      <c r="AH137" s="264"/>
      <c r="AI137" s="264"/>
      <c r="AJ137" s="264"/>
      <c r="AK137" s="264"/>
      <c r="AL137" s="264"/>
      <c r="AM137" s="264"/>
      <c r="AN137" s="264"/>
      <c r="AO137" s="264"/>
      <c r="AP137" s="264"/>
      <c r="AQ137" s="264"/>
      <c r="AR137" s="264"/>
      <c r="AS137" s="264"/>
      <c r="AT137" s="264"/>
      <c r="AU137" s="264"/>
      <c r="AV137" s="264"/>
      <c r="AW137" s="264"/>
    </row>
    <row r="138" spans="1:49" ht="22.2" customHeight="1">
      <c r="A138" s="264"/>
      <c r="B138" s="264"/>
      <c r="D138" s="284" t="s">
        <v>1208</v>
      </c>
      <c r="E138" s="264"/>
      <c r="F138" s="271"/>
      <c r="G138" s="271"/>
      <c r="H138" s="264"/>
      <c r="I138" s="264"/>
      <c r="J138" s="264"/>
      <c r="K138" s="264"/>
      <c r="L138" s="264"/>
      <c r="M138" s="264"/>
      <c r="N138" s="264"/>
      <c r="O138" s="264"/>
      <c r="P138" s="264"/>
      <c r="Q138" s="264"/>
      <c r="R138" s="264"/>
      <c r="S138" s="264"/>
      <c r="T138" s="264"/>
      <c r="U138" s="264"/>
      <c r="V138" s="264"/>
      <c r="W138" s="264"/>
      <c r="X138" s="264"/>
      <c r="Y138" s="264"/>
      <c r="Z138" s="264"/>
      <c r="AA138" s="264"/>
      <c r="AB138" s="264"/>
      <c r="AC138" s="275"/>
      <c r="AD138" s="275"/>
      <c r="AE138" s="275"/>
      <c r="AF138" s="275"/>
      <c r="AG138" s="264"/>
      <c r="AH138" s="264"/>
      <c r="AI138" s="264"/>
      <c r="AJ138" s="264"/>
      <c r="AK138" s="264"/>
      <c r="AL138" s="264"/>
      <c r="AM138" s="264"/>
      <c r="AN138" s="264"/>
      <c r="AO138" s="264"/>
      <c r="AP138" s="264"/>
      <c r="AQ138" s="264"/>
      <c r="AR138" s="264"/>
      <c r="AS138" s="264"/>
      <c r="AT138" s="264"/>
      <c r="AU138" s="264"/>
      <c r="AV138" s="264"/>
      <c r="AW138" s="264"/>
    </row>
    <row r="139" spans="1:49" ht="22.2" customHeight="1">
      <c r="A139" s="264"/>
      <c r="B139" s="264"/>
      <c r="D139" s="264"/>
      <c r="E139" s="282" t="s">
        <v>1209</v>
      </c>
      <c r="F139" s="271"/>
      <c r="G139" s="271"/>
      <c r="H139" s="271"/>
      <c r="I139" s="271"/>
      <c r="J139" s="271"/>
      <c r="K139" s="271"/>
      <c r="L139" s="271"/>
      <c r="M139" s="271"/>
      <c r="N139" s="271"/>
      <c r="O139" s="271"/>
      <c r="P139" s="271"/>
      <c r="Q139" s="271"/>
      <c r="R139" s="271"/>
      <c r="S139" s="271"/>
      <c r="T139" s="271"/>
      <c r="U139" s="271"/>
      <c r="V139" s="271"/>
      <c r="W139" s="271"/>
      <c r="X139" s="271"/>
      <c r="Y139" s="271"/>
      <c r="Z139" s="271"/>
      <c r="AA139" s="271"/>
      <c r="AB139" s="271"/>
      <c r="AC139" s="275"/>
      <c r="AD139" s="275"/>
      <c r="AE139" s="275"/>
      <c r="AF139" s="275"/>
      <c r="AG139" s="275"/>
      <c r="AH139" s="264"/>
      <c r="AI139" s="264"/>
      <c r="AJ139" s="264"/>
      <c r="AK139" s="264"/>
      <c r="AL139" s="264"/>
      <c r="AM139" s="264"/>
      <c r="AN139" s="264"/>
      <c r="AO139" s="264"/>
      <c r="AP139" s="264"/>
      <c r="AQ139" s="264"/>
      <c r="AR139" s="264"/>
      <c r="AS139" s="264"/>
      <c r="AT139" s="264"/>
      <c r="AU139" s="264"/>
      <c r="AV139" s="264"/>
      <c r="AW139" s="264"/>
    </row>
    <row r="140" spans="1:49" ht="22.2" customHeight="1">
      <c r="A140" s="264"/>
      <c r="B140" s="264"/>
      <c r="D140" s="264"/>
      <c r="E140" s="282" t="s">
        <v>1210</v>
      </c>
      <c r="F140" s="271"/>
      <c r="G140" s="271"/>
      <c r="H140" s="271"/>
      <c r="I140" s="271"/>
      <c r="J140" s="271"/>
      <c r="K140" s="271"/>
      <c r="L140" s="271"/>
      <c r="M140" s="271"/>
      <c r="N140" s="271"/>
      <c r="O140" s="271"/>
      <c r="P140" s="271"/>
      <c r="Q140" s="271"/>
      <c r="R140" s="271"/>
      <c r="S140" s="271"/>
      <c r="T140" s="271"/>
      <c r="U140" s="271"/>
      <c r="V140" s="271"/>
      <c r="W140" s="271"/>
      <c r="X140" s="271"/>
      <c r="Y140" s="271"/>
      <c r="Z140" s="271"/>
      <c r="AA140" s="271"/>
      <c r="AB140" s="271"/>
      <c r="AC140" s="275"/>
      <c r="AD140" s="275"/>
      <c r="AE140" s="275"/>
      <c r="AF140" s="275"/>
      <c r="AG140" s="275"/>
      <c r="AH140" s="264"/>
      <c r="AI140" s="264"/>
      <c r="AJ140" s="264"/>
      <c r="AK140" s="264"/>
      <c r="AL140" s="264"/>
      <c r="AM140" s="264"/>
      <c r="AN140" s="264"/>
      <c r="AO140" s="264"/>
      <c r="AP140" s="264"/>
      <c r="AQ140" s="264"/>
      <c r="AR140" s="264"/>
      <c r="AS140" s="264"/>
      <c r="AT140" s="264"/>
      <c r="AU140" s="264"/>
      <c r="AV140" s="264"/>
      <c r="AW140" s="264"/>
    </row>
    <row r="141" spans="1:49" ht="22.2" customHeight="1">
      <c r="A141" s="264"/>
      <c r="B141" s="264"/>
      <c r="D141" s="273" t="s">
        <v>1211</v>
      </c>
      <c r="E141" s="264"/>
      <c r="F141" s="271"/>
      <c r="G141" s="271"/>
      <c r="H141" s="271"/>
      <c r="I141" s="271"/>
      <c r="J141" s="271"/>
      <c r="K141" s="271"/>
      <c r="L141" s="271"/>
      <c r="M141" s="271"/>
      <c r="N141" s="271"/>
      <c r="O141" s="271"/>
      <c r="P141" s="271"/>
      <c r="Q141" s="271"/>
      <c r="R141" s="271"/>
      <c r="S141" s="271"/>
      <c r="T141" s="271"/>
      <c r="U141" s="271"/>
      <c r="V141" s="271"/>
      <c r="W141" s="271"/>
      <c r="X141" s="271"/>
      <c r="Y141" s="271"/>
      <c r="Z141" s="271"/>
      <c r="AA141" s="271"/>
      <c r="AB141" s="271"/>
      <c r="AC141" s="275"/>
      <c r="AD141" s="275"/>
      <c r="AE141" s="275"/>
      <c r="AF141" s="275"/>
      <c r="AG141" s="275"/>
      <c r="AH141" s="264"/>
      <c r="AI141" s="264"/>
      <c r="AJ141" s="264"/>
      <c r="AK141" s="264"/>
      <c r="AL141" s="264"/>
      <c r="AM141" s="264"/>
      <c r="AN141" s="264"/>
      <c r="AO141" s="264"/>
      <c r="AP141" s="264"/>
      <c r="AQ141" s="264"/>
      <c r="AR141" s="264"/>
      <c r="AS141" s="264"/>
      <c r="AT141" s="264"/>
      <c r="AU141" s="264"/>
      <c r="AV141" s="264"/>
      <c r="AW141" s="264"/>
    </row>
    <row r="142" spans="1:49" ht="22.2" customHeight="1">
      <c r="A142" s="264"/>
      <c r="B142" s="264"/>
      <c r="D142" s="264"/>
      <c r="E142" s="282" t="s">
        <v>1348</v>
      </c>
      <c r="F142" s="271"/>
      <c r="G142" s="271"/>
      <c r="H142" s="271"/>
      <c r="I142" s="271"/>
      <c r="J142" s="271"/>
      <c r="K142" s="271"/>
      <c r="L142" s="271"/>
      <c r="M142" s="271"/>
      <c r="N142" s="271"/>
      <c r="O142" s="271"/>
      <c r="P142" s="271"/>
      <c r="Q142" s="271"/>
      <c r="R142" s="271"/>
      <c r="S142" s="271"/>
      <c r="T142" s="271"/>
      <c r="U142" s="271"/>
      <c r="V142" s="271"/>
      <c r="W142" s="271"/>
      <c r="X142" s="271"/>
      <c r="Y142" s="271"/>
      <c r="Z142" s="271"/>
      <c r="AA142" s="271"/>
      <c r="AB142" s="271"/>
      <c r="AC142" s="275"/>
      <c r="AD142" s="275"/>
      <c r="AE142" s="275"/>
      <c r="AF142" s="275"/>
      <c r="AG142" s="275"/>
      <c r="AH142" s="264"/>
      <c r="AI142" s="264"/>
      <c r="AJ142" s="264"/>
      <c r="AK142" s="264"/>
      <c r="AL142" s="264"/>
      <c r="AM142" s="264"/>
      <c r="AN142" s="264"/>
      <c r="AO142" s="264"/>
      <c r="AP142" s="264"/>
      <c r="AQ142" s="264"/>
      <c r="AR142" s="264"/>
      <c r="AS142" s="264"/>
      <c r="AT142" s="264"/>
      <c r="AU142" s="264"/>
      <c r="AV142" s="264"/>
      <c r="AW142" s="264"/>
    </row>
    <row r="143" spans="1:49" ht="22.2" customHeight="1">
      <c r="A143" s="264"/>
      <c r="B143" s="264"/>
      <c r="D143" s="273" t="s">
        <v>1212</v>
      </c>
      <c r="E143" s="282"/>
      <c r="F143" s="271"/>
      <c r="G143" s="271"/>
      <c r="H143" s="271"/>
      <c r="I143" s="271"/>
      <c r="J143" s="271"/>
      <c r="K143" s="271"/>
      <c r="L143" s="271"/>
      <c r="M143" s="271"/>
      <c r="N143" s="271"/>
      <c r="O143" s="271"/>
      <c r="P143" s="271"/>
      <c r="Q143" s="271"/>
      <c r="R143" s="271"/>
      <c r="S143" s="271"/>
      <c r="T143" s="271"/>
      <c r="U143" s="271"/>
      <c r="V143" s="271"/>
      <c r="W143" s="271"/>
      <c r="X143" s="271"/>
      <c r="Y143" s="271"/>
      <c r="Z143" s="271"/>
      <c r="AA143" s="271"/>
      <c r="AB143" s="271"/>
      <c r="AC143" s="275"/>
      <c r="AD143" s="275"/>
      <c r="AE143" s="275"/>
      <c r="AF143" s="275"/>
      <c r="AG143" s="275"/>
      <c r="AH143" s="264"/>
      <c r="AI143" s="264"/>
      <c r="AJ143" s="264"/>
      <c r="AK143" s="264"/>
      <c r="AL143" s="264"/>
      <c r="AM143" s="264"/>
      <c r="AN143" s="264"/>
      <c r="AO143" s="264"/>
      <c r="AP143" s="264"/>
      <c r="AQ143" s="264"/>
      <c r="AR143" s="264"/>
      <c r="AS143" s="264"/>
      <c r="AT143" s="264"/>
      <c r="AU143" s="264"/>
      <c r="AV143" s="264"/>
      <c r="AW143" s="264"/>
    </row>
    <row r="144" spans="1:49" ht="22.2" customHeight="1">
      <c r="A144" s="264"/>
      <c r="B144" s="264"/>
      <c r="E144" s="264" t="s">
        <v>1213</v>
      </c>
      <c r="F144" s="271"/>
      <c r="G144" s="271"/>
      <c r="H144" s="271"/>
      <c r="I144" s="271"/>
      <c r="J144" s="271"/>
      <c r="K144" s="271"/>
      <c r="L144" s="271"/>
      <c r="M144" s="271"/>
      <c r="N144" s="271"/>
      <c r="O144" s="271"/>
      <c r="P144" s="271"/>
      <c r="Q144" s="271"/>
      <c r="R144" s="271"/>
      <c r="S144" s="271"/>
      <c r="T144" s="271"/>
      <c r="U144" s="271"/>
      <c r="V144" s="271"/>
      <c r="W144" s="271"/>
      <c r="X144" s="271"/>
      <c r="Y144" s="271"/>
      <c r="Z144" s="271"/>
      <c r="AA144" s="271"/>
      <c r="AB144" s="271"/>
      <c r="AC144" s="275"/>
      <c r="AD144" s="275"/>
      <c r="AE144" s="275"/>
      <c r="AF144" s="275"/>
      <c r="AG144" s="275"/>
      <c r="AH144" s="264"/>
      <c r="AI144" s="264"/>
      <c r="AJ144" s="264"/>
      <c r="AK144" s="264"/>
      <c r="AL144" s="264"/>
      <c r="AM144" s="264"/>
      <c r="AN144" s="264"/>
      <c r="AO144" s="264"/>
      <c r="AP144" s="264"/>
      <c r="AQ144" s="264"/>
      <c r="AR144" s="264"/>
      <c r="AS144" s="264"/>
      <c r="AT144" s="264"/>
      <c r="AU144" s="264"/>
      <c r="AV144" s="264"/>
      <c r="AW144" s="264"/>
    </row>
    <row r="145" spans="1:50" ht="22.2" customHeight="1">
      <c r="A145" s="264"/>
      <c r="B145" s="264"/>
      <c r="C145" s="264"/>
      <c r="D145" s="283" t="s">
        <v>1214</v>
      </c>
      <c r="E145" s="271"/>
      <c r="F145" s="271"/>
      <c r="G145" s="271"/>
      <c r="H145" s="271"/>
      <c r="I145" s="271"/>
      <c r="J145" s="271"/>
      <c r="K145" s="271"/>
      <c r="L145" s="271"/>
      <c r="M145" s="271"/>
      <c r="N145" s="271"/>
      <c r="O145" s="271"/>
      <c r="P145" s="271"/>
      <c r="Q145" s="271"/>
      <c r="R145" s="271"/>
      <c r="S145" s="271"/>
      <c r="T145" s="271"/>
      <c r="U145" s="271"/>
      <c r="V145" s="271"/>
      <c r="W145" s="271"/>
      <c r="X145" s="271"/>
      <c r="Y145" s="271"/>
      <c r="Z145" s="271"/>
      <c r="AA145" s="271"/>
      <c r="AB145" s="271"/>
      <c r="AC145" s="271"/>
      <c r="AD145" s="271"/>
      <c r="AE145" s="271"/>
      <c r="AF145" s="271"/>
      <c r="AG145" s="271"/>
      <c r="AH145" s="264"/>
      <c r="AI145" s="264"/>
      <c r="AJ145" s="264"/>
      <c r="AK145" s="264"/>
      <c r="AL145" s="264"/>
      <c r="AM145" s="264"/>
      <c r="AN145" s="264"/>
      <c r="AO145" s="264"/>
      <c r="AP145" s="264"/>
      <c r="AQ145" s="264"/>
      <c r="AR145" s="264"/>
      <c r="AS145" s="264"/>
      <c r="AT145" s="264"/>
      <c r="AU145" s="264"/>
      <c r="AV145" s="264"/>
      <c r="AW145" s="264"/>
    </row>
    <row r="146" spans="1:50" ht="22.2" customHeight="1">
      <c r="A146" s="264"/>
      <c r="B146" s="264"/>
      <c r="C146" s="264"/>
      <c r="D146" s="271"/>
      <c r="E146" s="271" t="s">
        <v>1215</v>
      </c>
      <c r="F146" s="264"/>
      <c r="G146" s="264"/>
      <c r="H146" s="264"/>
      <c r="I146" s="264"/>
      <c r="J146" s="264"/>
      <c r="K146" s="264"/>
      <c r="L146" s="264"/>
      <c r="M146" s="264"/>
      <c r="N146" s="264"/>
      <c r="O146" s="264"/>
      <c r="P146" s="264"/>
      <c r="Q146" s="264"/>
      <c r="R146" s="264"/>
      <c r="S146" s="264"/>
      <c r="T146" s="264"/>
      <c r="U146" s="264"/>
      <c r="V146" s="264"/>
      <c r="W146" s="264"/>
      <c r="X146" s="264"/>
      <c r="Y146" s="264"/>
      <c r="Z146" s="264"/>
      <c r="AA146" s="264"/>
      <c r="AB146" s="264"/>
      <c r="AC146" s="264"/>
      <c r="AD146" s="264"/>
      <c r="AE146" s="264"/>
      <c r="AF146" s="264"/>
      <c r="AG146" s="264"/>
      <c r="AH146" s="264"/>
      <c r="AI146" s="264"/>
      <c r="AJ146" s="264"/>
      <c r="AK146" s="264"/>
      <c r="AL146" s="264"/>
      <c r="AM146" s="264"/>
      <c r="AN146" s="264"/>
      <c r="AO146" s="264"/>
      <c r="AP146" s="264"/>
      <c r="AQ146" s="264"/>
      <c r="AR146" s="264"/>
      <c r="AS146" s="264"/>
      <c r="AT146" s="264"/>
      <c r="AU146" s="264"/>
      <c r="AV146" s="264"/>
      <c r="AW146" s="264"/>
    </row>
    <row r="147" spans="1:50" ht="22.2" customHeight="1">
      <c r="A147" s="264"/>
      <c r="B147" s="264"/>
      <c r="F147" s="271"/>
      <c r="G147" s="271"/>
      <c r="H147" s="271"/>
      <c r="I147" s="271"/>
      <c r="J147" s="271"/>
      <c r="K147" s="271"/>
      <c r="L147" s="271"/>
      <c r="M147" s="271"/>
      <c r="N147" s="271"/>
      <c r="O147" s="271"/>
      <c r="P147" s="271"/>
      <c r="Q147" s="271"/>
      <c r="R147" s="271"/>
      <c r="S147" s="271"/>
      <c r="T147" s="271"/>
      <c r="U147" s="271"/>
      <c r="V147" s="271"/>
      <c r="W147" s="271"/>
      <c r="X147" s="271"/>
      <c r="Y147" s="271"/>
      <c r="Z147" s="271"/>
      <c r="AA147" s="271"/>
      <c r="AB147" s="271"/>
      <c r="AC147" s="275"/>
      <c r="AD147" s="275"/>
      <c r="AE147" s="275"/>
      <c r="AF147" s="275"/>
      <c r="AG147" s="275"/>
      <c r="AH147" s="264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  <c r="AT147" s="264"/>
      <c r="AU147" s="264"/>
      <c r="AV147" s="264"/>
      <c r="AW147" s="264"/>
    </row>
    <row r="148" spans="1:50" ht="22.2" customHeight="1">
      <c r="A148" s="264"/>
      <c r="B148" s="264"/>
      <c r="C148" s="285" t="s">
        <v>1216</v>
      </c>
      <c r="E148" s="264"/>
      <c r="F148" s="271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1"/>
      <c r="Y148" s="271"/>
      <c r="Z148" s="271"/>
      <c r="AA148" s="271"/>
      <c r="AB148" s="271"/>
      <c r="AC148" s="275"/>
      <c r="AD148" s="275"/>
      <c r="AE148" s="275"/>
      <c r="AF148" s="275"/>
      <c r="AG148" s="275"/>
      <c r="AH148" s="264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  <c r="AT148" s="264"/>
      <c r="AU148" s="264"/>
      <c r="AV148" s="264"/>
      <c r="AW148" s="264"/>
    </row>
    <row r="149" spans="1:50" ht="22.2" customHeight="1">
      <c r="A149" s="264"/>
      <c r="B149" s="264"/>
      <c r="D149" s="273" t="s">
        <v>1217</v>
      </c>
      <c r="F149" s="271"/>
      <c r="G149" s="271"/>
      <c r="H149" s="271"/>
      <c r="I149" s="271"/>
      <c r="J149" s="271"/>
      <c r="K149" s="271"/>
      <c r="L149" s="271"/>
      <c r="M149" s="271"/>
      <c r="N149" s="271"/>
      <c r="O149" s="271"/>
      <c r="P149" s="271"/>
      <c r="Q149" s="271"/>
      <c r="R149" s="271"/>
      <c r="S149" s="271"/>
      <c r="T149" s="271"/>
      <c r="U149" s="271"/>
      <c r="V149" s="271"/>
      <c r="W149" s="271"/>
      <c r="X149" s="271"/>
      <c r="Y149" s="271"/>
      <c r="Z149" s="271"/>
      <c r="AA149" s="271"/>
      <c r="AB149" s="271"/>
      <c r="AC149" s="275"/>
      <c r="AD149" s="275"/>
      <c r="AE149" s="275"/>
      <c r="AF149" s="275"/>
      <c r="AG149" s="275"/>
      <c r="AH149" s="264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  <c r="AT149" s="264"/>
      <c r="AU149" s="264"/>
      <c r="AV149" s="264"/>
      <c r="AW149" s="264"/>
    </row>
    <row r="150" spans="1:50" ht="22.2" customHeight="1">
      <c r="A150" s="264"/>
      <c r="B150" s="264"/>
      <c r="C150" s="264"/>
      <c r="D150" s="273" t="s">
        <v>1218</v>
      </c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264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264"/>
      <c r="AH150" s="264"/>
      <c r="AI150" s="264"/>
      <c r="AJ150" s="264"/>
      <c r="AK150" s="264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</row>
    <row r="151" spans="1:50" ht="22.2" customHeight="1">
      <c r="A151" s="264"/>
      <c r="B151" s="264"/>
      <c r="E151" s="282" t="s">
        <v>1219</v>
      </c>
      <c r="F151" s="271"/>
      <c r="G151" s="271"/>
      <c r="H151" s="271"/>
      <c r="I151" s="271"/>
      <c r="J151" s="271"/>
      <c r="K151" s="271"/>
      <c r="L151" s="271"/>
      <c r="M151" s="271"/>
      <c r="N151" s="271"/>
      <c r="O151" s="271"/>
      <c r="P151" s="271"/>
      <c r="Q151" s="271"/>
      <c r="R151" s="271"/>
      <c r="S151" s="271"/>
      <c r="T151" s="271"/>
      <c r="U151" s="271"/>
      <c r="V151" s="271"/>
      <c r="W151" s="271"/>
      <c r="X151" s="271"/>
      <c r="Y151" s="271"/>
      <c r="Z151" s="271"/>
      <c r="AA151" s="271"/>
      <c r="AB151" s="271"/>
      <c r="AC151" s="271"/>
      <c r="AD151" s="271"/>
      <c r="AE151" s="271"/>
      <c r="AF151" s="271"/>
      <c r="AG151" s="271"/>
      <c r="AH151" s="264"/>
      <c r="AI151" s="264"/>
      <c r="AJ151" s="264"/>
      <c r="AK151" s="264"/>
      <c r="AL151" s="264"/>
      <c r="AM151" s="264"/>
      <c r="AN151" s="264"/>
      <c r="AO151" s="264"/>
      <c r="AP151" s="264"/>
      <c r="AQ151" s="264"/>
      <c r="AR151" s="264"/>
      <c r="AS151" s="264"/>
      <c r="AT151" s="264"/>
      <c r="AU151" s="264"/>
      <c r="AV151" s="264"/>
      <c r="AW151" s="264"/>
      <c r="AX151" s="267"/>
    </row>
    <row r="152" spans="1:50" ht="22.2" customHeight="1">
      <c r="A152" s="264"/>
      <c r="B152" s="264"/>
      <c r="D152" s="283" t="s">
        <v>1200</v>
      </c>
      <c r="E152" s="271"/>
      <c r="F152" s="271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274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64"/>
      <c r="AI152" s="264"/>
      <c r="AJ152" s="264"/>
      <c r="AK152" s="26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</row>
    <row r="153" spans="1:50" ht="22.2" customHeight="1">
      <c r="A153" s="264"/>
      <c r="B153" s="264"/>
      <c r="C153" s="264"/>
      <c r="D153" s="264"/>
      <c r="E153" s="265" t="s">
        <v>1220</v>
      </c>
      <c r="F153" s="271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274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64"/>
      <c r="AI153" s="264"/>
      <c r="AJ153" s="264"/>
      <c r="AK153" s="26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</row>
    <row r="154" spans="1:50" ht="22.2" customHeight="1">
      <c r="A154" s="264"/>
      <c r="B154" s="268"/>
      <c r="C154" s="264"/>
      <c r="D154" s="264"/>
      <c r="E154" s="282"/>
      <c r="F154" s="271"/>
      <c r="G154" s="274"/>
      <c r="H154" s="274"/>
      <c r="I154" s="274"/>
      <c r="J154" s="274"/>
      <c r="K154" s="274"/>
      <c r="L154" s="274"/>
      <c r="M154" s="274"/>
      <c r="N154" s="274"/>
      <c r="O154" s="274"/>
      <c r="P154" s="274"/>
      <c r="Q154" s="274"/>
      <c r="R154" s="274"/>
      <c r="S154" s="274"/>
      <c r="T154" s="274"/>
      <c r="U154" s="274"/>
      <c r="V154" s="274"/>
      <c r="W154" s="274"/>
      <c r="X154" s="274"/>
      <c r="Y154" s="274"/>
      <c r="Z154" s="274"/>
      <c r="AA154" s="274"/>
      <c r="AB154" s="274"/>
      <c r="AC154" s="274"/>
      <c r="AD154" s="274"/>
      <c r="AE154" s="274"/>
      <c r="AF154" s="274"/>
      <c r="AG154" s="274"/>
      <c r="AH154" s="268"/>
      <c r="AI154" s="264"/>
      <c r="AJ154" s="264"/>
      <c r="AK154" s="264"/>
      <c r="AL154" s="264"/>
      <c r="AM154" s="264"/>
      <c r="AN154" s="264"/>
      <c r="AO154" s="264"/>
      <c r="AP154" s="264"/>
      <c r="AQ154" s="264"/>
      <c r="AR154" s="264"/>
      <c r="AS154" s="264"/>
      <c r="AT154" s="264"/>
      <c r="AU154" s="264"/>
      <c r="AV154" s="264"/>
      <c r="AW154" s="264"/>
    </row>
    <row r="155" spans="1:50" ht="22.2" customHeight="1" thickBot="1">
      <c r="A155" s="264"/>
      <c r="B155" s="268"/>
      <c r="C155" s="264"/>
      <c r="D155" s="264"/>
      <c r="E155" s="282"/>
      <c r="F155" s="271"/>
      <c r="G155" s="274"/>
      <c r="H155" s="274"/>
      <c r="I155" s="274"/>
      <c r="J155" s="274"/>
      <c r="K155" s="274"/>
      <c r="L155" s="274"/>
      <c r="M155" s="274"/>
      <c r="N155" s="274"/>
      <c r="O155" s="274"/>
      <c r="P155" s="274"/>
      <c r="Q155" s="274"/>
      <c r="R155" s="274"/>
      <c r="S155" s="274"/>
      <c r="T155" s="274"/>
      <c r="U155" s="274"/>
      <c r="V155" s="274"/>
      <c r="W155" s="274"/>
      <c r="X155" s="274"/>
      <c r="Y155" s="274"/>
      <c r="Z155" s="274"/>
      <c r="AA155" s="274"/>
      <c r="AB155" s="274"/>
      <c r="AC155" s="274"/>
      <c r="AD155" s="274"/>
      <c r="AE155" s="274"/>
      <c r="AF155" s="274"/>
      <c r="AG155" s="274"/>
      <c r="AH155" s="268"/>
      <c r="AI155" s="264"/>
      <c r="AJ155" s="264"/>
      <c r="AK155" s="264"/>
      <c r="AL155" s="264"/>
      <c r="AM155" s="264"/>
      <c r="AN155" s="264"/>
      <c r="AO155" s="264"/>
      <c r="AP155" s="264"/>
      <c r="AQ155" s="264"/>
      <c r="AR155" s="264"/>
      <c r="AS155" s="264"/>
      <c r="AT155" s="264"/>
      <c r="AU155" s="264"/>
      <c r="AV155" s="264"/>
      <c r="AW155" s="264"/>
    </row>
    <row r="156" spans="1:50" ht="22.2" customHeight="1" thickBot="1">
      <c r="A156" s="264"/>
      <c r="B156" s="802" t="s">
        <v>104</v>
      </c>
      <c r="C156" s="802"/>
      <c r="D156" s="802"/>
      <c r="E156" s="802"/>
      <c r="F156" s="802"/>
      <c r="G156" s="802"/>
      <c r="H156" s="802"/>
      <c r="I156" s="802"/>
      <c r="J156" s="802"/>
      <c r="K156" s="802"/>
      <c r="L156" s="802"/>
      <c r="M156" s="802"/>
      <c r="N156" s="802"/>
      <c r="O156" s="802"/>
      <c r="P156" s="802"/>
      <c r="Q156" s="802"/>
      <c r="R156" s="802"/>
      <c r="S156" s="802"/>
      <c r="T156" s="802"/>
      <c r="U156" s="802"/>
      <c r="V156" s="802"/>
      <c r="W156" s="802"/>
      <c r="X156" s="802"/>
      <c r="Y156" s="802"/>
      <c r="Z156" s="802"/>
      <c r="AA156" s="802"/>
      <c r="AB156" s="802"/>
      <c r="AC156" s="802"/>
      <c r="AD156" s="802"/>
      <c r="AE156" s="802"/>
      <c r="AF156" s="802"/>
      <c r="AG156" s="802"/>
      <c r="AH156" s="802"/>
      <c r="AI156" s="264"/>
      <c r="AJ156" s="264"/>
      <c r="AK156" s="264"/>
      <c r="AL156" s="264"/>
      <c r="AM156" s="264"/>
      <c r="AN156" s="264"/>
      <c r="AO156" s="264"/>
      <c r="AP156" s="264"/>
      <c r="AQ156" s="264"/>
      <c r="AR156" s="264"/>
      <c r="AS156" s="264"/>
      <c r="AT156" s="264"/>
      <c r="AU156" s="264"/>
      <c r="AV156" s="264"/>
      <c r="AW156" s="264"/>
    </row>
    <row r="157" spans="1:50" ht="20.100000000000001" customHeight="1">
      <c r="A157" s="264"/>
      <c r="B157" s="816" t="s">
        <v>163</v>
      </c>
      <c r="C157" s="817"/>
      <c r="D157" s="817"/>
      <c r="E157" s="817"/>
      <c r="F157" s="817"/>
      <c r="G157" s="817"/>
      <c r="H157" s="793" t="s">
        <v>104</v>
      </c>
      <c r="I157" s="794"/>
      <c r="J157" s="794"/>
      <c r="K157" s="794"/>
      <c r="L157" s="794"/>
      <c r="M157" s="794"/>
      <c r="N157" s="794"/>
      <c r="O157" s="794"/>
      <c r="P157" s="794"/>
      <c r="Q157" s="794"/>
      <c r="R157" s="794"/>
      <c r="S157" s="794"/>
      <c r="T157" s="794"/>
      <c r="U157" s="794"/>
      <c r="V157" s="794"/>
      <c r="W157" s="795"/>
      <c r="X157" s="832" t="s">
        <v>121</v>
      </c>
      <c r="Y157" s="832"/>
      <c r="Z157" s="832"/>
      <c r="AA157" s="832"/>
      <c r="AB157" s="832"/>
      <c r="AC157" s="825" t="s">
        <v>117</v>
      </c>
      <c r="AD157" s="825"/>
      <c r="AE157" s="825"/>
      <c r="AF157" s="825"/>
      <c r="AG157" s="825"/>
      <c r="AH157" s="826"/>
      <c r="AI157" s="264"/>
      <c r="AJ157" s="264"/>
      <c r="AK157" s="264"/>
      <c r="AL157" s="264"/>
      <c r="AM157" s="264"/>
      <c r="AN157" s="264"/>
      <c r="AO157" s="264"/>
      <c r="AP157" s="264"/>
      <c r="AQ157" s="264"/>
      <c r="AR157" s="264"/>
      <c r="AS157" s="264"/>
      <c r="AT157" s="264"/>
      <c r="AU157" s="264"/>
      <c r="AV157" s="264"/>
      <c r="AW157" s="264"/>
    </row>
    <row r="158" spans="1:50" ht="19.95" customHeight="1">
      <c r="A158" s="264"/>
      <c r="B158" s="818"/>
      <c r="C158" s="819"/>
      <c r="D158" s="819"/>
      <c r="E158" s="819"/>
      <c r="F158" s="819"/>
      <c r="G158" s="819"/>
      <c r="H158" s="796"/>
      <c r="I158" s="797"/>
      <c r="J158" s="797"/>
      <c r="K158" s="797"/>
      <c r="L158" s="797"/>
      <c r="M158" s="797"/>
      <c r="N158" s="797"/>
      <c r="O158" s="797"/>
      <c r="P158" s="797"/>
      <c r="Q158" s="797"/>
      <c r="R158" s="797"/>
      <c r="S158" s="797"/>
      <c r="T158" s="797"/>
      <c r="U158" s="797"/>
      <c r="V158" s="797"/>
      <c r="W158" s="798"/>
      <c r="X158" s="833" t="s">
        <v>1128</v>
      </c>
      <c r="Y158" s="833"/>
      <c r="Z158" s="833"/>
      <c r="AA158" s="833"/>
      <c r="AB158" s="833"/>
      <c r="AC158" s="834">
        <v>0</v>
      </c>
      <c r="AD158" s="834"/>
      <c r="AE158" s="834"/>
      <c r="AF158" s="834"/>
      <c r="AG158" s="834"/>
      <c r="AH158" s="835"/>
      <c r="AI158" s="264"/>
      <c r="AJ158" s="264"/>
      <c r="AK158" s="264"/>
      <c r="AL158" s="264"/>
      <c r="AM158" s="264"/>
      <c r="AN158" s="264"/>
      <c r="AO158" s="264"/>
      <c r="AP158" s="264"/>
      <c r="AQ158" s="264"/>
      <c r="AR158" s="264"/>
      <c r="AS158" s="264"/>
      <c r="AT158" s="264"/>
      <c r="AU158" s="264"/>
      <c r="AV158" s="264"/>
      <c r="AW158" s="264"/>
    </row>
    <row r="159" spans="1:50" ht="19.95" customHeight="1">
      <c r="A159" s="264"/>
      <c r="B159" s="818"/>
      <c r="C159" s="819"/>
      <c r="D159" s="819"/>
      <c r="E159" s="819"/>
      <c r="F159" s="819"/>
      <c r="G159" s="819"/>
      <c r="H159" s="788" t="s">
        <v>294</v>
      </c>
      <c r="I159" s="782"/>
      <c r="J159" s="782"/>
      <c r="K159" s="782"/>
      <c r="L159" s="782"/>
      <c r="M159" s="782"/>
      <c r="N159" s="782"/>
      <c r="O159" s="782"/>
      <c r="P159" s="782"/>
      <c r="Q159" s="782"/>
      <c r="R159" s="782"/>
      <c r="S159" s="782"/>
      <c r="T159" s="782"/>
      <c r="U159" s="782"/>
      <c r="V159" s="782"/>
      <c r="W159" s="783"/>
      <c r="X159" s="833" t="s">
        <v>1129</v>
      </c>
      <c r="Y159" s="833"/>
      <c r="Z159" s="833"/>
      <c r="AA159" s="833"/>
      <c r="AB159" s="833"/>
      <c r="AC159" s="827">
        <v>42991</v>
      </c>
      <c r="AD159" s="827"/>
      <c r="AE159" s="827"/>
      <c r="AF159" s="827"/>
      <c r="AG159" s="827"/>
      <c r="AH159" s="828"/>
      <c r="AI159" s="264"/>
      <c r="AJ159" s="264"/>
      <c r="AK159" s="264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</row>
    <row r="160" spans="1:50" ht="20.100000000000001" customHeight="1" thickBot="1">
      <c r="A160" s="264"/>
      <c r="B160" s="820"/>
      <c r="C160" s="821"/>
      <c r="D160" s="821"/>
      <c r="E160" s="821"/>
      <c r="F160" s="821"/>
      <c r="G160" s="821"/>
      <c r="H160" s="799"/>
      <c r="I160" s="800"/>
      <c r="J160" s="800"/>
      <c r="K160" s="800"/>
      <c r="L160" s="800"/>
      <c r="M160" s="800"/>
      <c r="N160" s="800"/>
      <c r="O160" s="800"/>
      <c r="P160" s="800"/>
      <c r="Q160" s="800"/>
      <c r="R160" s="800"/>
      <c r="S160" s="800"/>
      <c r="T160" s="800"/>
      <c r="U160" s="800"/>
      <c r="V160" s="800"/>
      <c r="W160" s="801"/>
      <c r="X160" s="836" t="s">
        <v>1130</v>
      </c>
      <c r="Y160" s="836"/>
      <c r="Z160" s="836"/>
      <c r="AA160" s="836"/>
      <c r="AB160" s="836"/>
      <c r="AC160" s="829">
        <v>5</v>
      </c>
      <c r="AD160" s="830"/>
      <c r="AE160" s="811" t="s">
        <v>1164</v>
      </c>
      <c r="AF160" s="810"/>
      <c r="AG160" s="829">
        <v>5</v>
      </c>
      <c r="AH160" s="831"/>
      <c r="AI160" s="264"/>
      <c r="AJ160" s="264"/>
      <c r="AK160" s="264"/>
      <c r="AL160" s="264"/>
      <c r="AM160" s="264"/>
      <c r="AN160" s="264"/>
      <c r="AO160" s="264"/>
      <c r="AP160" s="264"/>
      <c r="AQ160" s="264"/>
      <c r="AR160" s="264"/>
      <c r="AS160" s="264"/>
      <c r="AT160" s="264"/>
      <c r="AU160" s="264"/>
      <c r="AV160" s="264"/>
      <c r="AW160" s="264"/>
    </row>
    <row r="161" spans="1:49" ht="21.6" customHeight="1">
      <c r="A161" s="264"/>
      <c r="B161" s="264"/>
      <c r="E161" s="264"/>
      <c r="F161" s="271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274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64"/>
      <c r="AI161" s="264"/>
      <c r="AJ161" s="264"/>
      <c r="AK161" s="26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</row>
    <row r="162" spans="1:49" ht="22.2" customHeight="1">
      <c r="A162" s="264"/>
      <c r="B162" s="264"/>
      <c r="C162" s="286" t="s">
        <v>1221</v>
      </c>
      <c r="E162" s="264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271"/>
      <c r="T162" s="271"/>
      <c r="U162" s="271"/>
      <c r="V162" s="271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64"/>
      <c r="AI162" s="264"/>
      <c r="AJ162" s="264"/>
      <c r="AK162" s="26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</row>
    <row r="163" spans="1:49" ht="22.2" customHeight="1">
      <c r="A163" s="264"/>
      <c r="B163" s="264"/>
      <c r="C163" s="286"/>
      <c r="D163" s="272" t="s">
        <v>1222</v>
      </c>
      <c r="E163" s="264"/>
      <c r="F163" s="271"/>
      <c r="G163" s="271"/>
      <c r="H163" s="271"/>
      <c r="I163" s="271"/>
      <c r="J163" s="271"/>
      <c r="K163" s="271"/>
      <c r="L163" s="271"/>
      <c r="M163" s="271"/>
      <c r="N163" s="271"/>
      <c r="O163" s="271"/>
      <c r="P163" s="271"/>
      <c r="Q163" s="271"/>
      <c r="R163" s="271"/>
      <c r="S163" s="271"/>
      <c r="T163" s="271"/>
      <c r="U163" s="271"/>
      <c r="V163" s="271"/>
      <c r="W163" s="271"/>
      <c r="X163" s="271"/>
      <c r="Y163" s="271"/>
      <c r="Z163" s="271"/>
      <c r="AA163" s="271"/>
      <c r="AB163" s="271"/>
      <c r="AC163" s="271"/>
      <c r="AD163" s="271"/>
      <c r="AE163" s="271"/>
      <c r="AF163" s="271"/>
      <c r="AG163" s="271"/>
      <c r="AH163" s="264"/>
      <c r="AI163" s="264"/>
      <c r="AJ163" s="264"/>
      <c r="AK163" s="264"/>
      <c r="AL163" s="264"/>
      <c r="AM163" s="264"/>
      <c r="AN163" s="264"/>
      <c r="AO163" s="264"/>
      <c r="AP163" s="264"/>
      <c r="AQ163" s="264"/>
      <c r="AR163" s="264"/>
      <c r="AS163" s="264"/>
      <c r="AT163" s="264"/>
      <c r="AU163" s="264"/>
      <c r="AV163" s="264"/>
      <c r="AW163" s="264"/>
    </row>
    <row r="164" spans="1:49" ht="22.2" customHeight="1">
      <c r="A164" s="264"/>
      <c r="B164" s="264"/>
      <c r="C164" s="286"/>
      <c r="D164" s="272" t="s">
        <v>1223</v>
      </c>
      <c r="E164" s="264"/>
      <c r="F164" s="271"/>
      <c r="G164" s="271"/>
      <c r="H164" s="271"/>
      <c r="I164" s="271"/>
      <c r="J164" s="271"/>
      <c r="K164" s="271"/>
      <c r="L164" s="271"/>
      <c r="M164" s="271"/>
      <c r="N164" s="271"/>
      <c r="O164" s="271"/>
      <c r="P164" s="271"/>
      <c r="Q164" s="271"/>
      <c r="R164" s="271"/>
      <c r="S164" s="271"/>
      <c r="T164" s="271"/>
      <c r="U164" s="271"/>
      <c r="V164" s="271"/>
      <c r="W164" s="271"/>
      <c r="X164" s="271"/>
      <c r="Y164" s="271"/>
      <c r="Z164" s="271"/>
      <c r="AA164" s="271"/>
      <c r="AB164" s="271"/>
      <c r="AC164" s="271"/>
      <c r="AD164" s="271"/>
      <c r="AE164" s="271"/>
      <c r="AF164" s="271"/>
      <c r="AG164" s="271"/>
      <c r="AH164" s="264"/>
      <c r="AI164" s="264"/>
      <c r="AJ164" s="264"/>
      <c r="AK164" s="264"/>
      <c r="AL164" s="264"/>
      <c r="AM164" s="264"/>
      <c r="AN164" s="264"/>
      <c r="AO164" s="264"/>
      <c r="AP164" s="264"/>
      <c r="AQ164" s="264"/>
      <c r="AR164" s="264"/>
      <c r="AS164" s="264"/>
      <c r="AT164" s="264"/>
      <c r="AU164" s="264"/>
      <c r="AV164" s="264"/>
      <c r="AW164" s="264"/>
    </row>
    <row r="165" spans="1:49" ht="22.2" customHeight="1">
      <c r="A165" s="264"/>
      <c r="B165" s="264"/>
      <c r="E165" s="265" t="s">
        <v>1224</v>
      </c>
      <c r="G165" s="271"/>
      <c r="H165" s="271"/>
      <c r="I165" s="271"/>
      <c r="J165" s="271"/>
      <c r="K165" s="271"/>
      <c r="L165" s="271"/>
      <c r="M165" s="271"/>
      <c r="N165" s="271"/>
      <c r="O165" s="271"/>
      <c r="P165" s="271"/>
      <c r="Q165" s="271"/>
      <c r="R165" s="271"/>
      <c r="S165" s="271"/>
      <c r="T165" s="271"/>
      <c r="U165" s="271"/>
      <c r="V165" s="271"/>
      <c r="W165" s="271"/>
      <c r="X165" s="271"/>
      <c r="Y165" s="271"/>
      <c r="Z165" s="271"/>
      <c r="AA165" s="271"/>
      <c r="AB165" s="271"/>
      <c r="AC165" s="271"/>
      <c r="AD165" s="271"/>
      <c r="AE165" s="271"/>
      <c r="AF165" s="271"/>
      <c r="AG165" s="271"/>
      <c r="AH165" s="264"/>
      <c r="AI165" s="264"/>
      <c r="AJ165" s="264"/>
      <c r="AK165" s="264"/>
      <c r="AL165" s="264"/>
      <c r="AM165" s="264"/>
      <c r="AN165" s="264"/>
      <c r="AO165" s="264"/>
      <c r="AP165" s="264"/>
      <c r="AQ165" s="264"/>
      <c r="AR165" s="264"/>
      <c r="AS165" s="264"/>
      <c r="AW165" s="264"/>
    </row>
    <row r="166" spans="1:49" ht="22.2" customHeight="1">
      <c r="A166" s="264"/>
      <c r="B166" s="264"/>
      <c r="E166" s="265" t="s">
        <v>1225</v>
      </c>
      <c r="G166" s="271"/>
      <c r="H166" s="271"/>
      <c r="I166" s="271"/>
      <c r="J166" s="271"/>
      <c r="K166" s="271"/>
      <c r="L166" s="271"/>
      <c r="M166" s="271"/>
      <c r="N166" s="271"/>
      <c r="O166" s="271"/>
      <c r="P166" s="271"/>
      <c r="Q166" s="271"/>
      <c r="R166" s="271"/>
      <c r="S166" s="271"/>
      <c r="T166" s="271"/>
      <c r="U166" s="271"/>
      <c r="V166" s="271"/>
      <c r="W166" s="271"/>
      <c r="X166" s="271"/>
      <c r="Y166" s="271"/>
      <c r="Z166" s="271"/>
      <c r="AA166" s="271"/>
      <c r="AB166" s="271"/>
      <c r="AC166" s="271"/>
      <c r="AD166" s="271"/>
      <c r="AE166" s="271"/>
      <c r="AF166" s="271"/>
      <c r="AG166" s="271"/>
      <c r="AH166" s="264"/>
      <c r="AI166" s="264"/>
      <c r="AJ166" s="264"/>
      <c r="AK166" s="264"/>
      <c r="AL166" s="264"/>
      <c r="AM166" s="264"/>
      <c r="AN166" s="264"/>
      <c r="AO166" s="264"/>
      <c r="AP166" s="264"/>
      <c r="AQ166" s="264"/>
      <c r="AR166" s="264"/>
      <c r="AS166" s="264"/>
      <c r="AW166" s="264"/>
    </row>
    <row r="167" spans="1:49" ht="22.2" customHeight="1">
      <c r="A167" s="264"/>
      <c r="B167" s="264"/>
      <c r="E167" s="265" t="s">
        <v>1226</v>
      </c>
      <c r="G167" s="276"/>
      <c r="H167" s="271"/>
      <c r="I167" s="271"/>
      <c r="J167" s="271"/>
      <c r="K167" s="271"/>
      <c r="L167" s="271"/>
      <c r="M167" s="271"/>
      <c r="N167" s="271"/>
      <c r="O167" s="271"/>
      <c r="P167" s="271"/>
      <c r="Q167" s="271"/>
      <c r="R167" s="271"/>
      <c r="S167" s="271"/>
      <c r="T167" s="271"/>
      <c r="U167" s="271"/>
      <c r="V167" s="271"/>
      <c r="W167" s="271"/>
      <c r="X167" s="271"/>
      <c r="Y167" s="271"/>
      <c r="Z167" s="271"/>
      <c r="AA167" s="271"/>
      <c r="AB167" s="271"/>
      <c r="AC167" s="275"/>
      <c r="AD167" s="275"/>
      <c r="AE167" s="275"/>
      <c r="AF167" s="275"/>
      <c r="AG167" s="275"/>
      <c r="AH167" s="264"/>
      <c r="AI167" s="264"/>
      <c r="AJ167" s="264"/>
      <c r="AK167" s="264"/>
      <c r="AL167" s="264"/>
      <c r="AM167" s="264"/>
      <c r="AN167" s="264"/>
      <c r="AO167" s="264"/>
      <c r="AP167" s="264"/>
      <c r="AQ167" s="264"/>
      <c r="AR167" s="264"/>
      <c r="AS167" s="264"/>
      <c r="AW167" s="264"/>
    </row>
    <row r="168" spans="1:49" ht="22.2" customHeight="1">
      <c r="A168" s="264"/>
      <c r="B168" s="264"/>
      <c r="E168" s="265" t="s">
        <v>1227</v>
      </c>
      <c r="G168" s="276"/>
      <c r="H168" s="271"/>
      <c r="I168" s="271"/>
      <c r="J168" s="271"/>
      <c r="K168" s="271"/>
      <c r="L168" s="271"/>
      <c r="M168" s="271"/>
      <c r="N168" s="271"/>
      <c r="O168" s="271"/>
      <c r="P168" s="271"/>
      <c r="Q168" s="271"/>
      <c r="R168" s="271"/>
      <c r="S168" s="271"/>
      <c r="T168" s="271"/>
      <c r="U168" s="271"/>
      <c r="V168" s="271"/>
      <c r="W168" s="271"/>
      <c r="X168" s="271"/>
      <c r="Y168" s="271"/>
      <c r="Z168" s="271"/>
      <c r="AA168" s="271"/>
      <c r="AB168" s="271"/>
      <c r="AC168" s="275"/>
      <c r="AD168" s="275"/>
      <c r="AE168" s="275"/>
      <c r="AF168" s="275"/>
      <c r="AG168" s="275"/>
      <c r="AH168" s="264"/>
      <c r="AI168" s="264"/>
      <c r="AJ168" s="264"/>
      <c r="AK168" s="264"/>
      <c r="AL168" s="264"/>
      <c r="AM168" s="264"/>
      <c r="AN168" s="264"/>
      <c r="AO168" s="264"/>
      <c r="AP168" s="264"/>
      <c r="AQ168" s="264"/>
      <c r="AR168" s="264"/>
      <c r="AS168" s="264"/>
      <c r="AW168" s="264"/>
    </row>
    <row r="169" spans="1:49" ht="22.2" customHeight="1">
      <c r="A169" s="264"/>
      <c r="B169" s="264"/>
      <c r="D169" s="272" t="s">
        <v>1228</v>
      </c>
      <c r="F169" s="264"/>
      <c r="G169" s="276"/>
      <c r="H169" s="271"/>
      <c r="I169" s="271"/>
      <c r="J169" s="271"/>
      <c r="K169" s="271"/>
      <c r="L169" s="271"/>
      <c r="M169" s="271"/>
      <c r="N169" s="271"/>
      <c r="O169" s="271"/>
      <c r="P169" s="271"/>
      <c r="Q169" s="271"/>
      <c r="R169" s="271"/>
      <c r="S169" s="271"/>
      <c r="T169" s="271"/>
      <c r="U169" s="271"/>
      <c r="V169" s="271"/>
      <c r="W169" s="271"/>
      <c r="X169" s="271"/>
      <c r="Y169" s="271"/>
      <c r="Z169" s="271"/>
      <c r="AA169" s="271"/>
      <c r="AB169" s="271"/>
      <c r="AC169" s="275"/>
      <c r="AD169" s="275"/>
      <c r="AE169" s="275"/>
      <c r="AF169" s="275"/>
      <c r="AG169" s="275"/>
      <c r="AH169" s="264"/>
      <c r="AI169" s="264"/>
      <c r="AJ169" s="264"/>
      <c r="AK169" s="264"/>
      <c r="AL169" s="264"/>
      <c r="AM169" s="264"/>
      <c r="AN169" s="264"/>
      <c r="AO169" s="264"/>
      <c r="AP169" s="264"/>
      <c r="AQ169" s="264"/>
      <c r="AR169" s="264"/>
      <c r="AS169" s="264"/>
      <c r="AW169" s="264"/>
    </row>
    <row r="170" spans="1:49" ht="22.2" customHeight="1">
      <c r="A170" s="264"/>
      <c r="B170" s="264"/>
      <c r="E170" s="265" t="s">
        <v>1229</v>
      </c>
      <c r="F170" s="264"/>
      <c r="G170" s="276"/>
      <c r="H170" s="271"/>
      <c r="I170" s="271"/>
      <c r="J170" s="271"/>
      <c r="K170" s="271"/>
      <c r="L170" s="271"/>
      <c r="M170" s="271"/>
      <c r="N170" s="271"/>
      <c r="O170" s="271"/>
      <c r="P170" s="271"/>
      <c r="Q170" s="271"/>
      <c r="R170" s="271"/>
      <c r="S170" s="271"/>
      <c r="T170" s="271"/>
      <c r="U170" s="271"/>
      <c r="V170" s="271"/>
      <c r="W170" s="271"/>
      <c r="X170" s="271"/>
      <c r="Y170" s="271"/>
      <c r="Z170" s="271"/>
      <c r="AA170" s="271"/>
      <c r="AB170" s="271"/>
      <c r="AC170" s="275"/>
      <c r="AD170" s="275"/>
      <c r="AE170" s="275"/>
      <c r="AF170" s="275"/>
      <c r="AG170" s="275"/>
      <c r="AH170" s="264"/>
      <c r="AI170" s="264"/>
      <c r="AJ170" s="264"/>
      <c r="AK170" s="264"/>
      <c r="AL170" s="264"/>
      <c r="AM170" s="264"/>
      <c r="AN170" s="264"/>
      <c r="AO170" s="264"/>
      <c r="AP170" s="264"/>
      <c r="AQ170" s="264"/>
      <c r="AR170" s="264"/>
      <c r="AS170" s="264"/>
      <c r="AW170" s="264"/>
    </row>
    <row r="171" spans="1:49" ht="22.2" customHeight="1">
      <c r="A171" s="264"/>
      <c r="B171" s="264"/>
      <c r="D171" s="272" t="s">
        <v>1230</v>
      </c>
      <c r="F171" s="264"/>
      <c r="G171" s="276"/>
      <c r="H171" s="271"/>
      <c r="I171" s="271"/>
      <c r="J171" s="271"/>
      <c r="K171" s="271"/>
      <c r="L171" s="271"/>
      <c r="M171" s="271"/>
      <c r="N171" s="271"/>
      <c r="O171" s="271"/>
      <c r="P171" s="271"/>
      <c r="Q171" s="271"/>
      <c r="R171" s="271"/>
      <c r="S171" s="271"/>
      <c r="T171" s="271"/>
      <c r="U171" s="271"/>
      <c r="V171" s="271"/>
      <c r="W171" s="271"/>
      <c r="X171" s="271"/>
      <c r="Y171" s="271"/>
      <c r="Z171" s="271"/>
      <c r="AA171" s="271"/>
      <c r="AB171" s="271"/>
      <c r="AC171" s="275"/>
      <c r="AD171" s="275"/>
      <c r="AE171" s="275"/>
      <c r="AF171" s="275"/>
      <c r="AG171" s="275"/>
      <c r="AH171" s="264"/>
      <c r="AI171" s="264"/>
      <c r="AJ171" s="264"/>
      <c r="AK171" s="264"/>
      <c r="AL171" s="264"/>
      <c r="AM171" s="264"/>
      <c r="AN171" s="264"/>
      <c r="AO171" s="264"/>
      <c r="AP171" s="264"/>
      <c r="AQ171" s="264"/>
      <c r="AR171" s="264"/>
      <c r="AS171" s="264"/>
      <c r="AT171" s="264"/>
      <c r="AU171" s="264"/>
      <c r="AV171" s="264"/>
      <c r="AW171" s="264"/>
    </row>
    <row r="172" spans="1:49" ht="22.2" customHeight="1">
      <c r="A172" s="264"/>
      <c r="B172" s="264"/>
      <c r="E172" s="265" t="s">
        <v>1231</v>
      </c>
      <c r="F172" s="264"/>
      <c r="G172" s="276"/>
      <c r="H172" s="271"/>
      <c r="I172" s="271"/>
      <c r="J172" s="271"/>
      <c r="K172" s="271"/>
      <c r="L172" s="271"/>
      <c r="M172" s="271"/>
      <c r="N172" s="271"/>
      <c r="O172" s="271"/>
      <c r="P172" s="271"/>
      <c r="Q172" s="271"/>
      <c r="R172" s="271"/>
      <c r="S172" s="271"/>
      <c r="T172" s="271"/>
      <c r="U172" s="271"/>
      <c r="V172" s="271"/>
      <c r="W172" s="271"/>
      <c r="X172" s="271"/>
      <c r="Y172" s="271"/>
      <c r="Z172" s="271"/>
      <c r="AA172" s="271"/>
      <c r="AB172" s="271"/>
      <c r="AC172" s="275"/>
      <c r="AD172" s="275"/>
      <c r="AE172" s="275"/>
      <c r="AF172" s="275"/>
      <c r="AG172" s="275"/>
      <c r="AH172" s="264"/>
      <c r="AI172" s="264"/>
      <c r="AJ172" s="264"/>
      <c r="AK172" s="264"/>
      <c r="AL172" s="264"/>
      <c r="AM172" s="264"/>
      <c r="AN172" s="264"/>
      <c r="AO172" s="264"/>
      <c r="AP172" s="264"/>
      <c r="AQ172" s="264"/>
      <c r="AR172" s="264"/>
      <c r="AS172" s="264"/>
      <c r="AT172" s="264"/>
      <c r="AU172" s="264"/>
      <c r="AV172" s="264"/>
      <c r="AW172" s="264"/>
    </row>
    <row r="173" spans="1:49" ht="22.2" customHeight="1">
      <c r="A173" s="264"/>
      <c r="B173" s="264"/>
      <c r="D173" s="272" t="s">
        <v>1232</v>
      </c>
      <c r="F173" s="264"/>
      <c r="G173" s="276"/>
      <c r="H173" s="271"/>
      <c r="I173" s="271"/>
      <c r="J173" s="271"/>
      <c r="K173" s="271"/>
      <c r="L173" s="271"/>
      <c r="M173" s="271"/>
      <c r="N173" s="271"/>
      <c r="O173" s="271"/>
      <c r="P173" s="271"/>
      <c r="Q173" s="271"/>
      <c r="R173" s="271"/>
      <c r="S173" s="271"/>
      <c r="T173" s="271"/>
      <c r="U173" s="271"/>
      <c r="V173" s="271"/>
      <c r="W173" s="271"/>
      <c r="X173" s="271"/>
      <c r="Y173" s="271"/>
      <c r="Z173" s="271"/>
      <c r="AA173" s="271"/>
      <c r="AB173" s="271"/>
      <c r="AC173" s="275"/>
      <c r="AD173" s="275"/>
      <c r="AE173" s="275"/>
      <c r="AF173" s="275"/>
      <c r="AG173" s="275"/>
      <c r="AH173" s="264"/>
      <c r="AI173" s="264"/>
      <c r="AJ173" s="264"/>
      <c r="AK173" s="264"/>
      <c r="AL173" s="264"/>
      <c r="AM173" s="264"/>
      <c r="AN173" s="264"/>
      <c r="AO173" s="264"/>
      <c r="AP173" s="264"/>
      <c r="AQ173" s="264"/>
      <c r="AR173" s="264"/>
      <c r="AS173" s="264"/>
      <c r="AT173" s="264"/>
      <c r="AU173" s="264"/>
      <c r="AV173" s="264"/>
      <c r="AW173" s="264"/>
    </row>
    <row r="174" spans="1:49" ht="22.2" customHeight="1">
      <c r="A174" s="264"/>
      <c r="B174" s="264"/>
      <c r="E174" s="265" t="s">
        <v>1233</v>
      </c>
      <c r="F174" s="264"/>
      <c r="G174" s="276"/>
      <c r="H174" s="271"/>
      <c r="I174" s="271"/>
      <c r="J174" s="271"/>
      <c r="K174" s="271"/>
      <c r="L174" s="271"/>
      <c r="M174" s="271"/>
      <c r="N174" s="271"/>
      <c r="O174" s="271"/>
      <c r="P174" s="271"/>
      <c r="Q174" s="271"/>
      <c r="R174" s="271"/>
      <c r="S174" s="271"/>
      <c r="T174" s="271"/>
      <c r="U174" s="271"/>
      <c r="V174" s="271"/>
      <c r="W174" s="271"/>
      <c r="X174" s="271"/>
      <c r="Y174" s="271"/>
      <c r="Z174" s="271"/>
      <c r="AA174" s="271"/>
      <c r="AB174" s="271"/>
      <c r="AC174" s="275"/>
      <c r="AD174" s="275"/>
      <c r="AE174" s="275"/>
      <c r="AF174" s="275"/>
      <c r="AG174" s="275"/>
      <c r="AH174" s="264"/>
      <c r="AI174" s="264"/>
      <c r="AJ174" s="264"/>
      <c r="AK174" s="264"/>
      <c r="AL174" s="264"/>
      <c r="AM174" s="264"/>
      <c r="AN174" s="264"/>
      <c r="AO174" s="264"/>
      <c r="AP174" s="264"/>
      <c r="AQ174" s="264"/>
      <c r="AR174" s="264"/>
      <c r="AS174" s="264"/>
      <c r="AT174" s="264"/>
      <c r="AU174" s="264"/>
      <c r="AV174" s="264"/>
      <c r="AW174" s="264"/>
    </row>
    <row r="175" spans="1:49" s="264" customFormat="1" ht="22.2" customHeight="1">
      <c r="C175" s="271"/>
      <c r="D175" s="273" t="s">
        <v>1234</v>
      </c>
      <c r="E175" s="271"/>
      <c r="F175" s="27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  <c r="Z175" s="271"/>
      <c r="AA175" s="271"/>
      <c r="AB175" s="271"/>
      <c r="AC175" s="271"/>
      <c r="AD175" s="271"/>
      <c r="AE175" s="271"/>
      <c r="AF175" s="271"/>
      <c r="AG175" s="271"/>
    </row>
    <row r="176" spans="1:49" ht="22.2" customHeight="1">
      <c r="A176" s="264"/>
      <c r="B176" s="264"/>
      <c r="E176" s="275" t="s">
        <v>1235</v>
      </c>
      <c r="F176" s="264"/>
      <c r="G176" s="264"/>
      <c r="H176" s="280"/>
      <c r="I176" s="280"/>
      <c r="J176" s="280"/>
      <c r="K176" s="280"/>
      <c r="L176" s="280"/>
      <c r="M176" s="280"/>
      <c r="N176" s="280"/>
      <c r="O176" s="280"/>
      <c r="P176" s="280"/>
      <c r="Q176" s="280"/>
      <c r="R176" s="280"/>
      <c r="S176" s="280"/>
      <c r="T176" s="280"/>
      <c r="U176" s="280"/>
      <c r="V176" s="280"/>
      <c r="W176" s="280"/>
      <c r="X176" s="280"/>
      <c r="Y176" s="280"/>
      <c r="Z176" s="280"/>
      <c r="AA176" s="280"/>
      <c r="AB176" s="280"/>
      <c r="AC176" s="264"/>
      <c r="AD176" s="264"/>
      <c r="AE176" s="264"/>
      <c r="AF176" s="264"/>
      <c r="AG176" s="264"/>
      <c r="AH176" s="264"/>
    </row>
    <row r="177" spans="1:49" ht="22.2" customHeight="1">
      <c r="A177" s="264"/>
      <c r="B177" s="264"/>
      <c r="D177" s="272" t="s">
        <v>1236</v>
      </c>
      <c r="F177" s="271"/>
      <c r="G177" s="271"/>
      <c r="H177" s="271"/>
      <c r="I177" s="271"/>
      <c r="J177" s="271"/>
      <c r="K177" s="271"/>
      <c r="L177" s="271"/>
      <c r="M177" s="271"/>
      <c r="N177" s="271"/>
      <c r="O177" s="271"/>
      <c r="P177" s="271"/>
      <c r="Q177" s="271"/>
      <c r="R177" s="271"/>
      <c r="S177" s="271"/>
      <c r="T177" s="271"/>
      <c r="U177" s="271"/>
      <c r="V177" s="271"/>
      <c r="W177" s="271"/>
      <c r="X177" s="271"/>
      <c r="Y177" s="271"/>
      <c r="Z177" s="271"/>
      <c r="AA177" s="271"/>
      <c r="AB177" s="271"/>
      <c r="AC177" s="271"/>
      <c r="AD177" s="271"/>
      <c r="AE177" s="271"/>
      <c r="AF177" s="271"/>
      <c r="AG177" s="271"/>
      <c r="AH177" s="264"/>
      <c r="AI177" s="264"/>
      <c r="AJ177" s="264"/>
      <c r="AK177" s="264"/>
      <c r="AL177" s="264"/>
      <c r="AM177" s="264"/>
      <c r="AN177" s="264"/>
      <c r="AO177" s="264"/>
      <c r="AP177" s="264"/>
      <c r="AQ177" s="264"/>
      <c r="AR177" s="264"/>
      <c r="AS177" s="264"/>
      <c r="AT177" s="264"/>
      <c r="AU177" s="264"/>
      <c r="AV177" s="264"/>
      <c r="AW177" s="264"/>
    </row>
    <row r="178" spans="1:49" s="264" customFormat="1" ht="22.2" customHeight="1">
      <c r="B178" s="271"/>
      <c r="C178" s="271"/>
      <c r="D178" s="271"/>
      <c r="E178" s="271"/>
      <c r="F178" s="271"/>
      <c r="G178" s="271"/>
      <c r="H178" s="271"/>
      <c r="I178" s="271"/>
      <c r="J178" s="271"/>
      <c r="K178" s="271"/>
      <c r="L178" s="271"/>
      <c r="M178" s="271"/>
      <c r="N178" s="271"/>
      <c r="O178" s="271"/>
      <c r="P178" s="271"/>
      <c r="Q178" s="271"/>
      <c r="R178" s="271"/>
      <c r="S178" s="271"/>
      <c r="T178" s="271"/>
      <c r="U178" s="271"/>
      <c r="V178" s="271"/>
      <c r="W178" s="271"/>
      <c r="X178" s="271"/>
      <c r="Y178" s="271"/>
      <c r="Z178" s="271"/>
      <c r="AA178" s="271"/>
      <c r="AB178" s="271"/>
      <c r="AC178" s="271"/>
      <c r="AD178" s="271"/>
      <c r="AE178" s="271"/>
      <c r="AF178" s="271"/>
      <c r="AG178" s="271"/>
      <c r="AH178" s="271"/>
    </row>
    <row r="179" spans="1:49" ht="22.2" customHeight="1">
      <c r="A179" s="264"/>
      <c r="B179" s="264"/>
      <c r="C179" s="270" t="s">
        <v>1237</v>
      </c>
      <c r="D179" s="264"/>
      <c r="F179" s="271"/>
      <c r="G179" s="271"/>
      <c r="H179" s="271"/>
      <c r="I179" s="271"/>
      <c r="J179" s="271"/>
      <c r="K179" s="271"/>
      <c r="L179" s="271"/>
      <c r="M179" s="271"/>
      <c r="N179" s="271"/>
      <c r="O179" s="271"/>
      <c r="P179" s="271"/>
      <c r="Q179" s="271"/>
      <c r="R179" s="271"/>
      <c r="S179" s="271"/>
      <c r="T179" s="271"/>
      <c r="U179" s="271"/>
      <c r="V179" s="271"/>
      <c r="W179" s="271"/>
      <c r="X179" s="271"/>
      <c r="Y179" s="271"/>
      <c r="Z179" s="271"/>
      <c r="AA179" s="271"/>
      <c r="AB179" s="271"/>
      <c r="AC179" s="271"/>
      <c r="AD179" s="271"/>
      <c r="AE179" s="271"/>
      <c r="AF179" s="271"/>
      <c r="AG179" s="271"/>
      <c r="AH179" s="264"/>
    </row>
    <row r="180" spans="1:49" ht="22.2" customHeight="1">
      <c r="A180" s="264"/>
      <c r="B180" s="264"/>
      <c r="C180" s="264"/>
      <c r="D180" s="273" t="s">
        <v>1238</v>
      </c>
      <c r="F180" s="271"/>
      <c r="G180" s="271"/>
      <c r="H180" s="271"/>
      <c r="I180" s="271"/>
      <c r="J180" s="271"/>
      <c r="K180" s="271"/>
      <c r="L180" s="271"/>
      <c r="M180" s="271"/>
      <c r="N180" s="271"/>
      <c r="O180" s="271"/>
      <c r="P180" s="271"/>
      <c r="Q180" s="271"/>
      <c r="R180" s="271"/>
      <c r="S180" s="271"/>
      <c r="T180" s="271"/>
      <c r="U180" s="271"/>
      <c r="V180" s="271"/>
      <c r="W180" s="271"/>
      <c r="X180" s="271"/>
      <c r="Y180" s="271"/>
      <c r="Z180" s="271"/>
      <c r="AA180" s="271"/>
      <c r="AB180" s="271"/>
      <c r="AC180" s="271"/>
      <c r="AD180" s="271"/>
      <c r="AE180" s="271"/>
      <c r="AF180" s="271"/>
      <c r="AG180" s="271"/>
      <c r="AH180" s="264"/>
    </row>
    <row r="181" spans="1:49" ht="22.2" customHeight="1">
      <c r="A181" s="264"/>
      <c r="B181" s="264"/>
      <c r="C181" s="264"/>
      <c r="D181" s="264"/>
      <c r="E181" s="265" t="s">
        <v>1239</v>
      </c>
      <c r="F181" s="271"/>
      <c r="G181" s="271"/>
      <c r="H181" s="271"/>
      <c r="I181" s="271"/>
      <c r="J181" s="271"/>
      <c r="K181" s="271"/>
      <c r="L181" s="271"/>
      <c r="M181" s="271"/>
      <c r="N181" s="271"/>
      <c r="O181" s="271"/>
      <c r="P181" s="271"/>
      <c r="Q181" s="271"/>
      <c r="R181" s="271"/>
      <c r="S181" s="271"/>
      <c r="T181" s="271"/>
      <c r="U181" s="271"/>
      <c r="V181" s="271"/>
      <c r="W181" s="271"/>
      <c r="X181" s="271"/>
      <c r="Y181" s="271"/>
      <c r="Z181" s="271"/>
      <c r="AA181" s="271"/>
      <c r="AB181" s="271"/>
      <c r="AC181" s="271"/>
      <c r="AD181" s="271"/>
      <c r="AE181" s="271"/>
      <c r="AF181" s="271"/>
      <c r="AG181" s="271"/>
      <c r="AH181" s="264"/>
    </row>
    <row r="182" spans="1:49" ht="22.2" customHeight="1">
      <c r="A182" s="264"/>
      <c r="B182" s="264"/>
      <c r="C182" s="264"/>
      <c r="D182" s="273" t="s">
        <v>1240</v>
      </c>
      <c r="E182" s="264"/>
      <c r="F182" s="264"/>
      <c r="G182" s="264"/>
      <c r="H182" s="264"/>
      <c r="I182" s="264"/>
      <c r="J182" s="264"/>
      <c r="K182" s="264"/>
      <c r="L182" s="264"/>
      <c r="M182" s="264"/>
      <c r="N182" s="264"/>
      <c r="O182" s="264"/>
      <c r="P182" s="264"/>
      <c r="Q182" s="264"/>
      <c r="R182" s="264"/>
      <c r="S182" s="264"/>
      <c r="T182" s="264"/>
      <c r="U182" s="264"/>
      <c r="V182" s="264"/>
      <c r="W182" s="264"/>
      <c r="X182" s="264"/>
      <c r="Y182" s="264"/>
      <c r="Z182" s="264"/>
      <c r="AA182" s="264"/>
      <c r="AB182" s="264"/>
      <c r="AC182" s="264"/>
      <c r="AD182" s="264"/>
      <c r="AE182" s="264"/>
      <c r="AF182" s="264"/>
      <c r="AG182" s="264"/>
      <c r="AH182" s="264"/>
      <c r="AI182" s="264"/>
      <c r="AJ182" s="264"/>
      <c r="AK182" s="264"/>
      <c r="AL182" s="264"/>
      <c r="AM182" s="264"/>
      <c r="AN182" s="264"/>
      <c r="AO182" s="264"/>
      <c r="AP182" s="264"/>
      <c r="AQ182" s="264"/>
      <c r="AR182" s="264"/>
      <c r="AS182" s="264"/>
      <c r="AT182" s="264"/>
      <c r="AU182" s="264"/>
      <c r="AV182" s="264"/>
      <c r="AW182" s="264"/>
    </row>
    <row r="183" spans="1:49" s="264" customFormat="1" ht="22.2" customHeight="1">
      <c r="B183" s="271"/>
      <c r="C183" s="271"/>
      <c r="D183" s="271"/>
      <c r="E183" s="271" t="s">
        <v>1241</v>
      </c>
      <c r="F183" s="271"/>
      <c r="G183" s="271"/>
      <c r="H183" s="271"/>
      <c r="I183" s="271"/>
      <c r="J183" s="271"/>
      <c r="K183" s="271"/>
      <c r="L183" s="271"/>
      <c r="M183" s="271"/>
      <c r="N183" s="271"/>
      <c r="O183" s="271"/>
      <c r="P183" s="271"/>
      <c r="Q183" s="271"/>
      <c r="R183" s="271"/>
      <c r="S183" s="271"/>
      <c r="T183" s="271"/>
      <c r="U183" s="271"/>
      <c r="V183" s="271"/>
      <c r="W183" s="271"/>
      <c r="X183" s="271"/>
      <c r="Y183" s="271"/>
      <c r="Z183" s="271"/>
      <c r="AA183" s="271"/>
      <c r="AB183" s="271"/>
      <c r="AC183" s="271"/>
      <c r="AD183" s="271"/>
      <c r="AE183" s="271"/>
      <c r="AF183" s="271"/>
      <c r="AG183" s="271"/>
      <c r="AH183" s="271"/>
    </row>
    <row r="184" spans="1:49" s="264" customFormat="1" ht="22.2" customHeight="1">
      <c r="B184" s="271"/>
      <c r="C184" s="271"/>
      <c r="D184" s="271"/>
      <c r="E184" s="271" t="s">
        <v>1242</v>
      </c>
      <c r="F184" s="271"/>
      <c r="G184" s="271"/>
      <c r="H184" s="271"/>
      <c r="I184" s="271"/>
      <c r="J184" s="271"/>
      <c r="K184" s="271"/>
      <c r="L184" s="271"/>
      <c r="M184" s="271"/>
      <c r="N184" s="271"/>
      <c r="O184" s="271"/>
      <c r="P184" s="271"/>
      <c r="Q184" s="271"/>
      <c r="R184" s="271"/>
      <c r="S184" s="271"/>
      <c r="T184" s="271"/>
      <c r="U184" s="271"/>
      <c r="V184" s="271"/>
      <c r="W184" s="271"/>
      <c r="X184" s="271"/>
      <c r="Y184" s="271"/>
      <c r="Z184" s="271"/>
      <c r="AA184" s="271"/>
      <c r="AB184" s="271"/>
      <c r="AC184" s="271"/>
      <c r="AD184" s="271"/>
      <c r="AE184" s="271"/>
      <c r="AF184" s="271"/>
      <c r="AG184" s="271"/>
      <c r="AH184" s="271"/>
    </row>
    <row r="185" spans="1:49" ht="22.2" customHeight="1">
      <c r="A185" s="264"/>
      <c r="B185" s="264"/>
      <c r="E185" s="264"/>
      <c r="F185" s="271"/>
      <c r="G185" s="271"/>
      <c r="H185" s="271"/>
      <c r="I185" s="271"/>
      <c r="J185" s="271"/>
      <c r="K185" s="271"/>
      <c r="L185" s="271"/>
      <c r="M185" s="271"/>
      <c r="N185" s="271"/>
      <c r="O185" s="271"/>
      <c r="P185" s="271"/>
      <c r="Q185" s="271"/>
      <c r="R185" s="271"/>
      <c r="S185" s="271"/>
      <c r="T185" s="271"/>
      <c r="U185" s="271"/>
      <c r="V185" s="271"/>
      <c r="W185" s="271"/>
      <c r="X185" s="271"/>
      <c r="Y185" s="271"/>
      <c r="Z185" s="271"/>
      <c r="AA185" s="271"/>
      <c r="AB185" s="271"/>
      <c r="AC185" s="271"/>
      <c r="AD185" s="271"/>
      <c r="AE185" s="271"/>
      <c r="AF185" s="271"/>
      <c r="AG185" s="271"/>
      <c r="AH185" s="264"/>
      <c r="AI185" s="264"/>
      <c r="AJ185" s="264"/>
      <c r="AK185" s="264"/>
      <c r="AL185" s="264"/>
      <c r="AM185" s="264"/>
      <c r="AN185" s="264"/>
      <c r="AO185" s="264"/>
      <c r="AP185" s="264"/>
      <c r="AQ185" s="264"/>
      <c r="AR185" s="264"/>
      <c r="AS185" s="264"/>
      <c r="AT185" s="264"/>
      <c r="AU185" s="264"/>
      <c r="AV185" s="264"/>
      <c r="AW185" s="264"/>
    </row>
    <row r="186" spans="1:49" s="264" customFormat="1" ht="22.2" customHeight="1">
      <c r="B186" s="278"/>
      <c r="C186" s="278"/>
      <c r="D186" s="278"/>
      <c r="E186" s="278"/>
      <c r="F186" s="278"/>
      <c r="G186" s="278"/>
      <c r="H186" s="278"/>
      <c r="I186" s="278"/>
      <c r="J186" s="278"/>
      <c r="K186" s="278"/>
      <c r="L186" s="278"/>
      <c r="M186" s="278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78"/>
      <c r="Y186" s="278"/>
      <c r="Z186" s="278"/>
      <c r="AA186" s="278"/>
      <c r="AB186" s="278"/>
      <c r="AC186" s="278"/>
      <c r="AD186" s="278"/>
      <c r="AE186" s="278"/>
      <c r="AF186" s="278"/>
      <c r="AG186" s="278"/>
      <c r="AH186" s="278"/>
    </row>
    <row r="194" spans="1:49" ht="22.2" customHeight="1" thickBot="1"/>
    <row r="195" spans="1:49" ht="22.2" customHeight="1" thickBot="1">
      <c r="A195" s="264"/>
      <c r="B195" s="802" t="s">
        <v>104</v>
      </c>
      <c r="C195" s="802"/>
      <c r="D195" s="802"/>
      <c r="E195" s="802"/>
      <c r="F195" s="802"/>
      <c r="G195" s="802"/>
      <c r="H195" s="802"/>
      <c r="I195" s="802"/>
      <c r="J195" s="802"/>
      <c r="K195" s="802"/>
      <c r="L195" s="802"/>
      <c r="M195" s="802"/>
      <c r="N195" s="802"/>
      <c r="O195" s="802"/>
      <c r="P195" s="802"/>
      <c r="Q195" s="802"/>
      <c r="R195" s="802"/>
      <c r="S195" s="802"/>
      <c r="T195" s="802"/>
      <c r="U195" s="802"/>
      <c r="V195" s="802"/>
      <c r="W195" s="802"/>
      <c r="X195" s="802"/>
      <c r="Y195" s="802"/>
      <c r="Z195" s="802"/>
      <c r="AA195" s="802"/>
      <c r="AB195" s="802"/>
      <c r="AC195" s="802"/>
      <c r="AD195" s="802"/>
      <c r="AE195" s="802"/>
      <c r="AF195" s="802"/>
      <c r="AG195" s="802"/>
      <c r="AH195" s="802"/>
      <c r="AI195" s="264"/>
      <c r="AJ195" s="264"/>
      <c r="AK195" s="264"/>
      <c r="AL195" s="264"/>
      <c r="AM195" s="264"/>
      <c r="AN195" s="264"/>
      <c r="AO195" s="264"/>
      <c r="AP195" s="264"/>
      <c r="AQ195" s="264"/>
      <c r="AR195" s="264"/>
      <c r="AS195" s="264"/>
      <c r="AT195" s="264"/>
      <c r="AU195" s="264"/>
      <c r="AV195" s="264"/>
      <c r="AW195" s="264"/>
    </row>
    <row r="202" spans="1:49" ht="22.2" customHeight="1">
      <c r="A202" s="264"/>
      <c r="B202" s="264"/>
      <c r="C202" s="264"/>
      <c r="D202" s="264"/>
      <c r="E202" s="264"/>
      <c r="F202" s="264"/>
      <c r="G202" s="264"/>
      <c r="H202" s="264"/>
      <c r="I202" s="264"/>
      <c r="J202" s="264"/>
      <c r="K202" s="264"/>
      <c r="L202" s="264"/>
      <c r="M202" s="264"/>
      <c r="N202" s="264"/>
      <c r="O202" s="264"/>
      <c r="P202" s="264"/>
      <c r="Q202" s="264"/>
      <c r="R202" s="264"/>
      <c r="S202" s="264"/>
      <c r="T202" s="264"/>
      <c r="U202" s="264"/>
      <c r="V202" s="264"/>
      <c r="W202" s="264"/>
      <c r="X202" s="264"/>
      <c r="Y202" s="264"/>
      <c r="Z202" s="264"/>
      <c r="AA202" s="264"/>
      <c r="AB202" s="264"/>
      <c r="AC202" s="264"/>
      <c r="AD202" s="264"/>
      <c r="AE202" s="264"/>
      <c r="AF202" s="264"/>
      <c r="AG202" s="264"/>
      <c r="AH202" s="264"/>
      <c r="AI202" s="264"/>
      <c r="AJ202" s="264"/>
      <c r="AK202" s="264"/>
      <c r="AL202" s="264"/>
      <c r="AM202" s="264"/>
      <c r="AN202" s="264"/>
      <c r="AO202" s="264"/>
      <c r="AP202" s="264"/>
      <c r="AQ202" s="264"/>
      <c r="AR202" s="264"/>
      <c r="AS202" s="264"/>
      <c r="AT202" s="264"/>
      <c r="AU202" s="264"/>
      <c r="AV202" s="264"/>
      <c r="AW202" s="264"/>
    </row>
    <row r="203" spans="1:49" ht="22.2" customHeight="1">
      <c r="A203" s="264"/>
      <c r="B203" s="264"/>
      <c r="C203" s="264"/>
      <c r="D203" s="264"/>
      <c r="E203" s="264"/>
      <c r="F203" s="264"/>
      <c r="G203" s="264"/>
      <c r="H203" s="264"/>
      <c r="I203" s="264"/>
      <c r="J203" s="264"/>
      <c r="K203" s="264"/>
      <c r="L203" s="264"/>
      <c r="M203" s="264"/>
      <c r="N203" s="264"/>
      <c r="O203" s="264"/>
      <c r="P203" s="264"/>
      <c r="Q203" s="264"/>
      <c r="R203" s="264"/>
      <c r="S203" s="264"/>
      <c r="T203" s="264"/>
      <c r="U203" s="264"/>
      <c r="V203" s="264"/>
      <c r="W203" s="264"/>
      <c r="X203" s="264"/>
      <c r="Y203" s="264"/>
      <c r="Z203" s="264"/>
      <c r="AA203" s="264"/>
      <c r="AB203" s="264"/>
      <c r="AC203" s="264"/>
      <c r="AD203" s="264"/>
      <c r="AE203" s="264"/>
      <c r="AF203" s="264"/>
      <c r="AG203" s="264"/>
      <c r="AH203" s="264"/>
      <c r="AI203" s="264"/>
      <c r="AJ203" s="264"/>
      <c r="AK203" s="264"/>
      <c r="AL203" s="264"/>
      <c r="AM203" s="264"/>
      <c r="AN203" s="264"/>
      <c r="AO203" s="264"/>
      <c r="AP203" s="264"/>
      <c r="AQ203" s="264"/>
      <c r="AR203" s="264"/>
      <c r="AS203" s="264"/>
      <c r="AT203" s="264"/>
      <c r="AU203" s="264"/>
      <c r="AV203" s="264"/>
      <c r="AW203" s="264"/>
    </row>
    <row r="204" spans="1:49" ht="22.2" customHeight="1">
      <c r="A204" s="264"/>
      <c r="B204" s="264"/>
      <c r="C204" s="264"/>
      <c r="D204" s="264"/>
      <c r="E204" s="264"/>
      <c r="F204" s="264"/>
      <c r="G204" s="264"/>
      <c r="H204" s="264"/>
      <c r="I204" s="264"/>
      <c r="J204" s="264"/>
      <c r="K204" s="264"/>
      <c r="L204" s="264"/>
      <c r="M204" s="264"/>
      <c r="N204" s="264"/>
      <c r="O204" s="264"/>
      <c r="P204" s="264"/>
      <c r="Q204" s="264"/>
      <c r="R204" s="264"/>
      <c r="S204" s="264"/>
      <c r="T204" s="264"/>
      <c r="U204" s="264"/>
      <c r="V204" s="264"/>
      <c r="W204" s="264"/>
      <c r="X204" s="264"/>
      <c r="Y204" s="264"/>
      <c r="Z204" s="264"/>
      <c r="AA204" s="264"/>
      <c r="AB204" s="264"/>
      <c r="AC204" s="264"/>
      <c r="AD204" s="264"/>
      <c r="AE204" s="264"/>
      <c r="AF204" s="264"/>
      <c r="AG204" s="264"/>
      <c r="AH204" s="264"/>
      <c r="AI204" s="264"/>
      <c r="AJ204" s="264"/>
      <c r="AK204" s="264"/>
      <c r="AL204" s="264"/>
      <c r="AM204" s="264"/>
      <c r="AN204" s="264"/>
      <c r="AO204" s="264"/>
      <c r="AP204" s="264"/>
      <c r="AQ204" s="264"/>
      <c r="AR204" s="264"/>
      <c r="AS204" s="264"/>
      <c r="AT204" s="264"/>
      <c r="AU204" s="264"/>
      <c r="AV204" s="264"/>
      <c r="AW204" s="264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5A5A1-D772-4F13-9832-D5D034ACB55B}">
  <sheetPr codeName="Sheet2"/>
  <dimension ref="B1:U2520"/>
  <sheetViews>
    <sheetView view="pageBreakPreview" topLeftCell="A689" zoomScale="85" zoomScaleNormal="100" zoomScaleSheetLayoutView="85" workbookViewId="0">
      <selection activeCell="S591" sqref="S591"/>
    </sheetView>
  </sheetViews>
  <sheetFormatPr defaultColWidth="12.59765625" defaultRowHeight="15" customHeight="1"/>
  <cols>
    <col min="1" max="1" width="12.59765625" style="204"/>
    <col min="2" max="2" width="4.19921875" style="204" customWidth="1"/>
    <col min="3" max="4" width="6" style="204" customWidth="1"/>
    <col min="5" max="5" width="13.19921875" style="204" customWidth="1"/>
    <col min="6" max="6" width="11.8984375" style="204" customWidth="1"/>
    <col min="7" max="10" width="8.19921875" style="204" customWidth="1"/>
    <col min="11" max="12" width="7.09765625" style="204" customWidth="1"/>
    <col min="13" max="16" width="6.69921875" style="204" customWidth="1"/>
    <col min="17" max="19" width="7.5" style="204" customWidth="1"/>
    <col min="20" max="16384" width="12.59765625" style="204"/>
  </cols>
  <sheetData>
    <row r="1" spans="2:20" ht="17.25" customHeight="1">
      <c r="B1" s="902" t="s">
        <v>21</v>
      </c>
      <c r="C1" s="903"/>
      <c r="D1" s="853" t="s">
        <v>431</v>
      </c>
      <c r="E1" s="854"/>
      <c r="F1" s="855" t="s">
        <v>432</v>
      </c>
      <c r="G1" s="856"/>
      <c r="H1" s="856"/>
      <c r="I1" s="856"/>
      <c r="J1" s="856"/>
      <c r="K1" s="856"/>
      <c r="L1" s="857"/>
      <c r="M1" s="904" t="s">
        <v>23</v>
      </c>
      <c r="N1" s="854"/>
      <c r="O1" s="905">
        <v>1</v>
      </c>
      <c r="P1" s="906"/>
    </row>
    <row r="2" spans="2:20" ht="17.7" customHeight="1">
      <c r="B2" s="862" t="s">
        <v>24</v>
      </c>
      <c r="C2" s="863"/>
      <c r="D2" s="864" t="s">
        <v>286</v>
      </c>
      <c r="E2" s="865"/>
      <c r="F2" s="866" t="s">
        <v>25</v>
      </c>
      <c r="G2" s="867"/>
      <c r="H2" s="867"/>
      <c r="I2" s="867"/>
      <c r="J2" s="867"/>
      <c r="K2" s="867"/>
      <c r="L2" s="868"/>
      <c r="M2" s="872" t="s">
        <v>26</v>
      </c>
      <c r="N2" s="873"/>
      <c r="O2" s="874" t="s">
        <v>433</v>
      </c>
      <c r="P2" s="875"/>
    </row>
    <row r="3" spans="2:20" ht="17.7" customHeight="1" thickBot="1">
      <c r="B3" s="876" t="s">
        <v>27</v>
      </c>
      <c r="C3" s="877"/>
      <c r="D3" s="878" t="s">
        <v>1030</v>
      </c>
      <c r="E3" s="879"/>
      <c r="F3" s="869"/>
      <c r="G3" s="870"/>
      <c r="H3" s="870"/>
      <c r="I3" s="870"/>
      <c r="J3" s="870"/>
      <c r="K3" s="870"/>
      <c r="L3" s="871"/>
      <c r="M3" s="869"/>
      <c r="N3" s="871"/>
      <c r="O3" s="869"/>
      <c r="P3" s="870"/>
    </row>
    <row r="4" spans="2:20" ht="5.25" customHeight="1" thickBot="1"/>
    <row r="5" spans="2:20" ht="17.25" customHeight="1">
      <c r="B5" s="880"/>
      <c r="C5" s="856"/>
      <c r="D5" s="856"/>
      <c r="E5" s="856"/>
      <c r="F5" s="856"/>
      <c r="G5" s="856"/>
      <c r="H5" s="856"/>
      <c r="I5" s="856"/>
      <c r="J5" s="856"/>
      <c r="K5" s="856"/>
      <c r="L5" s="885"/>
      <c r="M5" s="888" t="s">
        <v>28</v>
      </c>
      <c r="N5" s="889"/>
      <c r="O5" s="889"/>
      <c r="P5" s="890"/>
    </row>
    <row r="6" spans="2:20" ht="17.25" customHeight="1">
      <c r="B6" s="867"/>
      <c r="C6" s="867"/>
      <c r="D6" s="867"/>
      <c r="E6" s="867"/>
      <c r="F6" s="867"/>
      <c r="G6" s="867"/>
      <c r="H6" s="867"/>
      <c r="I6" s="867"/>
      <c r="J6" s="867"/>
      <c r="K6" s="867"/>
      <c r="L6" s="886"/>
      <c r="M6" s="205" t="s">
        <v>29</v>
      </c>
      <c r="N6" s="891" t="s">
        <v>30</v>
      </c>
      <c r="O6" s="892"/>
      <c r="P6" s="893"/>
    </row>
    <row r="7" spans="2:20" ht="17.25" customHeight="1">
      <c r="B7" s="867"/>
      <c r="C7" s="867"/>
      <c r="D7" s="867"/>
      <c r="E7" s="867"/>
      <c r="F7" s="867"/>
      <c r="G7" s="867"/>
      <c r="H7" s="867"/>
      <c r="I7" s="867"/>
      <c r="J7" s="867"/>
      <c r="K7" s="867"/>
      <c r="L7" s="886"/>
      <c r="M7" s="206">
        <v>1</v>
      </c>
      <c r="N7" s="894" t="s">
        <v>434</v>
      </c>
      <c r="O7" s="895"/>
      <c r="P7" s="895"/>
    </row>
    <row r="8" spans="2:20" ht="17.25" customHeight="1"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86"/>
      <c r="M8" s="206">
        <v>2</v>
      </c>
      <c r="N8" s="896" t="s">
        <v>435</v>
      </c>
      <c r="O8" s="900"/>
      <c r="P8" s="900"/>
    </row>
    <row r="9" spans="2:20" ht="17.25" customHeight="1">
      <c r="B9" s="867"/>
      <c r="C9" s="867"/>
      <c r="D9" s="867"/>
      <c r="E9" s="867"/>
      <c r="F9" s="867"/>
      <c r="G9" s="867"/>
      <c r="H9" s="867"/>
      <c r="I9" s="867"/>
      <c r="J9" s="867"/>
      <c r="K9" s="867"/>
      <c r="L9" s="886"/>
      <c r="M9" s="206">
        <v>3</v>
      </c>
      <c r="N9" s="896" t="s">
        <v>436</v>
      </c>
      <c r="O9" s="867"/>
      <c r="P9" s="867"/>
    </row>
    <row r="10" spans="2:20" ht="17.25" customHeight="1">
      <c r="B10" s="867"/>
      <c r="C10" s="867"/>
      <c r="D10" s="867"/>
      <c r="E10" s="867"/>
      <c r="F10" s="867"/>
      <c r="G10" s="867"/>
      <c r="H10" s="867"/>
      <c r="I10" s="867"/>
      <c r="J10" s="867"/>
      <c r="K10" s="867"/>
      <c r="L10" s="886"/>
      <c r="M10" s="206">
        <v>4</v>
      </c>
      <c r="N10" s="896" t="s">
        <v>437</v>
      </c>
      <c r="O10" s="867"/>
      <c r="P10" s="867"/>
      <c r="T10" s="305" t="s">
        <v>1392</v>
      </c>
    </row>
    <row r="11" spans="2:20" ht="17.25" customHeight="1">
      <c r="B11" s="867"/>
      <c r="C11" s="867"/>
      <c r="D11" s="867"/>
      <c r="E11" s="867"/>
      <c r="F11" s="867"/>
      <c r="G11" s="867"/>
      <c r="H11" s="867"/>
      <c r="I11" s="867"/>
      <c r="J11" s="867"/>
      <c r="K11" s="867"/>
      <c r="L11" s="886"/>
      <c r="M11" s="206">
        <v>5</v>
      </c>
      <c r="N11" s="896" t="s">
        <v>438</v>
      </c>
      <c r="O11" s="867"/>
      <c r="P11" s="867"/>
      <c r="T11" s="305" t="s">
        <v>1395</v>
      </c>
    </row>
    <row r="12" spans="2:20" ht="17.25" customHeight="1">
      <c r="B12" s="867"/>
      <c r="C12" s="867"/>
      <c r="D12" s="867"/>
      <c r="E12" s="867"/>
      <c r="F12" s="867"/>
      <c r="G12" s="867"/>
      <c r="H12" s="867"/>
      <c r="I12" s="867"/>
      <c r="J12" s="867"/>
      <c r="K12" s="867"/>
      <c r="L12" s="886"/>
      <c r="M12" s="206">
        <v>6</v>
      </c>
      <c r="N12" s="896" t="s">
        <v>439</v>
      </c>
      <c r="O12" s="867"/>
      <c r="P12" s="867"/>
    </row>
    <row r="13" spans="2:20" ht="17.25" customHeight="1">
      <c r="B13" s="867"/>
      <c r="C13" s="867"/>
      <c r="D13" s="867"/>
      <c r="E13" s="867"/>
      <c r="F13" s="867"/>
      <c r="G13" s="867"/>
      <c r="H13" s="867"/>
      <c r="I13" s="867"/>
      <c r="J13" s="867"/>
      <c r="K13" s="867"/>
      <c r="L13" s="886"/>
      <c r="M13" s="207">
        <v>7</v>
      </c>
      <c r="N13" s="896" t="s">
        <v>440</v>
      </c>
      <c r="O13" s="867"/>
      <c r="P13" s="867"/>
    </row>
    <row r="14" spans="2:20" ht="17.25" customHeight="1">
      <c r="B14" s="867"/>
      <c r="C14" s="867"/>
      <c r="D14" s="867"/>
      <c r="E14" s="867"/>
      <c r="F14" s="867"/>
      <c r="G14" s="867"/>
      <c r="H14" s="867"/>
      <c r="I14" s="867"/>
      <c r="J14" s="867"/>
      <c r="K14" s="867"/>
      <c r="L14" s="886"/>
      <c r="M14" s="206">
        <v>8</v>
      </c>
      <c r="N14" s="1024" t="s">
        <v>1387</v>
      </c>
      <c r="O14" s="900"/>
      <c r="P14" s="900"/>
    </row>
    <row r="15" spans="2:20" ht="17.25" customHeight="1">
      <c r="B15" s="867"/>
      <c r="C15" s="867"/>
      <c r="D15" s="867"/>
      <c r="E15" s="867"/>
      <c r="F15" s="867"/>
      <c r="G15" s="867"/>
      <c r="H15" s="867"/>
      <c r="I15" s="867"/>
      <c r="J15" s="867"/>
      <c r="K15" s="867"/>
      <c r="L15" s="886"/>
      <c r="M15" s="206">
        <v>9</v>
      </c>
      <c r="N15" s="1024" t="s">
        <v>1388</v>
      </c>
      <c r="O15" s="900"/>
      <c r="P15" s="900"/>
    </row>
    <row r="16" spans="2:20" ht="17.25" customHeight="1">
      <c r="B16" s="867"/>
      <c r="C16" s="867"/>
      <c r="D16" s="867"/>
      <c r="E16" s="867"/>
      <c r="F16" s="867"/>
      <c r="G16" s="867"/>
      <c r="H16" s="867"/>
      <c r="I16" s="867"/>
      <c r="J16" s="867"/>
      <c r="K16" s="867"/>
      <c r="L16" s="886"/>
      <c r="M16" s="206"/>
      <c r="N16" s="896"/>
      <c r="O16" s="900"/>
      <c r="P16" s="900"/>
    </row>
    <row r="17" spans="2:16" ht="17.25" customHeight="1">
      <c r="B17" s="867"/>
      <c r="C17" s="867"/>
      <c r="D17" s="867"/>
      <c r="E17" s="867"/>
      <c r="F17" s="867"/>
      <c r="G17" s="867"/>
      <c r="H17" s="867"/>
      <c r="I17" s="867"/>
      <c r="J17" s="867"/>
      <c r="K17" s="867"/>
      <c r="L17" s="886"/>
      <c r="M17" s="206"/>
      <c r="N17" s="896"/>
      <c r="O17" s="867"/>
      <c r="P17" s="867"/>
    </row>
    <row r="18" spans="2:16" ht="17.25" customHeight="1">
      <c r="B18" s="867"/>
      <c r="C18" s="867"/>
      <c r="D18" s="867"/>
      <c r="E18" s="867"/>
      <c r="F18" s="867"/>
      <c r="G18" s="867"/>
      <c r="H18" s="867"/>
      <c r="I18" s="867"/>
      <c r="J18" s="867"/>
      <c r="K18" s="867"/>
      <c r="L18" s="886"/>
      <c r="M18" s="206"/>
      <c r="N18" s="896"/>
      <c r="O18" s="867"/>
      <c r="P18" s="867"/>
    </row>
    <row r="19" spans="2:16" ht="17.25" customHeight="1">
      <c r="B19" s="867"/>
      <c r="C19" s="867"/>
      <c r="D19" s="867"/>
      <c r="E19" s="867"/>
      <c r="F19" s="867"/>
      <c r="G19" s="867"/>
      <c r="H19" s="867"/>
      <c r="I19" s="867"/>
      <c r="J19" s="867"/>
      <c r="K19" s="867"/>
      <c r="L19" s="886"/>
      <c r="M19" s="206"/>
      <c r="N19" s="896"/>
      <c r="O19" s="867"/>
      <c r="P19" s="867"/>
    </row>
    <row r="20" spans="2:16" ht="17.25" customHeight="1">
      <c r="B20" s="867"/>
      <c r="C20" s="867"/>
      <c r="D20" s="867"/>
      <c r="E20" s="867"/>
      <c r="F20" s="867"/>
      <c r="G20" s="867"/>
      <c r="H20" s="867"/>
      <c r="I20" s="867"/>
      <c r="J20" s="867"/>
      <c r="K20" s="867"/>
      <c r="L20" s="886"/>
      <c r="M20" s="206"/>
      <c r="N20" s="896"/>
      <c r="O20" s="867"/>
      <c r="P20" s="867"/>
    </row>
    <row r="21" spans="2:16" ht="17.25" customHeight="1">
      <c r="B21" s="867"/>
      <c r="C21" s="867"/>
      <c r="D21" s="867"/>
      <c r="E21" s="867"/>
      <c r="F21" s="867"/>
      <c r="G21" s="867"/>
      <c r="H21" s="867"/>
      <c r="I21" s="867"/>
      <c r="J21" s="867"/>
      <c r="K21" s="867"/>
      <c r="L21" s="886"/>
      <c r="M21" s="206"/>
      <c r="N21" s="896"/>
      <c r="O21" s="867"/>
      <c r="P21" s="867"/>
    </row>
    <row r="22" spans="2:16" ht="17.25" customHeight="1">
      <c r="B22" s="867"/>
      <c r="C22" s="867"/>
      <c r="D22" s="867"/>
      <c r="E22" s="867"/>
      <c r="F22" s="867"/>
      <c r="G22" s="867"/>
      <c r="H22" s="867"/>
      <c r="I22" s="867"/>
      <c r="J22" s="867"/>
      <c r="K22" s="867"/>
      <c r="L22" s="886"/>
      <c r="M22" s="206"/>
      <c r="N22" s="896"/>
      <c r="O22" s="867"/>
      <c r="P22" s="867"/>
    </row>
    <row r="23" spans="2:16" ht="17.25" customHeight="1">
      <c r="B23" s="867"/>
      <c r="C23" s="867"/>
      <c r="D23" s="867"/>
      <c r="E23" s="867"/>
      <c r="F23" s="867"/>
      <c r="G23" s="867"/>
      <c r="H23" s="867"/>
      <c r="I23" s="867"/>
      <c r="J23" s="867"/>
      <c r="K23" s="867"/>
      <c r="L23" s="886"/>
      <c r="M23" s="206"/>
      <c r="N23" s="896"/>
      <c r="O23" s="867"/>
      <c r="P23" s="867"/>
    </row>
    <row r="24" spans="2:16" ht="17.25" customHeight="1">
      <c r="B24" s="867"/>
      <c r="C24" s="867"/>
      <c r="D24" s="867"/>
      <c r="E24" s="867"/>
      <c r="F24" s="867"/>
      <c r="G24" s="867"/>
      <c r="H24" s="867"/>
      <c r="I24" s="867"/>
      <c r="J24" s="867"/>
      <c r="K24" s="867"/>
      <c r="L24" s="886"/>
      <c r="M24" s="206"/>
      <c r="N24" s="896"/>
      <c r="O24" s="867"/>
      <c r="P24" s="867"/>
    </row>
    <row r="25" spans="2:16" ht="17.25" customHeight="1">
      <c r="B25" s="867"/>
      <c r="C25" s="867"/>
      <c r="D25" s="867"/>
      <c r="E25" s="867"/>
      <c r="F25" s="867"/>
      <c r="G25" s="867"/>
      <c r="H25" s="867"/>
      <c r="I25" s="867"/>
      <c r="J25" s="867"/>
      <c r="K25" s="867"/>
      <c r="L25" s="886"/>
      <c r="M25" s="206"/>
      <c r="N25" s="896"/>
      <c r="O25" s="867"/>
      <c r="P25" s="867"/>
    </row>
    <row r="26" spans="2:16" ht="17.25" customHeight="1">
      <c r="B26" s="867"/>
      <c r="C26" s="867"/>
      <c r="D26" s="867"/>
      <c r="E26" s="867"/>
      <c r="F26" s="867"/>
      <c r="G26" s="867"/>
      <c r="H26" s="867"/>
      <c r="I26" s="867"/>
      <c r="J26" s="867"/>
      <c r="K26" s="867"/>
      <c r="L26" s="886"/>
      <c r="M26" s="206"/>
      <c r="N26" s="896"/>
      <c r="O26" s="867"/>
      <c r="P26" s="867"/>
    </row>
    <row r="27" spans="2:16" ht="17.25" customHeight="1">
      <c r="B27" s="867"/>
      <c r="C27" s="867"/>
      <c r="D27" s="867"/>
      <c r="E27" s="867"/>
      <c r="F27" s="867"/>
      <c r="G27" s="867"/>
      <c r="H27" s="867"/>
      <c r="I27" s="867"/>
      <c r="J27" s="867"/>
      <c r="K27" s="867"/>
      <c r="L27" s="886"/>
      <c r="M27" s="206"/>
      <c r="N27" s="896"/>
      <c r="O27" s="867"/>
      <c r="P27" s="867"/>
    </row>
    <row r="28" spans="2:16" ht="17.25" customHeight="1">
      <c r="B28" s="867"/>
      <c r="C28" s="867"/>
      <c r="D28" s="867"/>
      <c r="E28" s="867"/>
      <c r="F28" s="867"/>
      <c r="G28" s="867"/>
      <c r="H28" s="867"/>
      <c r="I28" s="867"/>
      <c r="J28" s="867"/>
      <c r="K28" s="867"/>
      <c r="L28" s="886"/>
      <c r="M28" s="206"/>
      <c r="N28" s="896"/>
      <c r="O28" s="867"/>
      <c r="P28" s="867"/>
    </row>
    <row r="29" spans="2:16" ht="18" customHeight="1" thickBot="1">
      <c r="B29" s="870"/>
      <c r="C29" s="870"/>
      <c r="D29" s="870"/>
      <c r="E29" s="870"/>
      <c r="F29" s="870"/>
      <c r="G29" s="870"/>
      <c r="H29" s="870"/>
      <c r="I29" s="870"/>
      <c r="J29" s="870"/>
      <c r="K29" s="870"/>
      <c r="L29" s="887"/>
      <c r="M29" s="208"/>
      <c r="N29" s="901"/>
      <c r="O29" s="870"/>
      <c r="P29" s="870"/>
    </row>
    <row r="30" spans="2:16" ht="17.25" customHeight="1">
      <c r="B30" s="851" t="s">
        <v>21</v>
      </c>
      <c r="C30" s="852"/>
      <c r="D30" s="853" t="s">
        <v>431</v>
      </c>
      <c r="E30" s="854"/>
      <c r="F30" s="855" t="s">
        <v>31</v>
      </c>
      <c r="G30" s="856"/>
      <c r="H30" s="856"/>
      <c r="I30" s="856"/>
      <c r="J30" s="856"/>
      <c r="K30" s="856"/>
      <c r="L30" s="857"/>
      <c r="M30" s="858" t="s">
        <v>23</v>
      </c>
      <c r="N30" s="859"/>
      <c r="O30" s="860">
        <v>1</v>
      </c>
      <c r="P30" s="861"/>
    </row>
    <row r="31" spans="2:16" ht="17.25" customHeight="1">
      <c r="B31" s="862" t="s">
        <v>24</v>
      </c>
      <c r="C31" s="863"/>
      <c r="D31" s="864" t="s">
        <v>286</v>
      </c>
      <c r="E31" s="865"/>
      <c r="F31" s="866" t="s">
        <v>32</v>
      </c>
      <c r="G31" s="867"/>
      <c r="H31" s="867"/>
      <c r="I31" s="867"/>
      <c r="J31" s="867"/>
      <c r="K31" s="867"/>
      <c r="L31" s="868"/>
      <c r="M31" s="872" t="s">
        <v>26</v>
      </c>
      <c r="N31" s="873"/>
      <c r="O31" s="874" t="s">
        <v>433</v>
      </c>
      <c r="P31" s="875"/>
    </row>
    <row r="32" spans="2:16" ht="18" customHeight="1" thickBot="1">
      <c r="B32" s="876" t="s">
        <v>27</v>
      </c>
      <c r="C32" s="877"/>
      <c r="D32" s="878" t="s">
        <v>1031</v>
      </c>
      <c r="E32" s="879"/>
      <c r="F32" s="869"/>
      <c r="G32" s="870"/>
      <c r="H32" s="870"/>
      <c r="I32" s="870"/>
      <c r="J32" s="870"/>
      <c r="K32" s="870"/>
      <c r="L32" s="871"/>
      <c r="M32" s="869"/>
      <c r="N32" s="871"/>
      <c r="O32" s="869"/>
      <c r="P32" s="870"/>
    </row>
    <row r="33" spans="2:16" ht="5.25" customHeight="1" thickBot="1"/>
    <row r="34" spans="2:16" ht="17.25" customHeight="1">
      <c r="B34" s="880" t="s">
        <v>29</v>
      </c>
      <c r="C34" s="881" t="s">
        <v>88</v>
      </c>
      <c r="D34" s="856"/>
      <c r="E34" s="880" t="s">
        <v>33</v>
      </c>
      <c r="F34" s="856"/>
      <c r="G34" s="856"/>
      <c r="H34" s="856"/>
      <c r="I34" s="856"/>
      <c r="J34" s="856"/>
      <c r="K34" s="880" t="s">
        <v>34</v>
      </c>
      <c r="L34" s="856"/>
      <c r="M34" s="856"/>
      <c r="N34" s="856"/>
      <c r="O34" s="856"/>
      <c r="P34" s="856"/>
    </row>
    <row r="35" spans="2:16" ht="30.6" customHeight="1" thickBot="1">
      <c r="B35" s="870"/>
      <c r="C35" s="870"/>
      <c r="D35" s="870"/>
      <c r="E35" s="209" t="s">
        <v>35</v>
      </c>
      <c r="F35" s="210" t="s">
        <v>36</v>
      </c>
      <c r="G35" s="882" t="s">
        <v>441</v>
      </c>
      <c r="H35" s="870"/>
      <c r="I35" s="870"/>
      <c r="J35" s="870"/>
      <c r="K35" s="883" t="s">
        <v>89</v>
      </c>
      <c r="L35" s="884"/>
      <c r="M35" s="882" t="s">
        <v>38</v>
      </c>
      <c r="N35" s="870"/>
      <c r="O35" s="870"/>
      <c r="P35" s="870"/>
    </row>
    <row r="36" spans="2:16" ht="17.25" customHeight="1">
      <c r="B36" s="211">
        <v>1</v>
      </c>
      <c r="C36" s="846" t="s">
        <v>313</v>
      </c>
      <c r="D36" s="847"/>
      <c r="E36" s="212" t="s">
        <v>442</v>
      </c>
      <c r="F36" s="213"/>
      <c r="G36" s="848"/>
      <c r="H36" s="847"/>
      <c r="I36" s="847"/>
      <c r="J36" s="847"/>
      <c r="K36" s="849" t="s">
        <v>979</v>
      </c>
      <c r="L36" s="847"/>
      <c r="M36" s="849"/>
      <c r="N36" s="847"/>
      <c r="O36" s="847"/>
      <c r="P36" s="850"/>
    </row>
    <row r="37" spans="2:16" ht="17.25" customHeight="1">
      <c r="B37" s="214">
        <v>2</v>
      </c>
      <c r="C37" s="843" t="s">
        <v>313</v>
      </c>
      <c r="D37" s="843"/>
      <c r="E37" s="215" t="s">
        <v>443</v>
      </c>
      <c r="F37" s="216"/>
      <c r="G37" s="844"/>
      <c r="H37" s="838"/>
      <c r="I37" s="838"/>
      <c r="J37" s="838"/>
      <c r="K37" s="837" t="s">
        <v>444</v>
      </c>
      <c r="L37" s="838"/>
      <c r="M37" s="837"/>
      <c r="N37" s="838"/>
      <c r="O37" s="838"/>
      <c r="P37" s="839"/>
    </row>
    <row r="38" spans="2:16" ht="17.25" customHeight="1">
      <c r="B38" s="214">
        <v>5</v>
      </c>
      <c r="C38" s="843" t="s">
        <v>313</v>
      </c>
      <c r="D38" s="843"/>
      <c r="E38" s="215" t="s">
        <v>445</v>
      </c>
      <c r="F38" s="217" t="s">
        <v>446</v>
      </c>
      <c r="G38" s="909"/>
      <c r="H38" s="910"/>
      <c r="I38" s="910"/>
      <c r="J38" s="911"/>
      <c r="K38" s="912" t="s">
        <v>1032</v>
      </c>
      <c r="L38" s="913"/>
      <c r="M38" s="912" t="s">
        <v>447</v>
      </c>
      <c r="N38" s="914"/>
      <c r="O38" s="914"/>
      <c r="P38" s="915"/>
    </row>
    <row r="39" spans="2:16" ht="17.25" customHeight="1">
      <c r="B39" s="214">
        <v>6</v>
      </c>
      <c r="C39" s="843" t="s">
        <v>448</v>
      </c>
      <c r="D39" s="843"/>
      <c r="E39" s="215" t="s">
        <v>449</v>
      </c>
      <c r="F39" s="217"/>
      <c r="G39" s="844"/>
      <c r="H39" s="838"/>
      <c r="I39" s="838"/>
      <c r="J39" s="838"/>
      <c r="K39" s="837" t="s">
        <v>980</v>
      </c>
      <c r="L39" s="838"/>
      <c r="M39" s="912"/>
      <c r="N39" s="914"/>
      <c r="O39" s="914"/>
      <c r="P39" s="915"/>
    </row>
    <row r="40" spans="2:16" ht="17.25" customHeight="1">
      <c r="B40" s="214">
        <v>7</v>
      </c>
      <c r="C40" s="843" t="s">
        <v>313</v>
      </c>
      <c r="D40" s="843"/>
      <c r="E40" s="215" t="s">
        <v>451</v>
      </c>
      <c r="F40" s="216"/>
      <c r="G40" s="844"/>
      <c r="H40" s="838"/>
      <c r="I40" s="838"/>
      <c r="J40" s="838"/>
      <c r="K40" s="837" t="s">
        <v>453</v>
      </c>
      <c r="L40" s="838"/>
      <c r="M40" s="912"/>
      <c r="N40" s="914"/>
      <c r="O40" s="914"/>
      <c r="P40" s="915"/>
    </row>
    <row r="41" spans="2:16" ht="17.25" customHeight="1">
      <c r="B41" s="214"/>
      <c r="C41" s="837"/>
      <c r="D41" s="838"/>
      <c r="E41" s="215"/>
      <c r="F41" s="217"/>
      <c r="G41" s="844"/>
      <c r="H41" s="838"/>
      <c r="I41" s="838"/>
      <c r="J41" s="838"/>
      <c r="K41" s="837"/>
      <c r="L41" s="838"/>
      <c r="M41" s="837"/>
      <c r="N41" s="838"/>
      <c r="O41" s="838"/>
      <c r="P41" s="839"/>
    </row>
    <row r="42" spans="2:16" ht="17.25" customHeight="1">
      <c r="B42" s="214"/>
      <c r="C42" s="912"/>
      <c r="D42" s="913"/>
      <c r="E42" s="215"/>
      <c r="F42" s="216"/>
      <c r="G42" s="844"/>
      <c r="H42" s="838"/>
      <c r="I42" s="838"/>
      <c r="J42" s="838"/>
      <c r="K42" s="837"/>
      <c r="L42" s="838"/>
      <c r="M42" s="837"/>
      <c r="N42" s="838"/>
      <c r="O42" s="838"/>
      <c r="P42" s="839"/>
    </row>
    <row r="43" spans="2:16" ht="17.25" customHeight="1">
      <c r="B43" s="214"/>
      <c r="C43" s="843"/>
      <c r="D43" s="843"/>
      <c r="E43" s="215"/>
      <c r="F43" s="217"/>
      <c r="G43" s="844"/>
      <c r="H43" s="844"/>
      <c r="I43" s="844"/>
      <c r="J43" s="844"/>
      <c r="K43" s="837"/>
      <c r="L43" s="837"/>
      <c r="M43" s="837"/>
      <c r="N43" s="837"/>
      <c r="O43" s="837"/>
      <c r="P43" s="845"/>
    </row>
    <row r="44" spans="2:16" ht="17.25" customHeight="1">
      <c r="B44" s="214"/>
      <c r="C44" s="843"/>
      <c r="D44" s="843"/>
      <c r="E44" s="215"/>
      <c r="F44" s="217"/>
      <c r="G44" s="844"/>
      <c r="H44" s="844"/>
      <c r="I44" s="844"/>
      <c r="J44" s="844"/>
      <c r="K44" s="844"/>
      <c r="L44" s="844"/>
      <c r="M44" s="837"/>
      <c r="N44" s="837"/>
      <c r="O44" s="837"/>
      <c r="P44" s="845"/>
    </row>
    <row r="45" spans="2:16" ht="17.25" customHeight="1">
      <c r="B45" s="214"/>
      <c r="C45" s="843"/>
      <c r="D45" s="843"/>
      <c r="E45" s="215"/>
      <c r="F45" s="217"/>
      <c r="G45" s="844"/>
      <c r="H45" s="844"/>
      <c r="I45" s="844"/>
      <c r="J45" s="844"/>
      <c r="K45" s="837"/>
      <c r="L45" s="837"/>
      <c r="M45" s="837"/>
      <c r="N45" s="837"/>
      <c r="O45" s="837"/>
      <c r="P45" s="845"/>
    </row>
    <row r="46" spans="2:16" ht="17.25" customHeight="1">
      <c r="B46" s="214"/>
      <c r="C46" s="843"/>
      <c r="D46" s="843"/>
      <c r="E46" s="215"/>
      <c r="F46" s="217"/>
      <c r="G46" s="844"/>
      <c r="H46" s="844"/>
      <c r="I46" s="844"/>
      <c r="J46" s="844"/>
      <c r="K46" s="837"/>
      <c r="L46" s="837"/>
      <c r="M46" s="837"/>
      <c r="N46" s="837"/>
      <c r="O46" s="837"/>
      <c r="P46" s="845"/>
    </row>
    <row r="47" spans="2:16" ht="17.25" customHeight="1">
      <c r="B47" s="214"/>
      <c r="C47" s="843"/>
      <c r="D47" s="843"/>
      <c r="E47" s="215"/>
      <c r="F47" s="216"/>
      <c r="G47" s="844"/>
      <c r="H47" s="844"/>
      <c r="I47" s="844"/>
      <c r="J47" s="844"/>
      <c r="K47" s="844"/>
      <c r="L47" s="844"/>
      <c r="M47" s="837"/>
      <c r="N47" s="837"/>
      <c r="O47" s="837"/>
      <c r="P47" s="845"/>
    </row>
    <row r="48" spans="2:16" ht="17.25" customHeight="1">
      <c r="B48" s="214"/>
      <c r="C48" s="843"/>
      <c r="D48" s="838"/>
      <c r="E48" s="215"/>
      <c r="F48" s="216"/>
      <c r="G48" s="844"/>
      <c r="H48" s="844"/>
      <c r="I48" s="844"/>
      <c r="J48" s="844"/>
      <c r="K48" s="844"/>
      <c r="L48" s="844"/>
      <c r="M48" s="837"/>
      <c r="N48" s="837"/>
      <c r="O48" s="837"/>
      <c r="P48" s="845"/>
    </row>
    <row r="49" spans="2:16" ht="17.25" customHeight="1">
      <c r="B49" s="214"/>
      <c r="C49" s="837"/>
      <c r="D49" s="838"/>
      <c r="E49" s="218"/>
      <c r="F49" s="216"/>
      <c r="G49" s="844"/>
      <c r="H49" s="844"/>
      <c r="I49" s="844"/>
      <c r="J49" s="844"/>
      <c r="K49" s="844"/>
      <c r="L49" s="844"/>
      <c r="M49" s="837"/>
      <c r="N49" s="837"/>
      <c r="O49" s="837"/>
      <c r="P49" s="845"/>
    </row>
    <row r="50" spans="2:16" ht="17.25" customHeight="1">
      <c r="B50" s="214"/>
      <c r="C50" s="843"/>
      <c r="D50" s="843"/>
      <c r="E50" s="215"/>
      <c r="F50" s="216"/>
      <c r="G50" s="844"/>
      <c r="H50" s="844"/>
      <c r="I50" s="844"/>
      <c r="J50" s="844"/>
      <c r="K50" s="844"/>
      <c r="L50" s="844"/>
      <c r="M50" s="837"/>
      <c r="N50" s="837"/>
      <c r="O50" s="837"/>
      <c r="P50" s="845"/>
    </row>
    <row r="51" spans="2:16" ht="17.25" customHeight="1">
      <c r="B51" s="214"/>
      <c r="C51" s="843"/>
      <c r="D51" s="843"/>
      <c r="E51" s="215"/>
      <c r="F51" s="216"/>
      <c r="G51" s="844"/>
      <c r="H51" s="844"/>
      <c r="I51" s="844"/>
      <c r="J51" s="844"/>
      <c r="K51" s="844"/>
      <c r="L51" s="844"/>
      <c r="M51" s="837"/>
      <c r="N51" s="837"/>
      <c r="O51" s="837"/>
      <c r="P51" s="845"/>
    </row>
    <row r="52" spans="2:16" ht="17.25" customHeight="1">
      <c r="B52" s="214"/>
      <c r="C52" s="843"/>
      <c r="D52" s="843"/>
      <c r="E52" s="215"/>
      <c r="F52" s="216"/>
      <c r="G52" s="844"/>
      <c r="H52" s="844"/>
      <c r="I52" s="844"/>
      <c r="J52" s="844"/>
      <c r="K52" s="844"/>
      <c r="L52" s="844"/>
      <c r="M52" s="837"/>
      <c r="N52" s="837"/>
      <c r="O52" s="837"/>
      <c r="P52" s="845"/>
    </row>
    <row r="53" spans="2:16" ht="17.25" customHeight="1">
      <c r="B53" s="214"/>
      <c r="C53" s="843"/>
      <c r="D53" s="843"/>
      <c r="E53" s="215"/>
      <c r="F53" s="216"/>
      <c r="G53" s="844"/>
      <c r="H53" s="844"/>
      <c r="I53" s="844"/>
      <c r="J53" s="844"/>
      <c r="K53" s="844"/>
      <c r="L53" s="844"/>
      <c r="M53" s="837"/>
      <c r="N53" s="837"/>
      <c r="O53" s="837"/>
      <c r="P53" s="845"/>
    </row>
    <row r="54" spans="2:16" ht="17.25" customHeight="1">
      <c r="B54" s="214"/>
      <c r="C54" s="843"/>
      <c r="D54" s="838"/>
      <c r="E54" s="215"/>
      <c r="F54" s="216"/>
      <c r="G54" s="844"/>
      <c r="H54" s="838"/>
      <c r="I54" s="838"/>
      <c r="J54" s="838"/>
      <c r="K54" s="844"/>
      <c r="L54" s="838"/>
      <c r="M54" s="837"/>
      <c r="N54" s="838"/>
      <c r="O54" s="838"/>
      <c r="P54" s="839"/>
    </row>
    <row r="55" spans="2:16" ht="17.25" customHeight="1">
      <c r="B55" s="219"/>
      <c r="C55" s="837"/>
      <c r="D55" s="838"/>
      <c r="E55" s="218"/>
      <c r="F55" s="220"/>
      <c r="G55" s="837"/>
      <c r="H55" s="838"/>
      <c r="I55" s="838"/>
      <c r="J55" s="838"/>
      <c r="K55" s="837"/>
      <c r="L55" s="838"/>
      <c r="M55" s="837"/>
      <c r="N55" s="838"/>
      <c r="O55" s="838"/>
      <c r="P55" s="839"/>
    </row>
    <row r="56" spans="2:16" ht="17.25" customHeight="1">
      <c r="B56" s="219"/>
      <c r="C56" s="837"/>
      <c r="D56" s="838"/>
      <c r="E56" s="218"/>
      <c r="F56" s="220"/>
      <c r="G56" s="837"/>
      <c r="H56" s="838"/>
      <c r="I56" s="838"/>
      <c r="J56" s="838"/>
      <c r="K56" s="837"/>
      <c r="L56" s="838"/>
      <c r="M56" s="837"/>
      <c r="N56" s="838"/>
      <c r="O56" s="838"/>
      <c r="P56" s="839"/>
    </row>
    <row r="57" spans="2:16" ht="17.25" customHeight="1">
      <c r="B57" s="219"/>
      <c r="C57" s="837"/>
      <c r="D57" s="838"/>
      <c r="E57" s="218"/>
      <c r="F57" s="220"/>
      <c r="G57" s="837"/>
      <c r="H57" s="838"/>
      <c r="I57" s="838"/>
      <c r="J57" s="838"/>
      <c r="K57" s="837"/>
      <c r="L57" s="838"/>
      <c r="M57" s="837"/>
      <c r="N57" s="838"/>
      <c r="O57" s="838"/>
      <c r="P57" s="839"/>
    </row>
    <row r="58" spans="2:16" ht="17.25" customHeight="1">
      <c r="B58" s="219"/>
      <c r="C58" s="837"/>
      <c r="D58" s="838"/>
      <c r="E58" s="218"/>
      <c r="F58" s="220"/>
      <c r="G58" s="837"/>
      <c r="H58" s="838"/>
      <c r="I58" s="838"/>
      <c r="J58" s="838"/>
      <c r="K58" s="837"/>
      <c r="L58" s="838"/>
      <c r="M58" s="837"/>
      <c r="N58" s="838"/>
      <c r="O58" s="838"/>
      <c r="P58" s="839"/>
    </row>
    <row r="59" spans="2:16" ht="17.25" customHeight="1">
      <c r="B59" s="219"/>
      <c r="C59" s="837"/>
      <c r="D59" s="838"/>
      <c r="E59" s="218"/>
      <c r="F59" s="220"/>
      <c r="G59" s="837"/>
      <c r="H59" s="838"/>
      <c r="I59" s="838"/>
      <c r="J59" s="838"/>
      <c r="K59" s="837"/>
      <c r="L59" s="838"/>
      <c r="M59" s="837"/>
      <c r="N59" s="838"/>
      <c r="O59" s="838"/>
      <c r="P59" s="839"/>
    </row>
    <row r="60" spans="2:16" ht="18" customHeight="1" thickBot="1">
      <c r="B60" s="221"/>
      <c r="C60" s="840"/>
      <c r="D60" s="841"/>
      <c r="E60" s="222"/>
      <c r="F60" s="223"/>
      <c r="G60" s="840"/>
      <c r="H60" s="841"/>
      <c r="I60" s="841"/>
      <c r="J60" s="841"/>
      <c r="K60" s="840"/>
      <c r="L60" s="841"/>
      <c r="M60" s="840"/>
      <c r="N60" s="841"/>
      <c r="O60" s="841"/>
      <c r="P60" s="842"/>
    </row>
    <row r="61" spans="2:16" ht="17.25" customHeight="1">
      <c r="B61" s="902" t="s">
        <v>21</v>
      </c>
      <c r="C61" s="903"/>
      <c r="D61" s="853" t="s">
        <v>454</v>
      </c>
      <c r="E61" s="854"/>
      <c r="F61" s="855" t="s">
        <v>455</v>
      </c>
      <c r="G61" s="856"/>
      <c r="H61" s="856"/>
      <c r="I61" s="856"/>
      <c r="J61" s="856"/>
      <c r="K61" s="856"/>
      <c r="L61" s="857"/>
      <c r="M61" s="904" t="s">
        <v>23</v>
      </c>
      <c r="N61" s="854"/>
      <c r="O61" s="905">
        <v>2</v>
      </c>
      <c r="P61" s="906"/>
    </row>
    <row r="62" spans="2:16" ht="17.7" customHeight="1">
      <c r="B62" s="862" t="s">
        <v>24</v>
      </c>
      <c r="C62" s="863"/>
      <c r="D62" s="864" t="s">
        <v>456</v>
      </c>
      <c r="E62" s="865"/>
      <c r="F62" s="866" t="s">
        <v>25</v>
      </c>
      <c r="G62" s="867"/>
      <c r="H62" s="867"/>
      <c r="I62" s="867"/>
      <c r="J62" s="867"/>
      <c r="K62" s="867"/>
      <c r="L62" s="868"/>
      <c r="M62" s="872" t="s">
        <v>26</v>
      </c>
      <c r="N62" s="873"/>
      <c r="O62" s="874" t="s">
        <v>1033</v>
      </c>
      <c r="P62" s="875"/>
    </row>
    <row r="63" spans="2:16" ht="17.7" customHeight="1" thickBot="1">
      <c r="B63" s="876" t="s">
        <v>27</v>
      </c>
      <c r="C63" s="877"/>
      <c r="D63" s="878" t="s">
        <v>457</v>
      </c>
      <c r="E63" s="879"/>
      <c r="F63" s="869"/>
      <c r="G63" s="870"/>
      <c r="H63" s="870"/>
      <c r="I63" s="870"/>
      <c r="J63" s="870"/>
      <c r="K63" s="870"/>
      <c r="L63" s="871"/>
      <c r="M63" s="869"/>
      <c r="N63" s="871"/>
      <c r="O63" s="869"/>
      <c r="P63" s="870"/>
    </row>
    <row r="64" spans="2:16" ht="5.25" customHeight="1" thickBot="1"/>
    <row r="65" spans="2:16" ht="17.25" customHeight="1">
      <c r="B65" s="880"/>
      <c r="C65" s="856"/>
      <c r="D65" s="856"/>
      <c r="E65" s="856"/>
      <c r="F65" s="856"/>
      <c r="G65" s="856"/>
      <c r="H65" s="856"/>
      <c r="I65" s="856"/>
      <c r="J65" s="856"/>
      <c r="K65" s="856"/>
      <c r="L65" s="885"/>
      <c r="M65" s="888" t="s">
        <v>28</v>
      </c>
      <c r="N65" s="889"/>
      <c r="O65" s="889"/>
      <c r="P65" s="890"/>
    </row>
    <row r="66" spans="2:16" ht="17.25" customHeight="1">
      <c r="B66" s="867"/>
      <c r="C66" s="867"/>
      <c r="D66" s="867"/>
      <c r="E66" s="867"/>
      <c r="F66" s="867"/>
      <c r="G66" s="867"/>
      <c r="H66" s="867"/>
      <c r="I66" s="867"/>
      <c r="J66" s="867"/>
      <c r="K66" s="867"/>
      <c r="L66" s="886"/>
      <c r="M66" s="205" t="s">
        <v>29</v>
      </c>
      <c r="N66" s="891" t="s">
        <v>30</v>
      </c>
      <c r="O66" s="892"/>
      <c r="P66" s="893"/>
    </row>
    <row r="67" spans="2:16" ht="17.25" customHeight="1">
      <c r="B67" s="867"/>
      <c r="C67" s="867"/>
      <c r="D67" s="867"/>
      <c r="E67" s="867"/>
      <c r="F67" s="867"/>
      <c r="G67" s="867"/>
      <c r="H67" s="867"/>
      <c r="I67" s="867"/>
      <c r="J67" s="867"/>
      <c r="K67" s="867"/>
      <c r="L67" s="886"/>
      <c r="M67" s="206">
        <v>1</v>
      </c>
      <c r="N67" s="894" t="s">
        <v>458</v>
      </c>
      <c r="O67" s="895"/>
      <c r="P67" s="895"/>
    </row>
    <row r="68" spans="2:16" ht="17.25" customHeight="1">
      <c r="B68" s="867"/>
      <c r="C68" s="867"/>
      <c r="D68" s="867"/>
      <c r="E68" s="867"/>
      <c r="F68" s="867"/>
      <c r="G68" s="867"/>
      <c r="H68" s="867"/>
      <c r="I68" s="867"/>
      <c r="J68" s="867"/>
      <c r="K68" s="867"/>
      <c r="L68" s="886"/>
      <c r="M68" s="206">
        <v>2</v>
      </c>
      <c r="N68" s="896" t="s">
        <v>459</v>
      </c>
      <c r="O68" s="867"/>
      <c r="P68" s="867"/>
    </row>
    <row r="69" spans="2:16" ht="17.25" customHeight="1">
      <c r="B69" s="867"/>
      <c r="C69" s="867"/>
      <c r="D69" s="867"/>
      <c r="E69" s="867"/>
      <c r="F69" s="867"/>
      <c r="G69" s="867"/>
      <c r="H69" s="867"/>
      <c r="I69" s="867"/>
      <c r="J69" s="867"/>
      <c r="K69" s="867"/>
      <c r="L69" s="886"/>
      <c r="M69" s="206">
        <v>3</v>
      </c>
      <c r="N69" s="896" t="s">
        <v>460</v>
      </c>
      <c r="O69" s="867"/>
      <c r="P69" s="867"/>
    </row>
    <row r="70" spans="2:16" ht="17.25" customHeight="1">
      <c r="B70" s="867"/>
      <c r="C70" s="867"/>
      <c r="D70" s="867"/>
      <c r="E70" s="867"/>
      <c r="F70" s="867"/>
      <c r="G70" s="867"/>
      <c r="H70" s="867"/>
      <c r="I70" s="867"/>
      <c r="J70" s="867"/>
      <c r="K70" s="867"/>
      <c r="L70" s="886"/>
      <c r="M70" s="206">
        <v>4</v>
      </c>
      <c r="N70" s="896" t="s">
        <v>461</v>
      </c>
      <c r="O70" s="867"/>
      <c r="P70" s="867"/>
    </row>
    <row r="71" spans="2:16" ht="17.25" customHeight="1">
      <c r="B71" s="867"/>
      <c r="C71" s="867"/>
      <c r="D71" s="867"/>
      <c r="E71" s="867"/>
      <c r="F71" s="867"/>
      <c r="G71" s="867"/>
      <c r="H71" s="867"/>
      <c r="I71" s="867"/>
      <c r="J71" s="867"/>
      <c r="K71" s="867"/>
      <c r="L71" s="886"/>
      <c r="M71" s="206">
        <v>5</v>
      </c>
      <c r="N71" s="896" t="s">
        <v>1034</v>
      </c>
      <c r="O71" s="867"/>
      <c r="P71" s="867"/>
    </row>
    <row r="72" spans="2:16" ht="17.25" customHeight="1">
      <c r="B72" s="867"/>
      <c r="C72" s="867"/>
      <c r="D72" s="867"/>
      <c r="E72" s="867"/>
      <c r="F72" s="867"/>
      <c r="G72" s="867"/>
      <c r="H72" s="867"/>
      <c r="I72" s="867"/>
      <c r="J72" s="867"/>
      <c r="K72" s="867"/>
      <c r="L72" s="886"/>
      <c r="M72" s="206">
        <v>6</v>
      </c>
      <c r="N72" s="896" t="s">
        <v>462</v>
      </c>
      <c r="O72" s="867"/>
      <c r="P72" s="867"/>
    </row>
    <row r="73" spans="2:16" ht="17.25" customHeight="1">
      <c r="B73" s="867"/>
      <c r="C73" s="867"/>
      <c r="D73" s="867"/>
      <c r="E73" s="867"/>
      <c r="F73" s="867"/>
      <c r="G73" s="867"/>
      <c r="H73" s="867"/>
      <c r="I73" s="867"/>
      <c r="J73" s="867"/>
      <c r="K73" s="867"/>
      <c r="L73" s="886"/>
      <c r="M73" s="206"/>
      <c r="N73" s="896"/>
      <c r="O73" s="867"/>
      <c r="P73" s="867"/>
    </row>
    <row r="74" spans="2:16" ht="17.25" customHeight="1">
      <c r="B74" s="867"/>
      <c r="C74" s="867"/>
      <c r="D74" s="867"/>
      <c r="E74" s="867"/>
      <c r="F74" s="867"/>
      <c r="G74" s="867"/>
      <c r="H74" s="867"/>
      <c r="I74" s="867"/>
      <c r="J74" s="867"/>
      <c r="K74" s="867"/>
      <c r="L74" s="886"/>
      <c r="M74" s="206"/>
      <c r="N74" s="896"/>
      <c r="O74" s="867"/>
      <c r="P74" s="867"/>
    </row>
    <row r="75" spans="2:16" ht="17.25" customHeight="1">
      <c r="B75" s="867"/>
      <c r="C75" s="867"/>
      <c r="D75" s="867"/>
      <c r="E75" s="867"/>
      <c r="F75" s="867"/>
      <c r="G75" s="867"/>
      <c r="H75" s="867"/>
      <c r="I75" s="867"/>
      <c r="J75" s="867"/>
      <c r="K75" s="867"/>
      <c r="L75" s="886"/>
      <c r="M75" s="206"/>
      <c r="N75" s="896"/>
      <c r="O75" s="867"/>
      <c r="P75" s="867"/>
    </row>
    <row r="76" spans="2:16" ht="17.25" customHeight="1">
      <c r="B76" s="867"/>
      <c r="C76" s="867"/>
      <c r="D76" s="867"/>
      <c r="E76" s="867"/>
      <c r="F76" s="867"/>
      <c r="G76" s="867"/>
      <c r="H76" s="867"/>
      <c r="I76" s="867"/>
      <c r="J76" s="867"/>
      <c r="K76" s="867"/>
      <c r="L76" s="886"/>
      <c r="M76" s="206"/>
      <c r="N76" s="896"/>
      <c r="O76" s="867"/>
      <c r="P76" s="867"/>
    </row>
    <row r="77" spans="2:16" ht="17.25" customHeight="1">
      <c r="B77" s="867"/>
      <c r="C77" s="867"/>
      <c r="D77" s="867"/>
      <c r="E77" s="867"/>
      <c r="F77" s="867"/>
      <c r="G77" s="867"/>
      <c r="H77" s="867"/>
      <c r="I77" s="867"/>
      <c r="J77" s="867"/>
      <c r="K77" s="867"/>
      <c r="L77" s="886"/>
      <c r="M77" s="206"/>
      <c r="N77" s="896"/>
      <c r="O77" s="867"/>
      <c r="P77" s="867"/>
    </row>
    <row r="78" spans="2:16" ht="17.25" customHeight="1">
      <c r="B78" s="867"/>
      <c r="C78" s="867"/>
      <c r="D78" s="867"/>
      <c r="E78" s="867"/>
      <c r="F78" s="867"/>
      <c r="G78" s="867"/>
      <c r="H78" s="867"/>
      <c r="I78" s="867"/>
      <c r="J78" s="867"/>
      <c r="K78" s="867"/>
      <c r="L78" s="886"/>
      <c r="M78" s="206"/>
      <c r="N78" s="896"/>
      <c r="O78" s="867"/>
      <c r="P78" s="867"/>
    </row>
    <row r="79" spans="2:16" ht="17.25" customHeight="1">
      <c r="B79" s="867"/>
      <c r="C79" s="867"/>
      <c r="D79" s="867"/>
      <c r="E79" s="867"/>
      <c r="F79" s="867"/>
      <c r="G79" s="867"/>
      <c r="H79" s="867"/>
      <c r="I79" s="867"/>
      <c r="J79" s="867"/>
      <c r="K79" s="867"/>
      <c r="L79" s="886"/>
      <c r="M79" s="206"/>
      <c r="N79" s="896"/>
      <c r="O79" s="867"/>
      <c r="P79" s="867"/>
    </row>
    <row r="80" spans="2:16" ht="17.25" customHeight="1">
      <c r="B80" s="867"/>
      <c r="C80" s="867"/>
      <c r="D80" s="867"/>
      <c r="E80" s="867"/>
      <c r="F80" s="867"/>
      <c r="G80" s="867"/>
      <c r="H80" s="867"/>
      <c r="I80" s="867"/>
      <c r="J80" s="867"/>
      <c r="K80" s="867"/>
      <c r="L80" s="886"/>
      <c r="M80" s="206"/>
      <c r="N80" s="896"/>
      <c r="O80" s="867"/>
      <c r="P80" s="867"/>
    </row>
    <row r="81" spans="2:16" ht="17.25" customHeight="1">
      <c r="B81" s="867"/>
      <c r="C81" s="867"/>
      <c r="D81" s="867"/>
      <c r="E81" s="867"/>
      <c r="F81" s="867"/>
      <c r="G81" s="867"/>
      <c r="H81" s="867"/>
      <c r="I81" s="867"/>
      <c r="J81" s="867"/>
      <c r="K81" s="867"/>
      <c r="L81" s="886"/>
      <c r="M81" s="206"/>
      <c r="N81" s="896"/>
      <c r="O81" s="867"/>
      <c r="P81" s="867"/>
    </row>
    <row r="82" spans="2:16" ht="17.25" customHeight="1">
      <c r="B82" s="867"/>
      <c r="C82" s="867"/>
      <c r="D82" s="867"/>
      <c r="E82" s="867"/>
      <c r="F82" s="867"/>
      <c r="G82" s="867"/>
      <c r="H82" s="867"/>
      <c r="I82" s="867"/>
      <c r="J82" s="867"/>
      <c r="K82" s="867"/>
      <c r="L82" s="886"/>
      <c r="M82" s="206"/>
      <c r="N82" s="896"/>
      <c r="O82" s="867"/>
      <c r="P82" s="867"/>
    </row>
    <row r="83" spans="2:16" ht="17.25" customHeight="1">
      <c r="B83" s="867"/>
      <c r="C83" s="867"/>
      <c r="D83" s="867"/>
      <c r="E83" s="867"/>
      <c r="F83" s="867"/>
      <c r="G83" s="867"/>
      <c r="H83" s="867"/>
      <c r="I83" s="867"/>
      <c r="J83" s="867"/>
      <c r="K83" s="867"/>
      <c r="L83" s="886"/>
      <c r="M83" s="206"/>
      <c r="N83" s="896"/>
      <c r="O83" s="867"/>
      <c r="P83" s="867"/>
    </row>
    <row r="84" spans="2:16" ht="17.25" customHeight="1">
      <c r="B84" s="867"/>
      <c r="C84" s="867"/>
      <c r="D84" s="867"/>
      <c r="E84" s="867"/>
      <c r="F84" s="867"/>
      <c r="G84" s="867"/>
      <c r="H84" s="867"/>
      <c r="I84" s="867"/>
      <c r="J84" s="867"/>
      <c r="K84" s="867"/>
      <c r="L84" s="886"/>
      <c r="M84" s="206"/>
      <c r="N84" s="896"/>
      <c r="O84" s="867"/>
      <c r="P84" s="867"/>
    </row>
    <row r="85" spans="2:16" ht="17.25" customHeight="1">
      <c r="B85" s="867"/>
      <c r="C85" s="867"/>
      <c r="D85" s="867"/>
      <c r="E85" s="867"/>
      <c r="F85" s="867"/>
      <c r="G85" s="867"/>
      <c r="H85" s="867"/>
      <c r="I85" s="867"/>
      <c r="J85" s="867"/>
      <c r="K85" s="867"/>
      <c r="L85" s="886"/>
      <c r="M85" s="206"/>
      <c r="N85" s="896"/>
      <c r="O85" s="867"/>
      <c r="P85" s="867"/>
    </row>
    <row r="86" spans="2:16" ht="17.25" customHeight="1">
      <c r="B86" s="867"/>
      <c r="C86" s="867"/>
      <c r="D86" s="867"/>
      <c r="E86" s="867"/>
      <c r="F86" s="867"/>
      <c r="G86" s="867"/>
      <c r="H86" s="867"/>
      <c r="I86" s="867"/>
      <c r="J86" s="867"/>
      <c r="K86" s="867"/>
      <c r="L86" s="886"/>
      <c r="M86" s="206"/>
      <c r="N86" s="896"/>
      <c r="O86" s="867"/>
      <c r="P86" s="867"/>
    </row>
    <row r="87" spans="2:16" ht="17.25" customHeight="1">
      <c r="B87" s="867"/>
      <c r="C87" s="867"/>
      <c r="D87" s="867"/>
      <c r="E87" s="867"/>
      <c r="F87" s="867"/>
      <c r="G87" s="867"/>
      <c r="H87" s="867"/>
      <c r="I87" s="867"/>
      <c r="J87" s="867"/>
      <c r="K87" s="867"/>
      <c r="L87" s="886"/>
      <c r="M87" s="206"/>
      <c r="N87" s="896"/>
      <c r="O87" s="867"/>
      <c r="P87" s="867"/>
    </row>
    <row r="88" spans="2:16" ht="17.25" customHeight="1">
      <c r="B88" s="867"/>
      <c r="C88" s="867"/>
      <c r="D88" s="867"/>
      <c r="E88" s="867"/>
      <c r="F88" s="867"/>
      <c r="G88" s="867"/>
      <c r="H88" s="867"/>
      <c r="I88" s="867"/>
      <c r="J88" s="867"/>
      <c r="K88" s="867"/>
      <c r="L88" s="886"/>
      <c r="M88" s="206"/>
      <c r="N88" s="896"/>
      <c r="O88" s="867"/>
      <c r="P88" s="867"/>
    </row>
    <row r="89" spans="2:16" ht="18" customHeight="1" thickBot="1">
      <c r="B89" s="870"/>
      <c r="C89" s="870"/>
      <c r="D89" s="870"/>
      <c r="E89" s="870"/>
      <c r="F89" s="870"/>
      <c r="G89" s="870"/>
      <c r="H89" s="870"/>
      <c r="I89" s="870"/>
      <c r="J89" s="870"/>
      <c r="K89" s="870"/>
      <c r="L89" s="887"/>
      <c r="M89" s="208"/>
      <c r="N89" s="901"/>
      <c r="O89" s="870"/>
      <c r="P89" s="870"/>
    </row>
    <row r="90" spans="2:16" ht="17.25" customHeight="1">
      <c r="B90" s="851" t="s">
        <v>21</v>
      </c>
      <c r="C90" s="852"/>
      <c r="D90" s="853" t="s">
        <v>454</v>
      </c>
      <c r="E90" s="854"/>
      <c r="F90" s="855" t="s">
        <v>31</v>
      </c>
      <c r="G90" s="856"/>
      <c r="H90" s="856"/>
      <c r="I90" s="856"/>
      <c r="J90" s="856"/>
      <c r="K90" s="856"/>
      <c r="L90" s="857"/>
      <c r="M90" s="858" t="s">
        <v>23</v>
      </c>
      <c r="N90" s="859"/>
      <c r="O90" s="860">
        <v>2</v>
      </c>
      <c r="P90" s="861"/>
    </row>
    <row r="91" spans="2:16" ht="17.25" customHeight="1">
      <c r="B91" s="862" t="s">
        <v>24</v>
      </c>
      <c r="C91" s="863"/>
      <c r="D91" s="864" t="s">
        <v>456</v>
      </c>
      <c r="E91" s="865"/>
      <c r="F91" s="866" t="s">
        <v>32</v>
      </c>
      <c r="G91" s="867"/>
      <c r="H91" s="867"/>
      <c r="I91" s="867"/>
      <c r="J91" s="867"/>
      <c r="K91" s="867"/>
      <c r="L91" s="868"/>
      <c r="M91" s="872" t="s">
        <v>26</v>
      </c>
      <c r="N91" s="873"/>
      <c r="O91" s="874" t="s">
        <v>1033</v>
      </c>
      <c r="P91" s="875"/>
    </row>
    <row r="92" spans="2:16" ht="18" customHeight="1" thickBot="1">
      <c r="B92" s="876" t="s">
        <v>27</v>
      </c>
      <c r="C92" s="877"/>
      <c r="D92" s="878" t="s">
        <v>457</v>
      </c>
      <c r="E92" s="879"/>
      <c r="F92" s="869"/>
      <c r="G92" s="870"/>
      <c r="H92" s="870"/>
      <c r="I92" s="870"/>
      <c r="J92" s="870"/>
      <c r="K92" s="870"/>
      <c r="L92" s="871"/>
      <c r="M92" s="869"/>
      <c r="N92" s="871"/>
      <c r="O92" s="869"/>
      <c r="P92" s="870"/>
    </row>
    <row r="93" spans="2:16" ht="5.25" customHeight="1" thickBot="1"/>
    <row r="94" spans="2:16" ht="17.25" customHeight="1">
      <c r="B94" s="880" t="s">
        <v>29</v>
      </c>
      <c r="C94" s="881" t="s">
        <v>463</v>
      </c>
      <c r="D94" s="856"/>
      <c r="E94" s="880" t="s">
        <v>33</v>
      </c>
      <c r="F94" s="856"/>
      <c r="G94" s="856"/>
      <c r="H94" s="856"/>
      <c r="I94" s="856"/>
      <c r="J94" s="856"/>
      <c r="K94" s="880" t="s">
        <v>34</v>
      </c>
      <c r="L94" s="856"/>
      <c r="M94" s="856"/>
      <c r="N94" s="856"/>
      <c r="O94" s="856"/>
      <c r="P94" s="856"/>
    </row>
    <row r="95" spans="2:16" ht="30.6" customHeight="1" thickBot="1">
      <c r="B95" s="870"/>
      <c r="C95" s="870"/>
      <c r="D95" s="870"/>
      <c r="E95" s="209" t="s">
        <v>35</v>
      </c>
      <c r="F95" s="210" t="s">
        <v>36</v>
      </c>
      <c r="G95" s="882" t="s">
        <v>37</v>
      </c>
      <c r="H95" s="870"/>
      <c r="I95" s="870"/>
      <c r="J95" s="870"/>
      <c r="K95" s="883" t="s">
        <v>464</v>
      </c>
      <c r="L95" s="884"/>
      <c r="M95" s="882" t="s">
        <v>38</v>
      </c>
      <c r="N95" s="870"/>
      <c r="O95" s="870"/>
      <c r="P95" s="870"/>
    </row>
    <row r="96" spans="2:16" ht="17.25" customHeight="1">
      <c r="B96" s="211">
        <v>1</v>
      </c>
      <c r="C96" s="846" t="s">
        <v>448</v>
      </c>
      <c r="D96" s="847"/>
      <c r="E96" s="212" t="s">
        <v>465</v>
      </c>
      <c r="F96" s="213" t="s">
        <v>466</v>
      </c>
      <c r="G96" s="848" t="s">
        <v>467</v>
      </c>
      <c r="H96" s="847"/>
      <c r="I96" s="847"/>
      <c r="J96" s="847"/>
      <c r="K96" s="849" t="s">
        <v>468</v>
      </c>
      <c r="L96" s="847"/>
      <c r="M96" s="849" t="s">
        <v>469</v>
      </c>
      <c r="N96" s="847"/>
      <c r="O96" s="847"/>
      <c r="P96" s="850"/>
    </row>
    <row r="97" spans="2:16" ht="17.25" customHeight="1">
      <c r="B97" s="214">
        <v>2</v>
      </c>
      <c r="C97" s="843" t="s">
        <v>448</v>
      </c>
      <c r="D97" s="838"/>
      <c r="E97" s="215" t="s">
        <v>470</v>
      </c>
      <c r="F97" s="217"/>
      <c r="G97" s="844" t="s">
        <v>471</v>
      </c>
      <c r="H97" s="838"/>
      <c r="I97" s="838"/>
      <c r="J97" s="838"/>
      <c r="K97" s="837" t="s">
        <v>472</v>
      </c>
      <c r="L97" s="838"/>
      <c r="M97" s="837"/>
      <c r="N97" s="838"/>
      <c r="O97" s="838"/>
      <c r="P97" s="839"/>
    </row>
    <row r="98" spans="2:16" ht="17.25" customHeight="1">
      <c r="B98" s="214">
        <v>3</v>
      </c>
      <c r="C98" s="843" t="s">
        <v>448</v>
      </c>
      <c r="D98" s="838"/>
      <c r="E98" s="215" t="s">
        <v>449</v>
      </c>
      <c r="F98" s="216"/>
      <c r="G98" s="844" t="s">
        <v>450</v>
      </c>
      <c r="H98" s="838"/>
      <c r="I98" s="838"/>
      <c r="J98" s="838"/>
      <c r="K98" s="837" t="s">
        <v>1035</v>
      </c>
      <c r="L98" s="838"/>
      <c r="M98" s="837"/>
      <c r="N98" s="838"/>
      <c r="O98" s="838"/>
      <c r="P98" s="839"/>
    </row>
    <row r="99" spans="2:16" ht="17.25" customHeight="1">
      <c r="B99" s="214">
        <v>4</v>
      </c>
      <c r="C99" s="843" t="s">
        <v>448</v>
      </c>
      <c r="D99" s="838"/>
      <c r="E99" s="215" t="s">
        <v>451</v>
      </c>
      <c r="F99" s="217"/>
      <c r="G99" s="844" t="s">
        <v>452</v>
      </c>
      <c r="H99" s="838"/>
      <c r="I99" s="838"/>
      <c r="J99" s="838"/>
      <c r="K99" s="837" t="s">
        <v>453</v>
      </c>
      <c r="L99" s="838"/>
      <c r="M99" s="837"/>
      <c r="N99" s="838"/>
      <c r="O99" s="838"/>
      <c r="P99" s="839"/>
    </row>
    <row r="100" spans="2:16" ht="17.25" customHeight="1">
      <c r="B100" s="214"/>
      <c r="C100" s="837"/>
      <c r="D100" s="838"/>
      <c r="E100" s="215"/>
      <c r="F100" s="217"/>
      <c r="G100" s="844"/>
      <c r="H100" s="838"/>
      <c r="I100" s="838"/>
      <c r="J100" s="838"/>
      <c r="K100" s="837"/>
      <c r="L100" s="838"/>
      <c r="M100" s="837"/>
      <c r="N100" s="838"/>
      <c r="O100" s="838"/>
      <c r="P100" s="839"/>
    </row>
    <row r="101" spans="2:16" ht="17.25" customHeight="1">
      <c r="B101" s="214"/>
      <c r="C101" s="837"/>
      <c r="D101" s="838"/>
      <c r="E101" s="215"/>
      <c r="F101" s="217"/>
      <c r="G101" s="844"/>
      <c r="H101" s="838"/>
      <c r="I101" s="838"/>
      <c r="J101" s="838"/>
      <c r="K101" s="837"/>
      <c r="L101" s="838"/>
      <c r="M101" s="837"/>
      <c r="N101" s="838"/>
      <c r="O101" s="838"/>
      <c r="P101" s="839"/>
    </row>
    <row r="102" spans="2:16" ht="17.25" customHeight="1">
      <c r="B102" s="214"/>
      <c r="C102" s="843"/>
      <c r="D102" s="838"/>
      <c r="E102" s="215"/>
      <c r="F102" s="216"/>
      <c r="G102" s="844"/>
      <c r="H102" s="838"/>
      <c r="I102" s="838"/>
      <c r="J102" s="838"/>
      <c r="K102" s="837"/>
      <c r="L102" s="838"/>
      <c r="M102" s="837"/>
      <c r="N102" s="838"/>
      <c r="O102" s="838"/>
      <c r="P102" s="839"/>
    </row>
    <row r="103" spans="2:16" ht="17.25" customHeight="1">
      <c r="B103" s="214"/>
      <c r="C103" s="837"/>
      <c r="D103" s="837"/>
      <c r="E103" s="215"/>
      <c r="F103" s="217"/>
      <c r="G103" s="844"/>
      <c r="H103" s="844"/>
      <c r="I103" s="844"/>
      <c r="J103" s="844"/>
      <c r="K103" s="837"/>
      <c r="L103" s="837"/>
      <c r="M103" s="837"/>
      <c r="N103" s="837"/>
      <c r="O103" s="837"/>
      <c r="P103" s="845"/>
    </row>
    <row r="104" spans="2:16" ht="17.25" customHeight="1">
      <c r="B104" s="214"/>
      <c r="C104" s="837"/>
      <c r="D104" s="837"/>
      <c r="E104" s="215"/>
      <c r="F104" s="217"/>
      <c r="G104" s="844"/>
      <c r="H104" s="844"/>
      <c r="I104" s="844"/>
      <c r="J104" s="844"/>
      <c r="K104" s="844"/>
      <c r="L104" s="844"/>
      <c r="M104" s="837"/>
      <c r="N104" s="837"/>
      <c r="O104" s="837"/>
      <c r="P104" s="845"/>
    </row>
    <row r="105" spans="2:16" ht="17.25" customHeight="1">
      <c r="B105" s="214"/>
      <c r="C105" s="837"/>
      <c r="D105" s="837"/>
      <c r="E105" s="215"/>
      <c r="F105" s="217"/>
      <c r="G105" s="844"/>
      <c r="H105" s="844"/>
      <c r="I105" s="844"/>
      <c r="J105" s="844"/>
      <c r="K105" s="837"/>
      <c r="L105" s="837"/>
      <c r="M105" s="837"/>
      <c r="N105" s="837"/>
      <c r="O105" s="837"/>
      <c r="P105" s="845"/>
    </row>
    <row r="106" spans="2:16" ht="17.25" customHeight="1">
      <c r="B106" s="214"/>
      <c r="C106" s="837"/>
      <c r="D106" s="837"/>
      <c r="E106" s="215"/>
      <c r="F106" s="217"/>
      <c r="G106" s="844"/>
      <c r="H106" s="844"/>
      <c r="I106" s="844"/>
      <c r="J106" s="844"/>
      <c r="K106" s="837"/>
      <c r="L106" s="837"/>
      <c r="M106" s="837"/>
      <c r="N106" s="837"/>
      <c r="O106" s="837"/>
      <c r="P106" s="845"/>
    </row>
    <row r="107" spans="2:16" ht="17.25" customHeight="1">
      <c r="B107" s="214"/>
      <c r="C107" s="843"/>
      <c r="D107" s="843"/>
      <c r="E107" s="215"/>
      <c r="F107" s="216"/>
      <c r="G107" s="844"/>
      <c r="H107" s="844"/>
      <c r="I107" s="844"/>
      <c r="J107" s="844"/>
      <c r="K107" s="844"/>
      <c r="L107" s="844"/>
      <c r="M107" s="837"/>
      <c r="N107" s="837"/>
      <c r="O107" s="837"/>
      <c r="P107" s="845"/>
    </row>
    <row r="108" spans="2:16" ht="17.25" customHeight="1">
      <c r="B108" s="214"/>
      <c r="C108" s="843"/>
      <c r="D108" s="843"/>
      <c r="E108" s="215"/>
      <c r="F108" s="216"/>
      <c r="G108" s="844"/>
      <c r="H108" s="844"/>
      <c r="I108" s="844"/>
      <c r="J108" s="844"/>
      <c r="K108" s="844"/>
      <c r="L108" s="844"/>
      <c r="M108" s="837"/>
      <c r="N108" s="837"/>
      <c r="O108" s="837"/>
      <c r="P108" s="845"/>
    </row>
    <row r="109" spans="2:16" ht="17.25" customHeight="1">
      <c r="B109" s="214"/>
      <c r="C109" s="843"/>
      <c r="D109" s="843"/>
      <c r="E109" s="215"/>
      <c r="F109" s="216"/>
      <c r="G109" s="844"/>
      <c r="H109" s="844"/>
      <c r="I109" s="844"/>
      <c r="J109" s="844"/>
      <c r="K109" s="844"/>
      <c r="L109" s="844"/>
      <c r="M109" s="837"/>
      <c r="N109" s="837"/>
      <c r="O109" s="837"/>
      <c r="P109" s="845"/>
    </row>
    <row r="110" spans="2:16" ht="17.25" customHeight="1">
      <c r="B110" s="214"/>
      <c r="C110" s="843"/>
      <c r="D110" s="843"/>
      <c r="E110" s="215"/>
      <c r="F110" s="216"/>
      <c r="G110" s="844"/>
      <c r="H110" s="844"/>
      <c r="I110" s="844"/>
      <c r="J110" s="844"/>
      <c r="K110" s="844"/>
      <c r="L110" s="844"/>
      <c r="M110" s="837"/>
      <c r="N110" s="837"/>
      <c r="O110" s="837"/>
      <c r="P110" s="845"/>
    </row>
    <row r="111" spans="2:16" ht="17.25" customHeight="1">
      <c r="B111" s="214"/>
      <c r="C111" s="843"/>
      <c r="D111" s="843"/>
      <c r="E111" s="215"/>
      <c r="F111" s="216"/>
      <c r="G111" s="844"/>
      <c r="H111" s="844"/>
      <c r="I111" s="844"/>
      <c r="J111" s="844"/>
      <c r="K111" s="844"/>
      <c r="L111" s="844"/>
      <c r="M111" s="837"/>
      <c r="N111" s="837"/>
      <c r="O111" s="837"/>
      <c r="P111" s="845"/>
    </row>
    <row r="112" spans="2:16" ht="17.25" customHeight="1">
      <c r="B112" s="214"/>
      <c r="C112" s="843"/>
      <c r="D112" s="843"/>
      <c r="E112" s="215"/>
      <c r="F112" s="216"/>
      <c r="G112" s="844"/>
      <c r="H112" s="844"/>
      <c r="I112" s="844"/>
      <c r="J112" s="844"/>
      <c r="K112" s="844"/>
      <c r="L112" s="844"/>
      <c r="M112" s="837"/>
      <c r="N112" s="837"/>
      <c r="O112" s="837"/>
      <c r="P112" s="845"/>
    </row>
    <row r="113" spans="2:18" ht="17.25" customHeight="1">
      <c r="B113" s="214"/>
      <c r="C113" s="843"/>
      <c r="D113" s="843"/>
      <c r="E113" s="215"/>
      <c r="F113" s="216"/>
      <c r="G113" s="844"/>
      <c r="H113" s="844"/>
      <c r="I113" s="844"/>
      <c r="J113" s="844"/>
      <c r="K113" s="844"/>
      <c r="L113" s="844"/>
      <c r="M113" s="837"/>
      <c r="N113" s="837"/>
      <c r="O113" s="837"/>
      <c r="P113" s="845"/>
    </row>
    <row r="114" spans="2:18" ht="17.25" customHeight="1">
      <c r="B114" s="214"/>
      <c r="C114" s="843"/>
      <c r="D114" s="838"/>
      <c r="E114" s="215"/>
      <c r="F114" s="216"/>
      <c r="G114" s="844"/>
      <c r="H114" s="838"/>
      <c r="I114" s="838"/>
      <c r="J114" s="838"/>
      <c r="K114" s="844"/>
      <c r="L114" s="838"/>
      <c r="M114" s="837"/>
      <c r="N114" s="838"/>
      <c r="O114" s="838"/>
      <c r="P114" s="839"/>
    </row>
    <row r="115" spans="2:18" ht="17.25" customHeight="1">
      <c r="B115" s="219"/>
      <c r="C115" s="837"/>
      <c r="D115" s="838"/>
      <c r="E115" s="218"/>
      <c r="F115" s="220"/>
      <c r="G115" s="837"/>
      <c r="H115" s="838"/>
      <c r="I115" s="838"/>
      <c r="J115" s="838"/>
      <c r="K115" s="837"/>
      <c r="L115" s="838"/>
      <c r="M115" s="837"/>
      <c r="N115" s="838"/>
      <c r="O115" s="838"/>
      <c r="P115" s="839"/>
    </row>
    <row r="116" spans="2:18" ht="17.25" customHeight="1">
      <c r="B116" s="219"/>
      <c r="C116" s="837"/>
      <c r="D116" s="838"/>
      <c r="E116" s="218"/>
      <c r="F116" s="220"/>
      <c r="G116" s="837"/>
      <c r="H116" s="838"/>
      <c r="I116" s="838"/>
      <c r="J116" s="838"/>
      <c r="K116" s="837"/>
      <c r="L116" s="838"/>
      <c r="M116" s="837"/>
      <c r="N116" s="838"/>
      <c r="O116" s="838"/>
      <c r="P116" s="839"/>
    </row>
    <row r="117" spans="2:18" ht="17.25" customHeight="1">
      <c r="B117" s="219"/>
      <c r="C117" s="837"/>
      <c r="D117" s="838"/>
      <c r="E117" s="218"/>
      <c r="F117" s="220"/>
      <c r="G117" s="837"/>
      <c r="H117" s="838"/>
      <c r="I117" s="838"/>
      <c r="J117" s="838"/>
      <c r="K117" s="837"/>
      <c r="L117" s="838"/>
      <c r="M117" s="837"/>
      <c r="N117" s="838"/>
      <c r="O117" s="838"/>
      <c r="P117" s="839"/>
    </row>
    <row r="118" spans="2:18" ht="17.25" customHeight="1">
      <c r="B118" s="219"/>
      <c r="C118" s="837"/>
      <c r="D118" s="838"/>
      <c r="E118" s="218"/>
      <c r="F118" s="220"/>
      <c r="G118" s="837"/>
      <c r="H118" s="838"/>
      <c r="I118" s="838"/>
      <c r="J118" s="838"/>
      <c r="K118" s="837"/>
      <c r="L118" s="838"/>
      <c r="M118" s="837"/>
      <c r="N118" s="838"/>
      <c r="O118" s="838"/>
      <c r="P118" s="839"/>
    </row>
    <row r="119" spans="2:18" ht="17.25" customHeight="1">
      <c r="B119" s="219"/>
      <c r="C119" s="837"/>
      <c r="D119" s="838"/>
      <c r="E119" s="218"/>
      <c r="F119" s="220"/>
      <c r="G119" s="837"/>
      <c r="H119" s="838"/>
      <c r="I119" s="838"/>
      <c r="J119" s="838"/>
      <c r="K119" s="837"/>
      <c r="L119" s="838"/>
      <c r="M119" s="837"/>
      <c r="N119" s="838"/>
      <c r="O119" s="838"/>
      <c r="P119" s="839"/>
    </row>
    <row r="120" spans="2:18" ht="18" customHeight="1" thickBot="1">
      <c r="B120" s="221"/>
      <c r="C120" s="840"/>
      <c r="D120" s="841"/>
      <c r="E120" s="222"/>
      <c r="F120" s="223"/>
      <c r="G120" s="840"/>
      <c r="H120" s="841"/>
      <c r="I120" s="841"/>
      <c r="J120" s="841"/>
      <c r="K120" s="840"/>
      <c r="L120" s="841"/>
      <c r="M120" s="840"/>
      <c r="N120" s="841"/>
      <c r="O120" s="841"/>
      <c r="P120" s="842"/>
    </row>
    <row r="121" spans="2:18" ht="17.25" customHeight="1">
      <c r="B121" s="902" t="s">
        <v>21</v>
      </c>
      <c r="C121" s="903"/>
      <c r="D121" s="853" t="s">
        <v>454</v>
      </c>
      <c r="E121" s="854"/>
      <c r="F121" s="855" t="s">
        <v>455</v>
      </c>
      <c r="G121" s="856"/>
      <c r="H121" s="856"/>
      <c r="I121" s="856"/>
      <c r="J121" s="856"/>
      <c r="K121" s="856"/>
      <c r="L121" s="857"/>
      <c r="M121" s="904" t="s">
        <v>23</v>
      </c>
      <c r="N121" s="854"/>
      <c r="O121" s="905">
        <v>3</v>
      </c>
      <c r="P121" s="906"/>
    </row>
    <row r="122" spans="2:18" ht="17.7" customHeight="1">
      <c r="B122" s="862" t="s">
        <v>24</v>
      </c>
      <c r="C122" s="863"/>
      <c r="D122" s="864" t="s">
        <v>456</v>
      </c>
      <c r="E122" s="865"/>
      <c r="F122" s="866" t="s">
        <v>25</v>
      </c>
      <c r="G122" s="867"/>
      <c r="H122" s="867"/>
      <c r="I122" s="867"/>
      <c r="J122" s="867"/>
      <c r="K122" s="867"/>
      <c r="L122" s="868"/>
      <c r="M122" s="872" t="s">
        <v>26</v>
      </c>
      <c r="N122" s="873"/>
      <c r="O122" s="874" t="s">
        <v>1036</v>
      </c>
      <c r="P122" s="875"/>
    </row>
    <row r="123" spans="2:18" ht="17.7" customHeight="1" thickBot="1">
      <c r="B123" s="876" t="s">
        <v>27</v>
      </c>
      <c r="C123" s="877"/>
      <c r="D123" s="878" t="s">
        <v>473</v>
      </c>
      <c r="E123" s="879"/>
      <c r="F123" s="869"/>
      <c r="G123" s="870"/>
      <c r="H123" s="870"/>
      <c r="I123" s="870"/>
      <c r="J123" s="870"/>
      <c r="K123" s="870"/>
      <c r="L123" s="871"/>
      <c r="M123" s="869"/>
      <c r="N123" s="871"/>
      <c r="O123" s="869"/>
      <c r="P123" s="870"/>
    </row>
    <row r="124" spans="2:18" ht="5.25" customHeight="1" thickBot="1"/>
    <row r="125" spans="2:18" ht="17.25" customHeight="1">
      <c r="B125" s="880"/>
      <c r="C125" s="856"/>
      <c r="D125" s="856"/>
      <c r="E125" s="856"/>
      <c r="F125" s="856"/>
      <c r="G125" s="856"/>
      <c r="H125" s="856"/>
      <c r="I125" s="856"/>
      <c r="J125" s="856"/>
      <c r="K125" s="856"/>
      <c r="L125" s="885"/>
      <c r="M125" s="888" t="s">
        <v>28</v>
      </c>
      <c r="N125" s="889"/>
      <c r="O125" s="889"/>
      <c r="P125" s="890"/>
    </row>
    <row r="126" spans="2:18" ht="17.25" customHeight="1">
      <c r="B126" s="867"/>
      <c r="C126" s="867"/>
      <c r="D126" s="867"/>
      <c r="E126" s="867"/>
      <c r="F126" s="867"/>
      <c r="G126" s="867"/>
      <c r="H126" s="867"/>
      <c r="I126" s="867"/>
      <c r="J126" s="867"/>
      <c r="K126" s="867"/>
      <c r="L126" s="886"/>
      <c r="M126" s="205" t="s">
        <v>29</v>
      </c>
      <c r="N126" s="891" t="s">
        <v>30</v>
      </c>
      <c r="O126" s="892"/>
      <c r="P126" s="893"/>
    </row>
    <row r="127" spans="2:18" ht="17.25" customHeight="1">
      <c r="B127" s="867"/>
      <c r="C127" s="867"/>
      <c r="D127" s="867"/>
      <c r="E127" s="867"/>
      <c r="F127" s="867"/>
      <c r="G127" s="867"/>
      <c r="H127" s="867"/>
      <c r="I127" s="867"/>
      <c r="J127" s="867"/>
      <c r="K127" s="867"/>
      <c r="L127" s="886"/>
      <c r="M127" s="206">
        <v>1</v>
      </c>
      <c r="N127" s="894" t="s">
        <v>458</v>
      </c>
      <c r="O127" s="895"/>
      <c r="P127" s="895"/>
      <c r="R127" s="305" t="s">
        <v>1393</v>
      </c>
    </row>
    <row r="128" spans="2:18" ht="17.25" customHeight="1">
      <c r="B128" s="867"/>
      <c r="C128" s="867"/>
      <c r="D128" s="867"/>
      <c r="E128" s="867"/>
      <c r="F128" s="867"/>
      <c r="G128" s="867"/>
      <c r="H128" s="867"/>
      <c r="I128" s="867"/>
      <c r="J128" s="867"/>
      <c r="K128" s="867"/>
      <c r="L128" s="886"/>
      <c r="M128" s="206">
        <v>2</v>
      </c>
      <c r="N128" s="896" t="s">
        <v>459</v>
      </c>
      <c r="O128" s="867"/>
      <c r="P128" s="867"/>
      <c r="R128" s="305" t="s">
        <v>1394</v>
      </c>
    </row>
    <row r="129" spans="2:16" ht="17.25" customHeight="1">
      <c r="B129" s="867"/>
      <c r="C129" s="867"/>
      <c r="D129" s="867"/>
      <c r="E129" s="867"/>
      <c r="F129" s="867"/>
      <c r="G129" s="867"/>
      <c r="H129" s="867"/>
      <c r="I129" s="867"/>
      <c r="J129" s="867"/>
      <c r="K129" s="867"/>
      <c r="L129" s="886"/>
      <c r="M129" s="206">
        <v>3</v>
      </c>
      <c r="N129" s="896" t="s">
        <v>459</v>
      </c>
      <c r="O129" s="867"/>
      <c r="P129" s="867"/>
    </row>
    <row r="130" spans="2:16" ht="17.25" customHeight="1">
      <c r="B130" s="867"/>
      <c r="C130" s="867"/>
      <c r="D130" s="867"/>
      <c r="E130" s="867"/>
      <c r="F130" s="867"/>
      <c r="G130" s="867"/>
      <c r="H130" s="867"/>
      <c r="I130" s="867"/>
      <c r="J130" s="867"/>
      <c r="K130" s="867"/>
      <c r="L130" s="886"/>
      <c r="M130" s="206">
        <v>4</v>
      </c>
      <c r="N130" s="896" t="s">
        <v>474</v>
      </c>
      <c r="O130" s="867"/>
      <c r="P130" s="867"/>
    </row>
    <row r="131" spans="2:16" ht="17.25" customHeight="1">
      <c r="B131" s="867"/>
      <c r="C131" s="867"/>
      <c r="D131" s="867"/>
      <c r="E131" s="867"/>
      <c r="F131" s="867"/>
      <c r="G131" s="867"/>
      <c r="H131" s="867"/>
      <c r="I131" s="867"/>
      <c r="J131" s="867"/>
      <c r="K131" s="867"/>
      <c r="L131" s="886"/>
      <c r="M131" s="206">
        <v>5</v>
      </c>
      <c r="N131" s="896" t="s">
        <v>981</v>
      </c>
      <c r="O131" s="867"/>
      <c r="P131" s="867"/>
    </row>
    <row r="132" spans="2:16" ht="17.25" customHeight="1">
      <c r="B132" s="867"/>
      <c r="C132" s="867"/>
      <c r="D132" s="867"/>
      <c r="E132" s="867"/>
      <c r="F132" s="867"/>
      <c r="G132" s="867"/>
      <c r="H132" s="867"/>
      <c r="I132" s="867"/>
      <c r="J132" s="867"/>
      <c r="K132" s="867"/>
      <c r="L132" s="886"/>
      <c r="M132" s="206">
        <v>6</v>
      </c>
      <c r="N132" s="896" t="s">
        <v>1037</v>
      </c>
      <c r="O132" s="867"/>
      <c r="P132" s="867"/>
    </row>
    <row r="133" spans="2:16" ht="17.25" customHeight="1">
      <c r="B133" s="867"/>
      <c r="C133" s="867"/>
      <c r="D133" s="867"/>
      <c r="E133" s="867"/>
      <c r="F133" s="867"/>
      <c r="G133" s="867"/>
      <c r="H133" s="867"/>
      <c r="I133" s="867"/>
      <c r="J133" s="867"/>
      <c r="K133" s="867"/>
      <c r="L133" s="886"/>
      <c r="M133" s="206">
        <v>7</v>
      </c>
      <c r="N133" s="896" t="s">
        <v>475</v>
      </c>
      <c r="O133" s="867"/>
      <c r="P133" s="867"/>
    </row>
    <row r="134" spans="2:16" ht="17.25" customHeight="1">
      <c r="B134" s="867"/>
      <c r="C134" s="867"/>
      <c r="D134" s="867"/>
      <c r="E134" s="867"/>
      <c r="F134" s="867"/>
      <c r="G134" s="867"/>
      <c r="H134" s="867"/>
      <c r="I134" s="867"/>
      <c r="J134" s="867"/>
      <c r="K134" s="867"/>
      <c r="L134" s="886"/>
      <c r="M134" s="206">
        <v>8</v>
      </c>
      <c r="N134" s="896" t="s">
        <v>476</v>
      </c>
      <c r="O134" s="867"/>
      <c r="P134" s="867"/>
    </row>
    <row r="135" spans="2:16" ht="17.25" customHeight="1">
      <c r="B135" s="867"/>
      <c r="C135" s="867"/>
      <c r="D135" s="867"/>
      <c r="E135" s="867"/>
      <c r="F135" s="867"/>
      <c r="G135" s="867"/>
      <c r="H135" s="867"/>
      <c r="I135" s="867"/>
      <c r="J135" s="867"/>
      <c r="K135" s="867"/>
      <c r="L135" s="886"/>
      <c r="M135" s="206">
        <v>9</v>
      </c>
      <c r="N135" s="896" t="s">
        <v>982</v>
      </c>
      <c r="O135" s="867"/>
      <c r="P135" s="867"/>
    </row>
    <row r="136" spans="2:16" ht="17.25" customHeight="1">
      <c r="B136" s="867"/>
      <c r="C136" s="867"/>
      <c r="D136" s="867"/>
      <c r="E136" s="867"/>
      <c r="F136" s="867"/>
      <c r="G136" s="867"/>
      <c r="H136" s="867"/>
      <c r="I136" s="867"/>
      <c r="J136" s="867"/>
      <c r="K136" s="867"/>
      <c r="L136" s="886"/>
      <c r="M136" s="206">
        <v>10</v>
      </c>
      <c r="N136" s="896" t="s">
        <v>477</v>
      </c>
      <c r="O136" s="867"/>
      <c r="P136" s="867"/>
    </row>
    <row r="137" spans="2:16" ht="17.25" customHeight="1">
      <c r="B137" s="867"/>
      <c r="C137" s="867"/>
      <c r="D137" s="867"/>
      <c r="E137" s="867"/>
      <c r="F137" s="867"/>
      <c r="G137" s="867"/>
      <c r="H137" s="867"/>
      <c r="I137" s="867"/>
      <c r="J137" s="867"/>
      <c r="K137" s="867"/>
      <c r="L137" s="886"/>
      <c r="M137" s="206">
        <v>11</v>
      </c>
      <c r="N137" s="896" t="s">
        <v>461</v>
      </c>
      <c r="O137" s="867"/>
      <c r="P137" s="867"/>
    </row>
    <row r="138" spans="2:16" ht="17.25" customHeight="1">
      <c r="B138" s="867"/>
      <c r="C138" s="867"/>
      <c r="D138" s="867"/>
      <c r="E138" s="867"/>
      <c r="F138" s="867"/>
      <c r="G138" s="867"/>
      <c r="H138" s="867"/>
      <c r="I138" s="867"/>
      <c r="J138" s="867"/>
      <c r="K138" s="867"/>
      <c r="L138" s="886"/>
      <c r="M138" s="206"/>
      <c r="N138" s="896"/>
      <c r="O138" s="867"/>
      <c r="P138" s="867"/>
    </row>
    <row r="139" spans="2:16" ht="17.25" customHeight="1">
      <c r="B139" s="867"/>
      <c r="C139" s="867"/>
      <c r="D139" s="867"/>
      <c r="E139" s="867"/>
      <c r="F139" s="867"/>
      <c r="G139" s="867"/>
      <c r="H139" s="867"/>
      <c r="I139" s="867"/>
      <c r="J139" s="867"/>
      <c r="K139" s="867"/>
      <c r="L139" s="886"/>
      <c r="M139" s="206"/>
      <c r="N139" s="896"/>
      <c r="O139" s="867"/>
      <c r="P139" s="867"/>
    </row>
    <row r="140" spans="2:16" ht="17.25" customHeight="1">
      <c r="B140" s="867"/>
      <c r="C140" s="867"/>
      <c r="D140" s="867"/>
      <c r="E140" s="867"/>
      <c r="F140" s="867"/>
      <c r="G140" s="867"/>
      <c r="H140" s="867"/>
      <c r="I140" s="867"/>
      <c r="J140" s="867"/>
      <c r="K140" s="867"/>
      <c r="L140" s="886"/>
      <c r="M140" s="206"/>
      <c r="N140" s="896"/>
      <c r="O140" s="867"/>
      <c r="P140" s="867"/>
    </row>
    <row r="141" spans="2:16" ht="17.25" customHeight="1">
      <c r="B141" s="867"/>
      <c r="C141" s="867"/>
      <c r="D141" s="867"/>
      <c r="E141" s="867"/>
      <c r="F141" s="867"/>
      <c r="G141" s="867"/>
      <c r="H141" s="867"/>
      <c r="I141" s="867"/>
      <c r="J141" s="867"/>
      <c r="K141" s="867"/>
      <c r="L141" s="886"/>
      <c r="M141" s="206"/>
      <c r="N141" s="896"/>
      <c r="O141" s="867"/>
      <c r="P141" s="867"/>
    </row>
    <row r="142" spans="2:16" ht="17.25" customHeight="1">
      <c r="B142" s="867"/>
      <c r="C142" s="867"/>
      <c r="D142" s="867"/>
      <c r="E142" s="867"/>
      <c r="F142" s="867"/>
      <c r="G142" s="867"/>
      <c r="H142" s="867"/>
      <c r="I142" s="867"/>
      <c r="J142" s="867"/>
      <c r="K142" s="867"/>
      <c r="L142" s="886"/>
      <c r="M142" s="206"/>
      <c r="N142" s="896"/>
      <c r="O142" s="867"/>
      <c r="P142" s="867"/>
    </row>
    <row r="143" spans="2:16" ht="17.25" customHeight="1">
      <c r="B143" s="867"/>
      <c r="C143" s="867"/>
      <c r="D143" s="867"/>
      <c r="E143" s="867"/>
      <c r="F143" s="867"/>
      <c r="G143" s="867"/>
      <c r="H143" s="867"/>
      <c r="I143" s="867"/>
      <c r="J143" s="867"/>
      <c r="K143" s="867"/>
      <c r="L143" s="886"/>
      <c r="M143" s="206"/>
      <c r="N143" s="896"/>
      <c r="O143" s="867"/>
      <c r="P143" s="867"/>
    </row>
    <row r="144" spans="2:16" ht="17.25" customHeight="1">
      <c r="B144" s="867"/>
      <c r="C144" s="867"/>
      <c r="D144" s="867"/>
      <c r="E144" s="867"/>
      <c r="F144" s="867"/>
      <c r="G144" s="867"/>
      <c r="H144" s="867"/>
      <c r="I144" s="867"/>
      <c r="J144" s="867"/>
      <c r="K144" s="867"/>
      <c r="L144" s="886"/>
      <c r="M144" s="206"/>
      <c r="N144" s="896"/>
      <c r="O144" s="867"/>
      <c r="P144" s="867"/>
    </row>
    <row r="145" spans="2:16" ht="17.25" customHeight="1">
      <c r="B145" s="867"/>
      <c r="C145" s="867"/>
      <c r="D145" s="867"/>
      <c r="E145" s="867"/>
      <c r="F145" s="867"/>
      <c r="G145" s="867"/>
      <c r="H145" s="867"/>
      <c r="I145" s="867"/>
      <c r="J145" s="867"/>
      <c r="K145" s="867"/>
      <c r="L145" s="886"/>
      <c r="M145" s="206"/>
      <c r="N145" s="896"/>
      <c r="O145" s="867"/>
      <c r="P145" s="867"/>
    </row>
    <row r="146" spans="2:16" ht="17.25" customHeight="1">
      <c r="B146" s="867"/>
      <c r="C146" s="867"/>
      <c r="D146" s="867"/>
      <c r="E146" s="867"/>
      <c r="F146" s="867"/>
      <c r="G146" s="867"/>
      <c r="H146" s="867"/>
      <c r="I146" s="867"/>
      <c r="J146" s="867"/>
      <c r="K146" s="867"/>
      <c r="L146" s="886"/>
      <c r="M146" s="206"/>
      <c r="N146" s="896"/>
      <c r="O146" s="867"/>
      <c r="P146" s="867"/>
    </row>
    <row r="147" spans="2:16" ht="17.25" customHeight="1">
      <c r="B147" s="867"/>
      <c r="C147" s="867"/>
      <c r="D147" s="867"/>
      <c r="E147" s="867"/>
      <c r="F147" s="867"/>
      <c r="G147" s="867"/>
      <c r="H147" s="867"/>
      <c r="I147" s="867"/>
      <c r="J147" s="867"/>
      <c r="K147" s="867"/>
      <c r="L147" s="886"/>
      <c r="M147" s="206"/>
      <c r="N147" s="896"/>
      <c r="O147" s="867"/>
      <c r="P147" s="867"/>
    </row>
    <row r="148" spans="2:16" ht="17.25" customHeight="1">
      <c r="B148" s="867"/>
      <c r="C148" s="867"/>
      <c r="D148" s="867"/>
      <c r="E148" s="867"/>
      <c r="F148" s="867"/>
      <c r="G148" s="867"/>
      <c r="H148" s="867"/>
      <c r="I148" s="867"/>
      <c r="J148" s="867"/>
      <c r="K148" s="867"/>
      <c r="L148" s="886"/>
      <c r="M148" s="206"/>
      <c r="N148" s="896"/>
      <c r="O148" s="867"/>
      <c r="P148" s="867"/>
    </row>
    <row r="149" spans="2:16" ht="18" customHeight="1" thickBot="1">
      <c r="B149" s="870"/>
      <c r="C149" s="870"/>
      <c r="D149" s="870"/>
      <c r="E149" s="870"/>
      <c r="F149" s="870"/>
      <c r="G149" s="870"/>
      <c r="H149" s="870"/>
      <c r="I149" s="870"/>
      <c r="J149" s="870"/>
      <c r="K149" s="870"/>
      <c r="L149" s="887"/>
      <c r="M149" s="208"/>
      <c r="N149" s="901"/>
      <c r="O149" s="870"/>
      <c r="P149" s="870"/>
    </row>
    <row r="150" spans="2:16" ht="17.25" customHeight="1">
      <c r="B150" s="851" t="s">
        <v>21</v>
      </c>
      <c r="C150" s="852"/>
      <c r="D150" s="853" t="s">
        <v>454</v>
      </c>
      <c r="E150" s="854"/>
      <c r="F150" s="855" t="s">
        <v>31</v>
      </c>
      <c r="G150" s="856"/>
      <c r="H150" s="856"/>
      <c r="I150" s="856"/>
      <c r="J150" s="856"/>
      <c r="K150" s="856"/>
      <c r="L150" s="857"/>
      <c r="M150" s="858" t="s">
        <v>23</v>
      </c>
      <c r="N150" s="859"/>
      <c r="O150" s="860">
        <v>3</v>
      </c>
      <c r="P150" s="861"/>
    </row>
    <row r="151" spans="2:16" ht="17.25" customHeight="1">
      <c r="B151" s="862" t="s">
        <v>24</v>
      </c>
      <c r="C151" s="863"/>
      <c r="D151" s="864" t="s">
        <v>456</v>
      </c>
      <c r="E151" s="865"/>
      <c r="F151" s="866" t="s">
        <v>32</v>
      </c>
      <c r="G151" s="867"/>
      <c r="H151" s="867"/>
      <c r="I151" s="867"/>
      <c r="J151" s="867"/>
      <c r="K151" s="867"/>
      <c r="L151" s="868"/>
      <c r="M151" s="872" t="s">
        <v>26</v>
      </c>
      <c r="N151" s="873"/>
      <c r="O151" s="874" t="s">
        <v>1038</v>
      </c>
      <c r="P151" s="875"/>
    </row>
    <row r="152" spans="2:16" ht="18" customHeight="1" thickBot="1">
      <c r="B152" s="876" t="s">
        <v>27</v>
      </c>
      <c r="C152" s="877"/>
      <c r="D152" s="878" t="s">
        <v>473</v>
      </c>
      <c r="E152" s="879"/>
      <c r="F152" s="869"/>
      <c r="G152" s="870"/>
      <c r="H152" s="870"/>
      <c r="I152" s="870"/>
      <c r="J152" s="870"/>
      <c r="K152" s="870"/>
      <c r="L152" s="871"/>
      <c r="M152" s="869"/>
      <c r="N152" s="871"/>
      <c r="O152" s="869"/>
      <c r="P152" s="870"/>
    </row>
    <row r="153" spans="2:16" ht="5.25" customHeight="1" thickBot="1"/>
    <row r="154" spans="2:16" ht="17.25" customHeight="1">
      <c r="B154" s="880" t="s">
        <v>29</v>
      </c>
      <c r="C154" s="881" t="s">
        <v>463</v>
      </c>
      <c r="D154" s="856"/>
      <c r="E154" s="880" t="s">
        <v>33</v>
      </c>
      <c r="F154" s="856"/>
      <c r="G154" s="856"/>
      <c r="H154" s="856"/>
      <c r="I154" s="856"/>
      <c r="J154" s="856"/>
      <c r="K154" s="880" t="s">
        <v>34</v>
      </c>
      <c r="L154" s="856"/>
      <c r="M154" s="856"/>
      <c r="N154" s="856"/>
      <c r="O154" s="856"/>
      <c r="P154" s="856"/>
    </row>
    <row r="155" spans="2:16" ht="30.6" customHeight="1" thickBot="1">
      <c r="B155" s="870"/>
      <c r="C155" s="870"/>
      <c r="D155" s="870"/>
      <c r="E155" s="209" t="s">
        <v>35</v>
      </c>
      <c r="F155" s="210" t="s">
        <v>36</v>
      </c>
      <c r="G155" s="882" t="s">
        <v>37</v>
      </c>
      <c r="H155" s="870"/>
      <c r="I155" s="870"/>
      <c r="J155" s="870"/>
      <c r="K155" s="883" t="s">
        <v>464</v>
      </c>
      <c r="L155" s="884"/>
      <c r="M155" s="882" t="s">
        <v>38</v>
      </c>
      <c r="N155" s="870"/>
      <c r="O155" s="870"/>
      <c r="P155" s="870"/>
    </row>
    <row r="156" spans="2:16" ht="17.25" customHeight="1">
      <c r="B156" s="1006">
        <v>11</v>
      </c>
      <c r="C156" s="1007" t="s">
        <v>448</v>
      </c>
      <c r="D156" s="1006"/>
      <c r="E156" s="1008" t="s">
        <v>478</v>
      </c>
      <c r="F156" s="1009" t="s">
        <v>479</v>
      </c>
      <c r="G156" s="1011" t="s">
        <v>467</v>
      </c>
      <c r="H156" s="1012"/>
      <c r="I156" s="1012"/>
      <c r="J156" s="1013"/>
      <c r="K156" s="1017" t="s">
        <v>480</v>
      </c>
      <c r="L156" s="1018"/>
      <c r="M156" s="1019" t="s">
        <v>481</v>
      </c>
      <c r="N156" s="881"/>
      <c r="O156" s="881"/>
      <c r="P156" s="1020"/>
    </row>
    <row r="157" spans="2:16" ht="17.25" customHeight="1">
      <c r="B157" s="919"/>
      <c r="C157" s="921"/>
      <c r="D157" s="919"/>
      <c r="E157" s="923"/>
      <c r="F157" s="1010"/>
      <c r="G157" s="1014"/>
      <c r="H157" s="1015"/>
      <c r="I157" s="1015"/>
      <c r="J157" s="1016"/>
      <c r="K157" s="932"/>
      <c r="L157" s="933"/>
      <c r="M157" s="1021"/>
      <c r="N157" s="1022"/>
      <c r="O157" s="1022"/>
      <c r="P157" s="1023"/>
    </row>
    <row r="158" spans="2:16" ht="17.25" customHeight="1">
      <c r="B158" s="214"/>
      <c r="C158" s="843"/>
      <c r="D158" s="838"/>
      <c r="E158" s="215"/>
      <c r="F158" s="216"/>
      <c r="G158" s="844"/>
      <c r="H158" s="838"/>
      <c r="I158" s="838"/>
      <c r="J158" s="838"/>
      <c r="K158" s="837"/>
      <c r="L158" s="838"/>
      <c r="M158" s="837"/>
      <c r="N158" s="838"/>
      <c r="O158" s="838"/>
      <c r="P158" s="839"/>
    </row>
    <row r="159" spans="2:16" ht="17.25" customHeight="1">
      <c r="B159" s="214"/>
      <c r="C159" s="837"/>
      <c r="D159" s="838"/>
      <c r="E159" s="215"/>
      <c r="F159" s="217"/>
      <c r="G159" s="844"/>
      <c r="H159" s="838"/>
      <c r="I159" s="838"/>
      <c r="J159" s="838"/>
      <c r="K159" s="837"/>
      <c r="L159" s="838"/>
      <c r="M159" s="837"/>
      <c r="N159" s="838"/>
      <c r="O159" s="838"/>
      <c r="P159" s="839"/>
    </row>
    <row r="160" spans="2:16" ht="17.25" customHeight="1">
      <c r="B160" s="214"/>
      <c r="C160" s="837"/>
      <c r="D160" s="838"/>
      <c r="E160" s="215"/>
      <c r="F160" s="217"/>
      <c r="G160" s="844"/>
      <c r="H160" s="838"/>
      <c r="I160" s="838"/>
      <c r="J160" s="838"/>
      <c r="K160" s="837"/>
      <c r="L160" s="838"/>
      <c r="M160" s="837"/>
      <c r="N160" s="838"/>
      <c r="O160" s="838"/>
      <c r="P160" s="839"/>
    </row>
    <row r="161" spans="2:16" ht="17.25" customHeight="1">
      <c r="B161" s="214"/>
      <c r="C161" s="837"/>
      <c r="D161" s="838"/>
      <c r="E161" s="215"/>
      <c r="F161" s="217"/>
      <c r="G161" s="844"/>
      <c r="H161" s="838"/>
      <c r="I161" s="838"/>
      <c r="J161" s="838"/>
      <c r="K161" s="837"/>
      <c r="L161" s="838"/>
      <c r="M161" s="837"/>
      <c r="N161" s="838"/>
      <c r="O161" s="838"/>
      <c r="P161" s="839"/>
    </row>
    <row r="162" spans="2:16" ht="17.25" customHeight="1">
      <c r="B162" s="214"/>
      <c r="C162" s="843"/>
      <c r="D162" s="838"/>
      <c r="E162" s="215"/>
      <c r="F162" s="216"/>
      <c r="G162" s="844"/>
      <c r="H162" s="838"/>
      <c r="I162" s="838"/>
      <c r="J162" s="838"/>
      <c r="K162" s="837"/>
      <c r="L162" s="838"/>
      <c r="M162" s="837"/>
      <c r="N162" s="838"/>
      <c r="O162" s="838"/>
      <c r="P162" s="839"/>
    </row>
    <row r="163" spans="2:16" ht="17.25" customHeight="1">
      <c r="B163" s="214"/>
      <c r="C163" s="837"/>
      <c r="D163" s="837"/>
      <c r="E163" s="215"/>
      <c r="F163" s="217"/>
      <c r="G163" s="844"/>
      <c r="H163" s="844"/>
      <c r="I163" s="844"/>
      <c r="J163" s="844"/>
      <c r="K163" s="837"/>
      <c r="L163" s="837"/>
      <c r="M163" s="837"/>
      <c r="N163" s="837"/>
      <c r="O163" s="837"/>
      <c r="P163" s="845"/>
    </row>
    <row r="164" spans="2:16" ht="17.25" customHeight="1">
      <c r="B164" s="214"/>
      <c r="C164" s="837"/>
      <c r="D164" s="837"/>
      <c r="E164" s="215"/>
      <c r="F164" s="217"/>
      <c r="G164" s="844"/>
      <c r="H164" s="844"/>
      <c r="I164" s="844"/>
      <c r="J164" s="844"/>
      <c r="K164" s="844"/>
      <c r="L164" s="844"/>
      <c r="M164" s="837"/>
      <c r="N164" s="837"/>
      <c r="O164" s="837"/>
      <c r="P164" s="845"/>
    </row>
    <row r="165" spans="2:16" ht="17.25" customHeight="1">
      <c r="B165" s="214"/>
      <c r="C165" s="837"/>
      <c r="D165" s="837"/>
      <c r="E165" s="215"/>
      <c r="F165" s="217"/>
      <c r="G165" s="844"/>
      <c r="H165" s="844"/>
      <c r="I165" s="844"/>
      <c r="J165" s="844"/>
      <c r="K165" s="837"/>
      <c r="L165" s="837"/>
      <c r="M165" s="837"/>
      <c r="N165" s="837"/>
      <c r="O165" s="837"/>
      <c r="P165" s="845"/>
    </row>
    <row r="166" spans="2:16" ht="17.25" customHeight="1">
      <c r="B166" s="214"/>
      <c r="C166" s="837"/>
      <c r="D166" s="837"/>
      <c r="E166" s="215"/>
      <c r="F166" s="217"/>
      <c r="G166" s="844"/>
      <c r="H166" s="844"/>
      <c r="I166" s="844"/>
      <c r="J166" s="844"/>
      <c r="K166" s="837"/>
      <c r="L166" s="837"/>
      <c r="M166" s="837"/>
      <c r="N166" s="837"/>
      <c r="O166" s="837"/>
      <c r="P166" s="845"/>
    </row>
    <row r="167" spans="2:16" ht="17.25" customHeight="1">
      <c r="B167" s="214"/>
      <c r="C167" s="843"/>
      <c r="D167" s="843"/>
      <c r="E167" s="215"/>
      <c r="F167" s="216"/>
      <c r="G167" s="844"/>
      <c r="H167" s="844"/>
      <c r="I167" s="844"/>
      <c r="J167" s="844"/>
      <c r="K167" s="844"/>
      <c r="L167" s="844"/>
      <c r="M167" s="837"/>
      <c r="N167" s="837"/>
      <c r="O167" s="837"/>
      <c r="P167" s="845"/>
    </row>
    <row r="168" spans="2:16" ht="17.25" customHeight="1">
      <c r="B168" s="214"/>
      <c r="C168" s="843"/>
      <c r="D168" s="843"/>
      <c r="E168" s="215"/>
      <c r="F168" s="216"/>
      <c r="G168" s="844"/>
      <c r="H168" s="844"/>
      <c r="I168" s="844"/>
      <c r="J168" s="844"/>
      <c r="K168" s="844"/>
      <c r="L168" s="844"/>
      <c r="M168" s="837"/>
      <c r="N168" s="837"/>
      <c r="O168" s="837"/>
      <c r="P168" s="845"/>
    </row>
    <row r="169" spans="2:16" ht="17.25" customHeight="1">
      <c r="B169" s="214"/>
      <c r="C169" s="843"/>
      <c r="D169" s="843"/>
      <c r="E169" s="215"/>
      <c r="F169" s="216"/>
      <c r="G169" s="844"/>
      <c r="H169" s="844"/>
      <c r="I169" s="844"/>
      <c r="J169" s="844"/>
      <c r="K169" s="844"/>
      <c r="L169" s="844"/>
      <c r="M169" s="837"/>
      <c r="N169" s="837"/>
      <c r="O169" s="837"/>
      <c r="P169" s="845"/>
    </row>
    <row r="170" spans="2:16" ht="17.25" customHeight="1">
      <c r="B170" s="214"/>
      <c r="C170" s="843"/>
      <c r="D170" s="843"/>
      <c r="E170" s="215"/>
      <c r="F170" s="216"/>
      <c r="G170" s="844"/>
      <c r="H170" s="844"/>
      <c r="I170" s="844"/>
      <c r="J170" s="844"/>
      <c r="K170" s="844"/>
      <c r="L170" s="844"/>
      <c r="M170" s="837"/>
      <c r="N170" s="837"/>
      <c r="O170" s="837"/>
      <c r="P170" s="845"/>
    </row>
    <row r="171" spans="2:16" ht="17.25" customHeight="1">
      <c r="B171" s="214"/>
      <c r="C171" s="843"/>
      <c r="D171" s="843"/>
      <c r="E171" s="215"/>
      <c r="F171" s="216"/>
      <c r="G171" s="844"/>
      <c r="H171" s="844"/>
      <c r="I171" s="844"/>
      <c r="J171" s="844"/>
      <c r="K171" s="844"/>
      <c r="L171" s="844"/>
      <c r="M171" s="837"/>
      <c r="N171" s="837"/>
      <c r="O171" s="837"/>
      <c r="P171" s="845"/>
    </row>
    <row r="172" spans="2:16" ht="17.25" customHeight="1">
      <c r="B172" s="214"/>
      <c r="C172" s="843"/>
      <c r="D172" s="843"/>
      <c r="E172" s="215"/>
      <c r="F172" s="216"/>
      <c r="G172" s="844"/>
      <c r="H172" s="844"/>
      <c r="I172" s="844"/>
      <c r="J172" s="844"/>
      <c r="K172" s="844"/>
      <c r="L172" s="844"/>
      <c r="M172" s="837"/>
      <c r="N172" s="837"/>
      <c r="O172" s="837"/>
      <c r="P172" s="845"/>
    </row>
    <row r="173" spans="2:16" ht="17.25" customHeight="1">
      <c r="B173" s="214"/>
      <c r="C173" s="843"/>
      <c r="D173" s="843"/>
      <c r="E173" s="215"/>
      <c r="F173" s="216"/>
      <c r="G173" s="844"/>
      <c r="H173" s="844"/>
      <c r="I173" s="844"/>
      <c r="J173" s="844"/>
      <c r="K173" s="844"/>
      <c r="L173" s="844"/>
      <c r="M173" s="837"/>
      <c r="N173" s="837"/>
      <c r="O173" s="837"/>
      <c r="P173" s="845"/>
    </row>
    <row r="174" spans="2:16" ht="17.25" customHeight="1">
      <c r="B174" s="214"/>
      <c r="C174" s="843"/>
      <c r="D174" s="838"/>
      <c r="E174" s="215"/>
      <c r="F174" s="216"/>
      <c r="G174" s="844"/>
      <c r="H174" s="838"/>
      <c r="I174" s="838"/>
      <c r="J174" s="838"/>
      <c r="K174" s="844"/>
      <c r="L174" s="838"/>
      <c r="M174" s="837"/>
      <c r="N174" s="838"/>
      <c r="O174" s="838"/>
      <c r="P174" s="839"/>
    </row>
    <row r="175" spans="2:16" ht="17.25" customHeight="1">
      <c r="B175" s="219"/>
      <c r="C175" s="837"/>
      <c r="D175" s="838"/>
      <c r="E175" s="218"/>
      <c r="F175" s="220"/>
      <c r="G175" s="837"/>
      <c r="H175" s="838"/>
      <c r="I175" s="838"/>
      <c r="J175" s="838"/>
      <c r="K175" s="837"/>
      <c r="L175" s="838"/>
      <c r="M175" s="837"/>
      <c r="N175" s="838"/>
      <c r="O175" s="838"/>
      <c r="P175" s="839"/>
    </row>
    <row r="176" spans="2:16" ht="17.25" customHeight="1">
      <c r="B176" s="219"/>
      <c r="C176" s="837"/>
      <c r="D176" s="838"/>
      <c r="E176" s="218"/>
      <c r="F176" s="220"/>
      <c r="G176" s="837"/>
      <c r="H176" s="838"/>
      <c r="I176" s="838"/>
      <c r="J176" s="838"/>
      <c r="K176" s="837"/>
      <c r="L176" s="838"/>
      <c r="M176" s="837"/>
      <c r="N176" s="838"/>
      <c r="O176" s="838"/>
      <c r="P176" s="839"/>
    </row>
    <row r="177" spans="2:16" ht="17.25" customHeight="1">
      <c r="B177" s="219"/>
      <c r="C177" s="837"/>
      <c r="D177" s="838"/>
      <c r="E177" s="218"/>
      <c r="F177" s="220"/>
      <c r="G177" s="837"/>
      <c r="H177" s="838"/>
      <c r="I177" s="838"/>
      <c r="J177" s="838"/>
      <c r="K177" s="837"/>
      <c r="L177" s="838"/>
      <c r="M177" s="837"/>
      <c r="N177" s="838"/>
      <c r="O177" s="838"/>
      <c r="P177" s="839"/>
    </row>
    <row r="178" spans="2:16" ht="17.25" customHeight="1">
      <c r="B178" s="219"/>
      <c r="C178" s="837"/>
      <c r="D178" s="838"/>
      <c r="E178" s="218"/>
      <c r="F178" s="220"/>
      <c r="G178" s="837"/>
      <c r="H178" s="838"/>
      <c r="I178" s="838"/>
      <c r="J178" s="838"/>
      <c r="K178" s="837"/>
      <c r="L178" s="838"/>
      <c r="M178" s="837"/>
      <c r="N178" s="838"/>
      <c r="O178" s="838"/>
      <c r="P178" s="839"/>
    </row>
    <row r="179" spans="2:16" ht="17.25" customHeight="1">
      <c r="B179" s="219"/>
      <c r="C179" s="837"/>
      <c r="D179" s="838"/>
      <c r="E179" s="218"/>
      <c r="F179" s="220"/>
      <c r="G179" s="837"/>
      <c r="H179" s="838"/>
      <c r="I179" s="838"/>
      <c r="J179" s="838"/>
      <c r="K179" s="837"/>
      <c r="L179" s="838"/>
      <c r="M179" s="837"/>
      <c r="N179" s="838"/>
      <c r="O179" s="838"/>
      <c r="P179" s="839"/>
    </row>
    <row r="180" spans="2:16" ht="18" customHeight="1" thickBot="1">
      <c r="B180" s="221"/>
      <c r="C180" s="840"/>
      <c r="D180" s="841"/>
      <c r="E180" s="222"/>
      <c r="F180" s="223"/>
      <c r="G180" s="840"/>
      <c r="H180" s="841"/>
      <c r="I180" s="841"/>
      <c r="J180" s="841"/>
      <c r="K180" s="840"/>
      <c r="L180" s="841"/>
      <c r="M180" s="840"/>
      <c r="N180" s="841"/>
      <c r="O180" s="841"/>
      <c r="P180" s="842"/>
    </row>
    <row r="181" spans="2:16" ht="17.25" customHeight="1">
      <c r="B181" s="902" t="s">
        <v>21</v>
      </c>
      <c r="C181" s="903"/>
      <c r="D181" s="853" t="s">
        <v>482</v>
      </c>
      <c r="E181" s="854"/>
      <c r="F181" s="855" t="s">
        <v>483</v>
      </c>
      <c r="G181" s="856"/>
      <c r="H181" s="856"/>
      <c r="I181" s="856"/>
      <c r="J181" s="856"/>
      <c r="K181" s="856"/>
      <c r="L181" s="857"/>
      <c r="M181" s="904" t="s">
        <v>23</v>
      </c>
      <c r="N181" s="854"/>
      <c r="O181" s="905">
        <v>4</v>
      </c>
      <c r="P181" s="906"/>
    </row>
    <row r="182" spans="2:16" ht="17.7" customHeight="1">
      <c r="B182" s="862" t="s">
        <v>24</v>
      </c>
      <c r="C182" s="863"/>
      <c r="D182" s="864" t="s">
        <v>484</v>
      </c>
      <c r="E182" s="865"/>
      <c r="F182" s="866" t="s">
        <v>25</v>
      </c>
      <c r="G182" s="867"/>
      <c r="H182" s="867"/>
      <c r="I182" s="867"/>
      <c r="J182" s="867"/>
      <c r="K182" s="867"/>
      <c r="L182" s="868"/>
      <c r="M182" s="872" t="s">
        <v>26</v>
      </c>
      <c r="N182" s="873"/>
      <c r="O182" s="874" t="s">
        <v>485</v>
      </c>
      <c r="P182" s="875"/>
    </row>
    <row r="183" spans="2:16" ht="17.7" customHeight="1" thickBot="1">
      <c r="B183" s="876" t="s">
        <v>27</v>
      </c>
      <c r="C183" s="877"/>
      <c r="D183" s="878" t="s">
        <v>486</v>
      </c>
      <c r="E183" s="879"/>
      <c r="F183" s="869"/>
      <c r="G183" s="870"/>
      <c r="H183" s="870"/>
      <c r="I183" s="870"/>
      <c r="J183" s="870"/>
      <c r="K183" s="870"/>
      <c r="L183" s="871"/>
      <c r="M183" s="869"/>
      <c r="N183" s="871"/>
      <c r="O183" s="869"/>
      <c r="P183" s="870"/>
    </row>
    <row r="184" spans="2:16" ht="5.25" customHeight="1" thickBot="1"/>
    <row r="185" spans="2:16" ht="17.25" customHeight="1">
      <c r="B185" s="880"/>
      <c r="C185" s="856"/>
      <c r="D185" s="856"/>
      <c r="E185" s="856"/>
      <c r="F185" s="856"/>
      <c r="G185" s="856"/>
      <c r="H185" s="856"/>
      <c r="I185" s="856"/>
      <c r="J185" s="856"/>
      <c r="K185" s="856"/>
      <c r="L185" s="885"/>
      <c r="M185" s="888" t="s">
        <v>28</v>
      </c>
      <c r="N185" s="889"/>
      <c r="O185" s="889"/>
      <c r="P185" s="890"/>
    </row>
    <row r="186" spans="2:16" ht="17.25" customHeight="1">
      <c r="B186" s="867"/>
      <c r="C186" s="867"/>
      <c r="D186" s="867"/>
      <c r="E186" s="867"/>
      <c r="F186" s="867"/>
      <c r="G186" s="867"/>
      <c r="H186" s="867"/>
      <c r="I186" s="867"/>
      <c r="J186" s="867"/>
      <c r="K186" s="867"/>
      <c r="L186" s="886"/>
      <c r="M186" s="205" t="s">
        <v>29</v>
      </c>
      <c r="N186" s="891" t="s">
        <v>30</v>
      </c>
      <c r="O186" s="892"/>
      <c r="P186" s="893"/>
    </row>
    <row r="187" spans="2:16" ht="17.25" customHeight="1">
      <c r="B187" s="867"/>
      <c r="C187" s="867"/>
      <c r="D187" s="867"/>
      <c r="E187" s="867"/>
      <c r="F187" s="867"/>
      <c r="G187" s="867"/>
      <c r="H187" s="867"/>
      <c r="I187" s="867"/>
      <c r="J187" s="867"/>
      <c r="K187" s="867"/>
      <c r="L187" s="886"/>
      <c r="M187" s="206">
        <v>1</v>
      </c>
      <c r="N187" s="894" t="s">
        <v>487</v>
      </c>
      <c r="O187" s="895"/>
      <c r="P187" s="895"/>
    </row>
    <row r="188" spans="2:16" ht="17.25" customHeight="1">
      <c r="B188" s="867"/>
      <c r="C188" s="867"/>
      <c r="D188" s="867"/>
      <c r="E188" s="867"/>
      <c r="F188" s="867"/>
      <c r="G188" s="867"/>
      <c r="H188" s="867"/>
      <c r="I188" s="867"/>
      <c r="J188" s="867"/>
      <c r="K188" s="867"/>
      <c r="L188" s="886"/>
      <c r="M188" s="206">
        <v>2</v>
      </c>
      <c r="N188" s="896" t="s">
        <v>488</v>
      </c>
      <c r="O188" s="867"/>
      <c r="P188" s="867"/>
    </row>
    <row r="189" spans="2:16" ht="17.25" customHeight="1">
      <c r="B189" s="867"/>
      <c r="C189" s="867"/>
      <c r="D189" s="867"/>
      <c r="E189" s="867"/>
      <c r="F189" s="867"/>
      <c r="G189" s="867"/>
      <c r="H189" s="867"/>
      <c r="I189" s="867"/>
      <c r="J189" s="867"/>
      <c r="K189" s="867"/>
      <c r="L189" s="886"/>
      <c r="M189" s="206"/>
      <c r="N189" s="896"/>
      <c r="O189" s="867"/>
      <c r="P189" s="867"/>
    </row>
    <row r="190" spans="2:16" ht="17.25" customHeight="1">
      <c r="B190" s="867"/>
      <c r="C190" s="867"/>
      <c r="D190" s="867"/>
      <c r="E190" s="867"/>
      <c r="F190" s="867"/>
      <c r="G190" s="867"/>
      <c r="H190" s="867"/>
      <c r="I190" s="867"/>
      <c r="J190" s="867"/>
      <c r="K190" s="867"/>
      <c r="L190" s="886"/>
      <c r="M190" s="206"/>
      <c r="N190" s="896"/>
      <c r="O190" s="867"/>
      <c r="P190" s="867"/>
    </row>
    <row r="191" spans="2:16" ht="17.25" customHeight="1">
      <c r="B191" s="867"/>
      <c r="C191" s="867"/>
      <c r="D191" s="867"/>
      <c r="E191" s="867"/>
      <c r="F191" s="867"/>
      <c r="G191" s="867"/>
      <c r="H191" s="867"/>
      <c r="I191" s="867"/>
      <c r="J191" s="867"/>
      <c r="K191" s="867"/>
      <c r="L191" s="886"/>
      <c r="M191" s="206"/>
      <c r="N191" s="896"/>
      <c r="O191" s="867"/>
      <c r="P191" s="867"/>
    </row>
    <row r="192" spans="2:16" ht="17.25" customHeight="1">
      <c r="B192" s="867"/>
      <c r="C192" s="867"/>
      <c r="D192" s="867"/>
      <c r="E192" s="867"/>
      <c r="F192" s="867"/>
      <c r="G192" s="867"/>
      <c r="H192" s="867"/>
      <c r="I192" s="867"/>
      <c r="J192" s="867"/>
      <c r="K192" s="867"/>
      <c r="L192" s="886"/>
      <c r="M192" s="206"/>
      <c r="N192" s="896"/>
      <c r="O192" s="867"/>
      <c r="P192" s="867"/>
    </row>
    <row r="193" spans="2:16" ht="17.25" customHeight="1">
      <c r="B193" s="867"/>
      <c r="C193" s="867"/>
      <c r="D193" s="867"/>
      <c r="E193" s="867"/>
      <c r="F193" s="867"/>
      <c r="G193" s="867"/>
      <c r="H193" s="867"/>
      <c r="I193" s="867"/>
      <c r="J193" s="867"/>
      <c r="K193" s="867"/>
      <c r="L193" s="886"/>
      <c r="M193" s="206"/>
      <c r="N193" s="896"/>
      <c r="O193" s="867"/>
      <c r="P193" s="867"/>
    </row>
    <row r="194" spans="2:16" ht="17.25" customHeight="1">
      <c r="B194" s="867"/>
      <c r="C194" s="867"/>
      <c r="D194" s="867"/>
      <c r="E194" s="867"/>
      <c r="F194" s="867"/>
      <c r="G194" s="867"/>
      <c r="H194" s="867"/>
      <c r="I194" s="867"/>
      <c r="J194" s="867"/>
      <c r="K194" s="867"/>
      <c r="L194" s="886"/>
      <c r="M194" s="206"/>
      <c r="N194" s="896"/>
      <c r="O194" s="867"/>
      <c r="P194" s="867"/>
    </row>
    <row r="195" spans="2:16" ht="17.25" customHeight="1">
      <c r="B195" s="867"/>
      <c r="C195" s="867"/>
      <c r="D195" s="867"/>
      <c r="E195" s="867"/>
      <c r="F195" s="867"/>
      <c r="G195" s="867"/>
      <c r="H195" s="867"/>
      <c r="I195" s="867"/>
      <c r="J195" s="867"/>
      <c r="K195" s="867"/>
      <c r="L195" s="886"/>
      <c r="M195" s="206"/>
      <c r="N195" s="896"/>
      <c r="O195" s="867"/>
      <c r="P195" s="867"/>
    </row>
    <row r="196" spans="2:16" ht="17.25" customHeight="1">
      <c r="B196" s="867"/>
      <c r="C196" s="867"/>
      <c r="D196" s="867"/>
      <c r="E196" s="867"/>
      <c r="F196" s="867"/>
      <c r="G196" s="867"/>
      <c r="H196" s="867"/>
      <c r="I196" s="867"/>
      <c r="J196" s="867"/>
      <c r="K196" s="867"/>
      <c r="L196" s="886"/>
      <c r="M196" s="206"/>
      <c r="N196" s="896"/>
      <c r="O196" s="867"/>
      <c r="P196" s="867"/>
    </row>
    <row r="197" spans="2:16" ht="17.25" customHeight="1">
      <c r="B197" s="867"/>
      <c r="C197" s="867"/>
      <c r="D197" s="867"/>
      <c r="E197" s="867"/>
      <c r="F197" s="867"/>
      <c r="G197" s="867"/>
      <c r="H197" s="867"/>
      <c r="I197" s="867"/>
      <c r="J197" s="867"/>
      <c r="K197" s="867"/>
      <c r="L197" s="886"/>
      <c r="M197" s="206"/>
      <c r="N197" s="896"/>
      <c r="O197" s="867"/>
      <c r="P197" s="867"/>
    </row>
    <row r="198" spans="2:16" ht="17.25" customHeight="1">
      <c r="B198" s="867"/>
      <c r="C198" s="867"/>
      <c r="D198" s="867"/>
      <c r="E198" s="867"/>
      <c r="F198" s="867"/>
      <c r="G198" s="867"/>
      <c r="H198" s="867"/>
      <c r="I198" s="867"/>
      <c r="J198" s="867"/>
      <c r="K198" s="867"/>
      <c r="L198" s="886"/>
      <c r="M198" s="206"/>
      <c r="N198" s="896"/>
      <c r="O198" s="867"/>
      <c r="P198" s="867"/>
    </row>
    <row r="199" spans="2:16" ht="17.25" customHeight="1">
      <c r="B199" s="867"/>
      <c r="C199" s="867"/>
      <c r="D199" s="867"/>
      <c r="E199" s="867"/>
      <c r="F199" s="867"/>
      <c r="G199" s="867"/>
      <c r="H199" s="867"/>
      <c r="I199" s="867"/>
      <c r="J199" s="867"/>
      <c r="K199" s="867"/>
      <c r="L199" s="886"/>
      <c r="M199" s="206"/>
      <c r="N199" s="896"/>
      <c r="O199" s="867"/>
      <c r="P199" s="867"/>
    </row>
    <row r="200" spans="2:16" ht="17.25" customHeight="1">
      <c r="B200" s="867"/>
      <c r="C200" s="867"/>
      <c r="D200" s="867"/>
      <c r="E200" s="867"/>
      <c r="F200" s="867"/>
      <c r="G200" s="867"/>
      <c r="H200" s="867"/>
      <c r="I200" s="867"/>
      <c r="J200" s="867"/>
      <c r="K200" s="867"/>
      <c r="L200" s="886"/>
      <c r="M200" s="206"/>
      <c r="N200" s="896"/>
      <c r="O200" s="867"/>
      <c r="P200" s="867"/>
    </row>
    <row r="201" spans="2:16" ht="17.25" customHeight="1">
      <c r="B201" s="867"/>
      <c r="C201" s="867"/>
      <c r="D201" s="867"/>
      <c r="E201" s="867"/>
      <c r="F201" s="867"/>
      <c r="G201" s="867"/>
      <c r="H201" s="867"/>
      <c r="I201" s="867"/>
      <c r="J201" s="867"/>
      <c r="K201" s="867"/>
      <c r="L201" s="886"/>
      <c r="M201" s="206"/>
      <c r="N201" s="896"/>
      <c r="O201" s="867"/>
      <c r="P201" s="867"/>
    </row>
    <row r="202" spans="2:16" ht="17.25" customHeight="1">
      <c r="B202" s="867"/>
      <c r="C202" s="867"/>
      <c r="D202" s="867"/>
      <c r="E202" s="867"/>
      <c r="F202" s="867"/>
      <c r="G202" s="867"/>
      <c r="H202" s="867"/>
      <c r="I202" s="867"/>
      <c r="J202" s="867"/>
      <c r="K202" s="867"/>
      <c r="L202" s="886"/>
      <c r="M202" s="206"/>
      <c r="N202" s="896"/>
      <c r="O202" s="867"/>
      <c r="P202" s="867"/>
    </row>
    <row r="203" spans="2:16" ht="17.25" customHeight="1">
      <c r="B203" s="867"/>
      <c r="C203" s="867"/>
      <c r="D203" s="867"/>
      <c r="E203" s="867"/>
      <c r="F203" s="867"/>
      <c r="G203" s="867"/>
      <c r="H203" s="867"/>
      <c r="I203" s="867"/>
      <c r="J203" s="867"/>
      <c r="K203" s="867"/>
      <c r="L203" s="886"/>
      <c r="M203" s="206"/>
      <c r="N203" s="896"/>
      <c r="O203" s="867"/>
      <c r="P203" s="867"/>
    </row>
    <row r="204" spans="2:16" ht="17.25" customHeight="1">
      <c r="B204" s="867"/>
      <c r="C204" s="867"/>
      <c r="D204" s="867"/>
      <c r="E204" s="867"/>
      <c r="F204" s="867"/>
      <c r="G204" s="867"/>
      <c r="H204" s="867"/>
      <c r="I204" s="867"/>
      <c r="J204" s="867"/>
      <c r="K204" s="867"/>
      <c r="L204" s="886"/>
      <c r="M204" s="206"/>
      <c r="N204" s="896"/>
      <c r="O204" s="867"/>
      <c r="P204" s="867"/>
    </row>
    <row r="205" spans="2:16" ht="17.25" customHeight="1">
      <c r="B205" s="867"/>
      <c r="C205" s="867"/>
      <c r="D205" s="867"/>
      <c r="E205" s="867"/>
      <c r="F205" s="867"/>
      <c r="G205" s="867"/>
      <c r="H205" s="867"/>
      <c r="I205" s="867"/>
      <c r="J205" s="867"/>
      <c r="K205" s="867"/>
      <c r="L205" s="886"/>
      <c r="M205" s="206"/>
      <c r="N205" s="896"/>
      <c r="O205" s="867"/>
      <c r="P205" s="867"/>
    </row>
    <row r="206" spans="2:16" ht="17.25" customHeight="1">
      <c r="B206" s="867"/>
      <c r="C206" s="867"/>
      <c r="D206" s="867"/>
      <c r="E206" s="867"/>
      <c r="F206" s="867"/>
      <c r="G206" s="867"/>
      <c r="H206" s="867"/>
      <c r="I206" s="867"/>
      <c r="J206" s="867"/>
      <c r="K206" s="867"/>
      <c r="L206" s="886"/>
      <c r="M206" s="206"/>
      <c r="N206" s="896"/>
      <c r="O206" s="867"/>
      <c r="P206" s="867"/>
    </row>
    <row r="207" spans="2:16" ht="17.25" customHeight="1">
      <c r="B207" s="867"/>
      <c r="C207" s="867"/>
      <c r="D207" s="867"/>
      <c r="E207" s="867"/>
      <c r="F207" s="867"/>
      <c r="G207" s="867"/>
      <c r="H207" s="867"/>
      <c r="I207" s="867"/>
      <c r="J207" s="867"/>
      <c r="K207" s="867"/>
      <c r="L207" s="886"/>
      <c r="M207" s="206"/>
      <c r="N207" s="896"/>
      <c r="O207" s="867"/>
      <c r="P207" s="867"/>
    </row>
    <row r="208" spans="2:16" ht="17.25" customHeight="1">
      <c r="B208" s="867"/>
      <c r="C208" s="867"/>
      <c r="D208" s="867"/>
      <c r="E208" s="867"/>
      <c r="F208" s="867"/>
      <c r="G208" s="867"/>
      <c r="H208" s="867"/>
      <c r="I208" s="867"/>
      <c r="J208" s="867"/>
      <c r="K208" s="867"/>
      <c r="L208" s="886"/>
      <c r="M208" s="206"/>
      <c r="N208" s="896"/>
      <c r="O208" s="867"/>
      <c r="P208" s="867"/>
    </row>
    <row r="209" spans="2:16" ht="18" customHeight="1" thickBot="1">
      <c r="B209" s="870"/>
      <c r="C209" s="870"/>
      <c r="D209" s="870"/>
      <c r="E209" s="870"/>
      <c r="F209" s="870"/>
      <c r="G209" s="870"/>
      <c r="H209" s="870"/>
      <c r="I209" s="870"/>
      <c r="J209" s="870"/>
      <c r="K209" s="870"/>
      <c r="L209" s="887"/>
      <c r="M209" s="208"/>
      <c r="N209" s="901"/>
      <c r="O209" s="870"/>
      <c r="P209" s="870"/>
    </row>
    <row r="210" spans="2:16" ht="16.95" customHeight="1">
      <c r="B210" s="851" t="s">
        <v>21</v>
      </c>
      <c r="C210" s="852"/>
      <c r="D210" s="853" t="s">
        <v>482</v>
      </c>
      <c r="E210" s="854"/>
      <c r="F210" s="855" t="s">
        <v>31</v>
      </c>
      <c r="G210" s="856"/>
      <c r="H210" s="856"/>
      <c r="I210" s="856"/>
      <c r="J210" s="856"/>
      <c r="K210" s="856"/>
      <c r="L210" s="857"/>
      <c r="M210" s="858" t="s">
        <v>23</v>
      </c>
      <c r="N210" s="859"/>
      <c r="O210" s="860">
        <v>4</v>
      </c>
      <c r="P210" s="861"/>
    </row>
    <row r="211" spans="2:16" ht="17.25" customHeight="1">
      <c r="B211" s="862" t="s">
        <v>24</v>
      </c>
      <c r="C211" s="863"/>
      <c r="D211" s="864" t="s">
        <v>484</v>
      </c>
      <c r="E211" s="865"/>
      <c r="F211" s="866" t="s">
        <v>32</v>
      </c>
      <c r="G211" s="867"/>
      <c r="H211" s="867"/>
      <c r="I211" s="867"/>
      <c r="J211" s="867"/>
      <c r="K211" s="867"/>
      <c r="L211" s="868"/>
      <c r="M211" s="872" t="s">
        <v>26</v>
      </c>
      <c r="N211" s="873"/>
      <c r="O211" s="874" t="s">
        <v>489</v>
      </c>
      <c r="P211" s="875"/>
    </row>
    <row r="212" spans="2:16" ht="18" customHeight="1" thickBot="1">
      <c r="B212" s="876" t="s">
        <v>27</v>
      </c>
      <c r="C212" s="877"/>
      <c r="D212" s="878" t="s">
        <v>490</v>
      </c>
      <c r="E212" s="879"/>
      <c r="F212" s="869"/>
      <c r="G212" s="870"/>
      <c r="H212" s="870"/>
      <c r="I212" s="870"/>
      <c r="J212" s="870"/>
      <c r="K212" s="870"/>
      <c r="L212" s="871"/>
      <c r="M212" s="869"/>
      <c r="N212" s="871"/>
      <c r="O212" s="869"/>
      <c r="P212" s="870"/>
    </row>
    <row r="213" spans="2:16" ht="5.25" customHeight="1" thickBot="1"/>
    <row r="214" spans="2:16" ht="17.25" customHeight="1">
      <c r="B214" s="880" t="s">
        <v>29</v>
      </c>
      <c r="C214" s="881" t="s">
        <v>491</v>
      </c>
      <c r="D214" s="856"/>
      <c r="E214" s="880" t="s">
        <v>33</v>
      </c>
      <c r="F214" s="856"/>
      <c r="G214" s="856"/>
      <c r="H214" s="856"/>
      <c r="I214" s="856"/>
      <c r="J214" s="856"/>
      <c r="K214" s="880" t="s">
        <v>34</v>
      </c>
      <c r="L214" s="856"/>
      <c r="M214" s="856"/>
      <c r="N214" s="856"/>
      <c r="O214" s="856"/>
      <c r="P214" s="856"/>
    </row>
    <row r="215" spans="2:16" ht="30.6" customHeight="1" thickBot="1">
      <c r="B215" s="870"/>
      <c r="C215" s="870"/>
      <c r="D215" s="870"/>
      <c r="E215" s="209" t="s">
        <v>35</v>
      </c>
      <c r="F215" s="210" t="s">
        <v>36</v>
      </c>
      <c r="G215" s="882" t="s">
        <v>37</v>
      </c>
      <c r="H215" s="870"/>
      <c r="I215" s="870"/>
      <c r="J215" s="870"/>
      <c r="K215" s="883" t="s">
        <v>492</v>
      </c>
      <c r="L215" s="884"/>
      <c r="M215" s="882" t="s">
        <v>38</v>
      </c>
      <c r="N215" s="870"/>
      <c r="O215" s="870"/>
      <c r="P215" s="870"/>
    </row>
    <row r="216" spans="2:16" ht="17.25" customHeight="1">
      <c r="B216" s="211">
        <v>2</v>
      </c>
      <c r="C216" s="846" t="s">
        <v>493</v>
      </c>
      <c r="D216" s="847"/>
      <c r="E216" s="212" t="s">
        <v>494</v>
      </c>
      <c r="F216" s="213" t="s">
        <v>495</v>
      </c>
      <c r="G216" s="848" t="s">
        <v>496</v>
      </c>
      <c r="H216" s="847"/>
      <c r="I216" s="847"/>
      <c r="J216" s="847"/>
      <c r="K216" s="849" t="s">
        <v>1039</v>
      </c>
      <c r="L216" s="847"/>
      <c r="M216" s="849" t="s">
        <v>497</v>
      </c>
      <c r="N216" s="847"/>
      <c r="O216" s="847"/>
      <c r="P216" s="850"/>
    </row>
    <row r="217" spans="2:16" ht="17.25" customHeight="1">
      <c r="B217" s="214"/>
      <c r="C217" s="843"/>
      <c r="D217" s="838"/>
      <c r="E217" s="215"/>
      <c r="F217" s="216"/>
      <c r="G217" s="844"/>
      <c r="H217" s="838"/>
      <c r="I217" s="838"/>
      <c r="J217" s="838"/>
      <c r="K217" s="837"/>
      <c r="L217" s="838"/>
      <c r="M217" s="837"/>
      <c r="N217" s="838"/>
      <c r="O217" s="838"/>
      <c r="P217" s="839"/>
    </row>
    <row r="218" spans="2:16" ht="17.25" customHeight="1">
      <c r="B218" s="214"/>
      <c r="C218" s="843"/>
      <c r="D218" s="838"/>
      <c r="E218" s="215"/>
      <c r="F218" s="216"/>
      <c r="G218" s="844"/>
      <c r="H218" s="838"/>
      <c r="I218" s="838"/>
      <c r="J218" s="838"/>
      <c r="K218" s="837"/>
      <c r="L218" s="838"/>
      <c r="M218" s="837"/>
      <c r="N218" s="838"/>
      <c r="O218" s="838"/>
      <c r="P218" s="839"/>
    </row>
    <row r="219" spans="2:16" ht="17.25" customHeight="1">
      <c r="B219" s="214"/>
      <c r="C219" s="837"/>
      <c r="D219" s="838"/>
      <c r="E219" s="215"/>
      <c r="F219" s="217"/>
      <c r="G219" s="844"/>
      <c r="H219" s="838"/>
      <c r="I219" s="838"/>
      <c r="J219" s="838"/>
      <c r="K219" s="837"/>
      <c r="L219" s="838"/>
      <c r="M219" s="837"/>
      <c r="N219" s="838"/>
      <c r="O219" s="838"/>
      <c r="P219" s="839"/>
    </row>
    <row r="220" spans="2:16" ht="17.25" customHeight="1">
      <c r="B220" s="214"/>
      <c r="C220" s="837"/>
      <c r="D220" s="838"/>
      <c r="E220" s="215"/>
      <c r="F220" s="217"/>
      <c r="G220" s="844"/>
      <c r="H220" s="838"/>
      <c r="I220" s="838"/>
      <c r="J220" s="838"/>
      <c r="K220" s="837"/>
      <c r="L220" s="838"/>
      <c r="M220" s="837"/>
      <c r="N220" s="838"/>
      <c r="O220" s="838"/>
      <c r="P220" s="839"/>
    </row>
    <row r="221" spans="2:16" ht="17.25" customHeight="1">
      <c r="B221" s="214"/>
      <c r="C221" s="837"/>
      <c r="D221" s="838"/>
      <c r="E221" s="215"/>
      <c r="F221" s="217"/>
      <c r="G221" s="844"/>
      <c r="H221" s="838"/>
      <c r="I221" s="838"/>
      <c r="J221" s="838"/>
      <c r="K221" s="837"/>
      <c r="L221" s="838"/>
      <c r="M221" s="837"/>
      <c r="N221" s="838"/>
      <c r="O221" s="838"/>
      <c r="P221" s="839"/>
    </row>
    <row r="222" spans="2:16" ht="17.25" customHeight="1">
      <c r="B222" s="214"/>
      <c r="C222" s="843"/>
      <c r="D222" s="838"/>
      <c r="E222" s="215"/>
      <c r="F222" s="216"/>
      <c r="G222" s="844"/>
      <c r="H222" s="838"/>
      <c r="I222" s="838"/>
      <c r="J222" s="838"/>
      <c r="K222" s="837"/>
      <c r="L222" s="838"/>
      <c r="M222" s="837"/>
      <c r="N222" s="838"/>
      <c r="O222" s="838"/>
      <c r="P222" s="839"/>
    </row>
    <row r="223" spans="2:16" ht="17.25" customHeight="1">
      <c r="B223" s="214"/>
      <c r="C223" s="837"/>
      <c r="D223" s="837"/>
      <c r="E223" s="215"/>
      <c r="F223" s="217"/>
      <c r="G223" s="844"/>
      <c r="H223" s="844"/>
      <c r="I223" s="844"/>
      <c r="J223" s="844"/>
      <c r="K223" s="837"/>
      <c r="L223" s="837"/>
      <c r="M223" s="837"/>
      <c r="N223" s="837"/>
      <c r="O223" s="837"/>
      <c r="P223" s="845"/>
    </row>
    <row r="224" spans="2:16" ht="17.25" customHeight="1">
      <c r="B224" s="214"/>
      <c r="C224" s="837"/>
      <c r="D224" s="837"/>
      <c r="E224" s="215"/>
      <c r="F224" s="217"/>
      <c r="G224" s="844"/>
      <c r="H224" s="844"/>
      <c r="I224" s="844"/>
      <c r="J224" s="844"/>
      <c r="K224" s="844"/>
      <c r="L224" s="844"/>
      <c r="M224" s="837"/>
      <c r="N224" s="837"/>
      <c r="O224" s="837"/>
      <c r="P224" s="845"/>
    </row>
    <row r="225" spans="2:16" ht="17.25" customHeight="1">
      <c r="B225" s="214"/>
      <c r="C225" s="837"/>
      <c r="D225" s="837"/>
      <c r="E225" s="215"/>
      <c r="F225" s="217"/>
      <c r="G225" s="844"/>
      <c r="H225" s="844"/>
      <c r="I225" s="844"/>
      <c r="J225" s="844"/>
      <c r="K225" s="837"/>
      <c r="L225" s="837"/>
      <c r="M225" s="837"/>
      <c r="N225" s="837"/>
      <c r="O225" s="837"/>
      <c r="P225" s="845"/>
    </row>
    <row r="226" spans="2:16" ht="17.25" customHeight="1">
      <c r="B226" s="214"/>
      <c r="C226" s="837"/>
      <c r="D226" s="837"/>
      <c r="E226" s="215"/>
      <c r="F226" s="217"/>
      <c r="G226" s="844"/>
      <c r="H226" s="844"/>
      <c r="I226" s="844"/>
      <c r="J226" s="844"/>
      <c r="K226" s="837"/>
      <c r="L226" s="837"/>
      <c r="M226" s="837"/>
      <c r="N226" s="837"/>
      <c r="O226" s="837"/>
      <c r="P226" s="845"/>
    </row>
    <row r="227" spans="2:16" ht="17.25" customHeight="1">
      <c r="B227" s="214"/>
      <c r="C227" s="843"/>
      <c r="D227" s="843"/>
      <c r="E227" s="215"/>
      <c r="F227" s="216"/>
      <c r="G227" s="844"/>
      <c r="H227" s="844"/>
      <c r="I227" s="844"/>
      <c r="J227" s="844"/>
      <c r="K227" s="844"/>
      <c r="L227" s="844"/>
      <c r="M227" s="837"/>
      <c r="N227" s="837"/>
      <c r="O227" s="837"/>
      <c r="P227" s="845"/>
    </row>
    <row r="228" spans="2:16" ht="17.25" customHeight="1">
      <c r="B228" s="214"/>
      <c r="C228" s="843"/>
      <c r="D228" s="843"/>
      <c r="E228" s="215"/>
      <c r="F228" s="216"/>
      <c r="G228" s="844"/>
      <c r="H228" s="844"/>
      <c r="I228" s="844"/>
      <c r="J228" s="844"/>
      <c r="K228" s="844"/>
      <c r="L228" s="844"/>
      <c r="M228" s="837"/>
      <c r="N228" s="837"/>
      <c r="O228" s="837"/>
      <c r="P228" s="845"/>
    </row>
    <row r="229" spans="2:16" ht="17.25" customHeight="1">
      <c r="B229" s="214"/>
      <c r="C229" s="843"/>
      <c r="D229" s="843"/>
      <c r="E229" s="215"/>
      <c r="F229" s="216"/>
      <c r="G229" s="844"/>
      <c r="H229" s="844"/>
      <c r="I229" s="844"/>
      <c r="J229" s="844"/>
      <c r="K229" s="844"/>
      <c r="L229" s="844"/>
      <c r="M229" s="837"/>
      <c r="N229" s="837"/>
      <c r="O229" s="837"/>
      <c r="P229" s="845"/>
    </row>
    <row r="230" spans="2:16" ht="17.25" customHeight="1">
      <c r="B230" s="214"/>
      <c r="C230" s="843"/>
      <c r="D230" s="843"/>
      <c r="E230" s="215"/>
      <c r="F230" s="216"/>
      <c r="G230" s="844"/>
      <c r="H230" s="844"/>
      <c r="I230" s="844"/>
      <c r="J230" s="844"/>
      <c r="K230" s="844"/>
      <c r="L230" s="844"/>
      <c r="M230" s="837"/>
      <c r="N230" s="837"/>
      <c r="O230" s="837"/>
      <c r="P230" s="845"/>
    </row>
    <row r="231" spans="2:16" ht="17.25" customHeight="1">
      <c r="B231" s="214"/>
      <c r="C231" s="843"/>
      <c r="D231" s="843"/>
      <c r="E231" s="215"/>
      <c r="F231" s="216"/>
      <c r="G231" s="844"/>
      <c r="H231" s="844"/>
      <c r="I231" s="844"/>
      <c r="J231" s="844"/>
      <c r="K231" s="844"/>
      <c r="L231" s="844"/>
      <c r="M231" s="837"/>
      <c r="N231" s="837"/>
      <c r="O231" s="837"/>
      <c r="P231" s="845"/>
    </row>
    <row r="232" spans="2:16" ht="17.25" customHeight="1">
      <c r="B232" s="214"/>
      <c r="C232" s="843"/>
      <c r="D232" s="843"/>
      <c r="E232" s="215"/>
      <c r="F232" s="216"/>
      <c r="G232" s="844"/>
      <c r="H232" s="844"/>
      <c r="I232" s="844"/>
      <c r="J232" s="844"/>
      <c r="K232" s="844"/>
      <c r="L232" s="844"/>
      <c r="M232" s="837"/>
      <c r="N232" s="837"/>
      <c r="O232" s="837"/>
      <c r="P232" s="845"/>
    </row>
    <row r="233" spans="2:16" ht="17.25" customHeight="1">
      <c r="B233" s="214"/>
      <c r="C233" s="843"/>
      <c r="D233" s="843"/>
      <c r="E233" s="215"/>
      <c r="F233" s="216"/>
      <c r="G233" s="844"/>
      <c r="H233" s="844"/>
      <c r="I233" s="844"/>
      <c r="J233" s="844"/>
      <c r="K233" s="844"/>
      <c r="L233" s="844"/>
      <c r="M233" s="837"/>
      <c r="N233" s="837"/>
      <c r="O233" s="837"/>
      <c r="P233" s="845"/>
    </row>
    <row r="234" spans="2:16" ht="17.25" customHeight="1">
      <c r="B234" s="214"/>
      <c r="C234" s="843"/>
      <c r="D234" s="838"/>
      <c r="E234" s="215"/>
      <c r="F234" s="216"/>
      <c r="G234" s="844"/>
      <c r="H234" s="838"/>
      <c r="I234" s="838"/>
      <c r="J234" s="838"/>
      <c r="K234" s="844"/>
      <c r="L234" s="838"/>
      <c r="M234" s="837"/>
      <c r="N234" s="838"/>
      <c r="O234" s="838"/>
      <c r="P234" s="839"/>
    </row>
    <row r="235" spans="2:16" ht="17.25" customHeight="1">
      <c r="B235" s="219"/>
      <c r="C235" s="837"/>
      <c r="D235" s="838"/>
      <c r="E235" s="218"/>
      <c r="F235" s="220"/>
      <c r="G235" s="837"/>
      <c r="H235" s="838"/>
      <c r="I235" s="838"/>
      <c r="J235" s="838"/>
      <c r="K235" s="837"/>
      <c r="L235" s="838"/>
      <c r="M235" s="837"/>
      <c r="N235" s="838"/>
      <c r="O235" s="838"/>
      <c r="P235" s="839"/>
    </row>
    <row r="236" spans="2:16" ht="17.25" customHeight="1">
      <c r="B236" s="219"/>
      <c r="C236" s="837"/>
      <c r="D236" s="838"/>
      <c r="E236" s="218"/>
      <c r="F236" s="220"/>
      <c r="G236" s="837"/>
      <c r="H236" s="838"/>
      <c r="I236" s="838"/>
      <c r="J236" s="838"/>
      <c r="K236" s="837"/>
      <c r="L236" s="838"/>
      <c r="M236" s="837"/>
      <c r="N236" s="838"/>
      <c r="O236" s="838"/>
      <c r="P236" s="839"/>
    </row>
    <row r="237" spans="2:16" ht="17.25" customHeight="1">
      <c r="B237" s="219"/>
      <c r="C237" s="837"/>
      <c r="D237" s="838"/>
      <c r="E237" s="218"/>
      <c r="F237" s="220"/>
      <c r="G237" s="837"/>
      <c r="H237" s="838"/>
      <c r="I237" s="838"/>
      <c r="J237" s="838"/>
      <c r="K237" s="837"/>
      <c r="L237" s="838"/>
      <c r="M237" s="837"/>
      <c r="N237" s="838"/>
      <c r="O237" s="838"/>
      <c r="P237" s="839"/>
    </row>
    <row r="238" spans="2:16" ht="17.25" customHeight="1">
      <c r="B238" s="219"/>
      <c r="C238" s="837"/>
      <c r="D238" s="838"/>
      <c r="E238" s="218"/>
      <c r="F238" s="220"/>
      <c r="G238" s="837"/>
      <c r="H238" s="838"/>
      <c r="I238" s="838"/>
      <c r="J238" s="838"/>
      <c r="K238" s="837"/>
      <c r="L238" s="838"/>
      <c r="M238" s="837"/>
      <c r="N238" s="838"/>
      <c r="O238" s="838"/>
      <c r="P238" s="839"/>
    </row>
    <row r="239" spans="2:16" ht="17.25" customHeight="1">
      <c r="B239" s="219"/>
      <c r="C239" s="837"/>
      <c r="D239" s="838"/>
      <c r="E239" s="218"/>
      <c r="F239" s="220"/>
      <c r="G239" s="837"/>
      <c r="H239" s="838"/>
      <c r="I239" s="838"/>
      <c r="J239" s="838"/>
      <c r="K239" s="837"/>
      <c r="L239" s="838"/>
      <c r="M239" s="837"/>
      <c r="N239" s="838"/>
      <c r="O239" s="838"/>
      <c r="P239" s="839"/>
    </row>
    <row r="240" spans="2:16" ht="18" customHeight="1" thickBot="1">
      <c r="B240" s="221"/>
      <c r="C240" s="840"/>
      <c r="D240" s="841"/>
      <c r="E240" s="222"/>
      <c r="F240" s="223"/>
      <c r="G240" s="840"/>
      <c r="H240" s="841"/>
      <c r="I240" s="841"/>
      <c r="J240" s="841"/>
      <c r="K240" s="840"/>
      <c r="L240" s="841"/>
      <c r="M240" s="840"/>
      <c r="N240" s="841"/>
      <c r="O240" s="841"/>
      <c r="P240" s="842"/>
    </row>
    <row r="241" spans="2:16" ht="17.25" customHeight="1">
      <c r="B241" s="902" t="s">
        <v>21</v>
      </c>
      <c r="C241" s="903"/>
      <c r="D241" s="853" t="s">
        <v>482</v>
      </c>
      <c r="E241" s="854"/>
      <c r="F241" s="855" t="s">
        <v>432</v>
      </c>
      <c r="G241" s="856"/>
      <c r="H241" s="856"/>
      <c r="I241" s="856"/>
      <c r="J241" s="856"/>
      <c r="K241" s="856"/>
      <c r="L241" s="857"/>
      <c r="M241" s="904" t="s">
        <v>23</v>
      </c>
      <c r="N241" s="854"/>
      <c r="O241" s="905">
        <v>5</v>
      </c>
      <c r="P241" s="906"/>
    </row>
    <row r="242" spans="2:16" ht="17.7" customHeight="1">
      <c r="B242" s="862" t="s">
        <v>24</v>
      </c>
      <c r="C242" s="863"/>
      <c r="D242" s="864" t="s">
        <v>484</v>
      </c>
      <c r="E242" s="865"/>
      <c r="F242" s="866" t="s">
        <v>25</v>
      </c>
      <c r="G242" s="867"/>
      <c r="H242" s="867"/>
      <c r="I242" s="867"/>
      <c r="J242" s="867"/>
      <c r="K242" s="867"/>
      <c r="L242" s="868"/>
      <c r="M242" s="872" t="s">
        <v>26</v>
      </c>
      <c r="N242" s="873"/>
      <c r="O242" s="874" t="s">
        <v>1040</v>
      </c>
      <c r="P242" s="875"/>
    </row>
    <row r="243" spans="2:16" ht="17.7" customHeight="1" thickBot="1">
      <c r="B243" s="876" t="s">
        <v>27</v>
      </c>
      <c r="C243" s="877"/>
      <c r="D243" s="878" t="s">
        <v>498</v>
      </c>
      <c r="E243" s="879"/>
      <c r="F243" s="869"/>
      <c r="G243" s="870"/>
      <c r="H243" s="870"/>
      <c r="I243" s="870"/>
      <c r="J243" s="870"/>
      <c r="K243" s="870"/>
      <c r="L243" s="871"/>
      <c r="M243" s="869"/>
      <c r="N243" s="871"/>
      <c r="O243" s="869"/>
      <c r="P243" s="870"/>
    </row>
    <row r="244" spans="2:16" ht="5.25" customHeight="1" thickBot="1"/>
    <row r="245" spans="2:16" ht="17.25" customHeight="1">
      <c r="B245" s="880"/>
      <c r="C245" s="856"/>
      <c r="D245" s="856"/>
      <c r="E245" s="856"/>
      <c r="F245" s="856"/>
      <c r="G245" s="856"/>
      <c r="H245" s="856"/>
      <c r="I245" s="856"/>
      <c r="J245" s="856"/>
      <c r="K245" s="856"/>
      <c r="L245" s="885"/>
      <c r="M245" s="888" t="s">
        <v>28</v>
      </c>
      <c r="N245" s="889"/>
      <c r="O245" s="889"/>
      <c r="P245" s="890"/>
    </row>
    <row r="246" spans="2:16" ht="17.25" customHeight="1">
      <c r="B246" s="867"/>
      <c r="C246" s="867"/>
      <c r="D246" s="867"/>
      <c r="E246" s="867"/>
      <c r="F246" s="867"/>
      <c r="G246" s="867"/>
      <c r="H246" s="867"/>
      <c r="I246" s="867"/>
      <c r="J246" s="867"/>
      <c r="K246" s="867"/>
      <c r="L246" s="886"/>
      <c r="M246" s="205" t="s">
        <v>29</v>
      </c>
      <c r="N246" s="891" t="s">
        <v>30</v>
      </c>
      <c r="O246" s="892"/>
      <c r="P246" s="893"/>
    </row>
    <row r="247" spans="2:16" ht="17.25" customHeight="1">
      <c r="B247" s="867"/>
      <c r="C247" s="867"/>
      <c r="D247" s="867"/>
      <c r="E247" s="867"/>
      <c r="F247" s="867"/>
      <c r="G247" s="867"/>
      <c r="H247" s="867"/>
      <c r="I247" s="867"/>
      <c r="J247" s="867"/>
      <c r="K247" s="867"/>
      <c r="L247" s="886"/>
      <c r="M247" s="206">
        <v>1</v>
      </c>
      <c r="N247" s="894" t="s">
        <v>499</v>
      </c>
      <c r="O247" s="895"/>
      <c r="P247" s="895"/>
    </row>
    <row r="248" spans="2:16" ht="17.25" customHeight="1">
      <c r="B248" s="867"/>
      <c r="C248" s="867"/>
      <c r="D248" s="867"/>
      <c r="E248" s="867"/>
      <c r="F248" s="867"/>
      <c r="G248" s="867"/>
      <c r="H248" s="867"/>
      <c r="I248" s="867"/>
      <c r="J248" s="867"/>
      <c r="K248" s="867"/>
      <c r="L248" s="886"/>
      <c r="M248" s="206">
        <v>2</v>
      </c>
      <c r="N248" s="896" t="s">
        <v>500</v>
      </c>
      <c r="O248" s="867"/>
      <c r="P248" s="867"/>
    </row>
    <row r="249" spans="2:16" ht="17.25" customHeight="1">
      <c r="B249" s="867"/>
      <c r="C249" s="867"/>
      <c r="D249" s="867"/>
      <c r="E249" s="867"/>
      <c r="F249" s="867"/>
      <c r="G249" s="867"/>
      <c r="H249" s="867"/>
      <c r="I249" s="867"/>
      <c r="J249" s="867"/>
      <c r="K249" s="867"/>
      <c r="L249" s="886"/>
      <c r="M249" s="206"/>
      <c r="N249" s="896"/>
      <c r="O249" s="867"/>
      <c r="P249" s="867"/>
    </row>
    <row r="250" spans="2:16" ht="17.25" customHeight="1">
      <c r="B250" s="867"/>
      <c r="C250" s="867"/>
      <c r="D250" s="867"/>
      <c r="E250" s="867"/>
      <c r="F250" s="867"/>
      <c r="G250" s="867"/>
      <c r="H250" s="867"/>
      <c r="I250" s="867"/>
      <c r="J250" s="867"/>
      <c r="K250" s="867"/>
      <c r="L250" s="886"/>
      <c r="M250" s="206"/>
      <c r="N250" s="896"/>
      <c r="O250" s="900"/>
      <c r="P250" s="900"/>
    </row>
    <row r="251" spans="2:16" ht="17.25" customHeight="1"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86"/>
      <c r="M251" s="206"/>
      <c r="N251" s="896"/>
      <c r="O251" s="867"/>
      <c r="P251" s="867"/>
    </row>
    <row r="252" spans="2:16" ht="17.25" customHeight="1">
      <c r="B252" s="867"/>
      <c r="C252" s="867"/>
      <c r="D252" s="867"/>
      <c r="E252" s="867"/>
      <c r="F252" s="867"/>
      <c r="G252" s="867"/>
      <c r="H252" s="867"/>
      <c r="I252" s="867"/>
      <c r="J252" s="867"/>
      <c r="K252" s="867"/>
      <c r="L252" s="886"/>
      <c r="M252" s="206"/>
      <c r="N252" s="896"/>
      <c r="O252" s="867"/>
      <c r="P252" s="867"/>
    </row>
    <row r="253" spans="2:16" ht="17.25" customHeight="1">
      <c r="B253" s="867"/>
      <c r="C253" s="867"/>
      <c r="D253" s="867"/>
      <c r="E253" s="867"/>
      <c r="F253" s="867"/>
      <c r="G253" s="867"/>
      <c r="H253" s="867"/>
      <c r="I253" s="867"/>
      <c r="J253" s="867"/>
      <c r="K253" s="867"/>
      <c r="L253" s="886"/>
      <c r="M253" s="206"/>
      <c r="N253" s="896"/>
      <c r="O253" s="867"/>
      <c r="P253" s="867"/>
    </row>
    <row r="254" spans="2:16" ht="17.25" customHeight="1">
      <c r="B254" s="867"/>
      <c r="C254" s="867"/>
      <c r="D254" s="867"/>
      <c r="E254" s="867"/>
      <c r="F254" s="867"/>
      <c r="G254" s="867"/>
      <c r="H254" s="867"/>
      <c r="I254" s="867"/>
      <c r="J254" s="867"/>
      <c r="K254" s="867"/>
      <c r="L254" s="886"/>
      <c r="M254" s="206"/>
      <c r="N254" s="896"/>
      <c r="O254" s="867"/>
      <c r="P254" s="867"/>
    </row>
    <row r="255" spans="2:16" ht="17.25" customHeight="1">
      <c r="B255" s="867"/>
      <c r="C255" s="867"/>
      <c r="D255" s="867"/>
      <c r="E255" s="867"/>
      <c r="F255" s="867"/>
      <c r="G255" s="867"/>
      <c r="H255" s="867"/>
      <c r="I255" s="867"/>
      <c r="J255" s="867"/>
      <c r="K255" s="867"/>
      <c r="L255" s="886"/>
      <c r="M255" s="206"/>
      <c r="N255" s="896"/>
      <c r="O255" s="867"/>
      <c r="P255" s="867"/>
    </row>
    <row r="256" spans="2:16" ht="17.25" customHeight="1">
      <c r="B256" s="867"/>
      <c r="C256" s="867"/>
      <c r="D256" s="867"/>
      <c r="E256" s="867"/>
      <c r="F256" s="867"/>
      <c r="G256" s="867"/>
      <c r="H256" s="867"/>
      <c r="I256" s="867"/>
      <c r="J256" s="867"/>
      <c r="K256" s="867"/>
      <c r="L256" s="886"/>
      <c r="M256" s="206"/>
      <c r="N256" s="896"/>
      <c r="O256" s="867"/>
      <c r="P256" s="867"/>
    </row>
    <row r="257" spans="2:16" ht="17.25" customHeight="1">
      <c r="B257" s="867"/>
      <c r="C257" s="867"/>
      <c r="D257" s="867"/>
      <c r="E257" s="867"/>
      <c r="F257" s="867"/>
      <c r="G257" s="867"/>
      <c r="H257" s="867"/>
      <c r="I257" s="867"/>
      <c r="J257" s="867"/>
      <c r="K257" s="867"/>
      <c r="L257" s="886"/>
      <c r="M257" s="206"/>
      <c r="N257" s="896"/>
      <c r="O257" s="867"/>
      <c r="P257" s="867"/>
    </row>
    <row r="258" spans="2:16" ht="17.25" customHeight="1">
      <c r="B258" s="867"/>
      <c r="C258" s="867"/>
      <c r="D258" s="867"/>
      <c r="E258" s="867"/>
      <c r="F258" s="867"/>
      <c r="G258" s="867"/>
      <c r="H258" s="867"/>
      <c r="I258" s="867"/>
      <c r="J258" s="867"/>
      <c r="K258" s="867"/>
      <c r="L258" s="886"/>
      <c r="M258" s="206"/>
      <c r="N258" s="896"/>
      <c r="O258" s="867"/>
      <c r="P258" s="867"/>
    </row>
    <row r="259" spans="2:16" ht="17.25" customHeight="1">
      <c r="B259" s="867"/>
      <c r="C259" s="867"/>
      <c r="D259" s="867"/>
      <c r="E259" s="867"/>
      <c r="F259" s="867"/>
      <c r="G259" s="867"/>
      <c r="H259" s="867"/>
      <c r="I259" s="867"/>
      <c r="J259" s="867"/>
      <c r="K259" s="867"/>
      <c r="L259" s="886"/>
      <c r="M259" s="206"/>
      <c r="N259" s="896"/>
      <c r="O259" s="867"/>
      <c r="P259" s="867"/>
    </row>
    <row r="260" spans="2:16" ht="17.25" customHeight="1">
      <c r="B260" s="867"/>
      <c r="C260" s="867"/>
      <c r="D260" s="867"/>
      <c r="E260" s="867"/>
      <c r="F260" s="867"/>
      <c r="G260" s="867"/>
      <c r="H260" s="867"/>
      <c r="I260" s="867"/>
      <c r="J260" s="867"/>
      <c r="K260" s="867"/>
      <c r="L260" s="886"/>
      <c r="M260" s="206"/>
      <c r="N260" s="896"/>
      <c r="O260" s="867"/>
      <c r="P260" s="867"/>
    </row>
    <row r="261" spans="2:16" ht="17.25" customHeight="1">
      <c r="B261" s="867"/>
      <c r="C261" s="867"/>
      <c r="D261" s="867"/>
      <c r="E261" s="867"/>
      <c r="F261" s="867"/>
      <c r="G261" s="867"/>
      <c r="H261" s="867"/>
      <c r="I261" s="867"/>
      <c r="J261" s="867"/>
      <c r="K261" s="867"/>
      <c r="L261" s="886"/>
      <c r="M261" s="206"/>
      <c r="N261" s="896"/>
      <c r="O261" s="867"/>
      <c r="P261" s="867"/>
    </row>
    <row r="262" spans="2:16" ht="17.25" customHeight="1">
      <c r="B262" s="867"/>
      <c r="C262" s="867"/>
      <c r="D262" s="867"/>
      <c r="E262" s="867"/>
      <c r="F262" s="867"/>
      <c r="G262" s="867"/>
      <c r="H262" s="867"/>
      <c r="I262" s="867"/>
      <c r="J262" s="867"/>
      <c r="K262" s="867"/>
      <c r="L262" s="886"/>
      <c r="M262" s="206"/>
      <c r="N262" s="896"/>
      <c r="O262" s="867"/>
      <c r="P262" s="867"/>
    </row>
    <row r="263" spans="2:16" ht="17.25" customHeight="1">
      <c r="B263" s="867"/>
      <c r="C263" s="867"/>
      <c r="D263" s="867"/>
      <c r="E263" s="867"/>
      <c r="F263" s="867"/>
      <c r="G263" s="867"/>
      <c r="H263" s="867"/>
      <c r="I263" s="867"/>
      <c r="J263" s="867"/>
      <c r="K263" s="867"/>
      <c r="L263" s="886"/>
      <c r="M263" s="206"/>
      <c r="N263" s="896"/>
      <c r="O263" s="867"/>
      <c r="P263" s="867"/>
    </row>
    <row r="264" spans="2:16" ht="17.25" customHeight="1">
      <c r="B264" s="867"/>
      <c r="C264" s="867"/>
      <c r="D264" s="867"/>
      <c r="E264" s="867"/>
      <c r="F264" s="867"/>
      <c r="G264" s="867"/>
      <c r="H264" s="867"/>
      <c r="I264" s="867"/>
      <c r="J264" s="867"/>
      <c r="K264" s="867"/>
      <c r="L264" s="886"/>
      <c r="M264" s="206"/>
      <c r="N264" s="896"/>
      <c r="O264" s="867"/>
      <c r="P264" s="867"/>
    </row>
    <row r="265" spans="2:16" ht="17.25" customHeight="1">
      <c r="B265" s="867"/>
      <c r="C265" s="867"/>
      <c r="D265" s="867"/>
      <c r="E265" s="867"/>
      <c r="F265" s="867"/>
      <c r="G265" s="867"/>
      <c r="H265" s="867"/>
      <c r="I265" s="867"/>
      <c r="J265" s="867"/>
      <c r="K265" s="867"/>
      <c r="L265" s="886"/>
      <c r="M265" s="206"/>
      <c r="N265" s="896"/>
      <c r="O265" s="867"/>
      <c r="P265" s="867"/>
    </row>
    <row r="266" spans="2:16" ht="17.25" customHeight="1">
      <c r="B266" s="867"/>
      <c r="C266" s="867"/>
      <c r="D266" s="867"/>
      <c r="E266" s="867"/>
      <c r="F266" s="867"/>
      <c r="G266" s="867"/>
      <c r="H266" s="867"/>
      <c r="I266" s="867"/>
      <c r="J266" s="867"/>
      <c r="K266" s="867"/>
      <c r="L266" s="886"/>
      <c r="M266" s="206"/>
      <c r="N266" s="896"/>
      <c r="O266" s="867"/>
      <c r="P266" s="867"/>
    </row>
    <row r="267" spans="2:16" ht="17.25" customHeight="1">
      <c r="B267" s="867"/>
      <c r="C267" s="867"/>
      <c r="D267" s="867"/>
      <c r="E267" s="867"/>
      <c r="F267" s="867"/>
      <c r="G267" s="867"/>
      <c r="H267" s="867"/>
      <c r="I267" s="867"/>
      <c r="J267" s="867"/>
      <c r="K267" s="867"/>
      <c r="L267" s="886"/>
      <c r="M267" s="206"/>
      <c r="N267" s="896"/>
      <c r="O267" s="867"/>
      <c r="P267" s="867"/>
    </row>
    <row r="268" spans="2:16" ht="17.25" customHeight="1">
      <c r="B268" s="867"/>
      <c r="C268" s="867"/>
      <c r="D268" s="867"/>
      <c r="E268" s="867"/>
      <c r="F268" s="867"/>
      <c r="G268" s="867"/>
      <c r="H268" s="867"/>
      <c r="I268" s="867"/>
      <c r="J268" s="867"/>
      <c r="K268" s="867"/>
      <c r="L268" s="886"/>
      <c r="M268" s="206"/>
      <c r="N268" s="896"/>
      <c r="O268" s="867"/>
      <c r="P268" s="867"/>
    </row>
    <row r="269" spans="2:16" ht="18" customHeight="1" thickBot="1">
      <c r="B269" s="870"/>
      <c r="C269" s="870"/>
      <c r="D269" s="870"/>
      <c r="E269" s="870"/>
      <c r="F269" s="870"/>
      <c r="G269" s="870"/>
      <c r="H269" s="870"/>
      <c r="I269" s="870"/>
      <c r="J269" s="870"/>
      <c r="K269" s="870"/>
      <c r="L269" s="887"/>
      <c r="M269" s="208"/>
      <c r="N269" s="901"/>
      <c r="O269" s="870"/>
      <c r="P269" s="870"/>
    </row>
    <row r="270" spans="2:16" ht="17.25" customHeight="1">
      <c r="B270" s="902" t="s">
        <v>21</v>
      </c>
      <c r="C270" s="992"/>
      <c r="D270" s="853" t="s">
        <v>454</v>
      </c>
      <c r="E270" s="854"/>
      <c r="F270" s="855" t="s">
        <v>31</v>
      </c>
      <c r="G270" s="880"/>
      <c r="H270" s="880"/>
      <c r="I270" s="880"/>
      <c r="J270" s="880"/>
      <c r="K270" s="880"/>
      <c r="L270" s="993"/>
      <c r="M270" s="904" t="s">
        <v>23</v>
      </c>
      <c r="N270" s="994"/>
      <c r="O270" s="905">
        <v>5</v>
      </c>
      <c r="P270" s="995"/>
    </row>
    <row r="271" spans="2:16" ht="17.25" customHeight="1">
      <c r="B271" s="862" t="s">
        <v>24</v>
      </c>
      <c r="C271" s="996"/>
      <c r="D271" s="864" t="s">
        <v>484</v>
      </c>
      <c r="E271" s="865"/>
      <c r="F271" s="866" t="s">
        <v>32</v>
      </c>
      <c r="G271" s="867"/>
      <c r="H271" s="867"/>
      <c r="I271" s="867"/>
      <c r="J271" s="867"/>
      <c r="K271" s="867"/>
      <c r="L271" s="868"/>
      <c r="M271" s="872" t="s">
        <v>26</v>
      </c>
      <c r="N271" s="873"/>
      <c r="O271" s="874" t="s">
        <v>1040</v>
      </c>
      <c r="P271" s="875"/>
    </row>
    <row r="272" spans="2:16" ht="18" customHeight="1" thickBot="1">
      <c r="B272" s="876" t="s">
        <v>27</v>
      </c>
      <c r="C272" s="877"/>
      <c r="D272" s="878" t="s">
        <v>501</v>
      </c>
      <c r="E272" s="879"/>
      <c r="F272" s="869"/>
      <c r="G272" s="870"/>
      <c r="H272" s="870"/>
      <c r="I272" s="870"/>
      <c r="J272" s="870"/>
      <c r="K272" s="870"/>
      <c r="L272" s="871"/>
      <c r="M272" s="869"/>
      <c r="N272" s="871"/>
      <c r="O272" s="869"/>
      <c r="P272" s="870"/>
    </row>
    <row r="273" spans="2:16" ht="5.25" customHeight="1" thickBot="1"/>
    <row r="274" spans="2:16" ht="17.25" customHeight="1">
      <c r="B274" s="880" t="s">
        <v>29</v>
      </c>
      <c r="C274" s="881" t="s">
        <v>463</v>
      </c>
      <c r="D274" s="856"/>
      <c r="E274" s="880" t="s">
        <v>33</v>
      </c>
      <c r="F274" s="856"/>
      <c r="G274" s="856"/>
      <c r="H274" s="856"/>
      <c r="I274" s="856"/>
      <c r="J274" s="856"/>
      <c r="K274" s="880" t="s">
        <v>34</v>
      </c>
      <c r="L274" s="856"/>
      <c r="M274" s="856"/>
      <c r="N274" s="856"/>
      <c r="O274" s="856"/>
      <c r="P274" s="856"/>
    </row>
    <row r="275" spans="2:16" ht="30.6" customHeight="1" thickBot="1">
      <c r="B275" s="870"/>
      <c r="C275" s="870"/>
      <c r="D275" s="870"/>
      <c r="E275" s="209" t="s">
        <v>35</v>
      </c>
      <c r="F275" s="210" t="s">
        <v>36</v>
      </c>
      <c r="G275" s="882" t="s">
        <v>37</v>
      </c>
      <c r="H275" s="870"/>
      <c r="I275" s="870"/>
      <c r="J275" s="870"/>
      <c r="K275" s="883" t="s">
        <v>464</v>
      </c>
      <c r="L275" s="884"/>
      <c r="M275" s="882" t="s">
        <v>38</v>
      </c>
      <c r="N275" s="870"/>
      <c r="O275" s="870"/>
      <c r="P275" s="870"/>
    </row>
    <row r="276" spans="2:16" ht="17.25" customHeight="1">
      <c r="B276" s="211">
        <v>2</v>
      </c>
      <c r="C276" s="846" t="s">
        <v>493</v>
      </c>
      <c r="D276" s="847"/>
      <c r="E276" s="212" t="s">
        <v>502</v>
      </c>
      <c r="F276" s="213" t="s">
        <v>503</v>
      </c>
      <c r="G276" s="848" t="s">
        <v>504</v>
      </c>
      <c r="H276" s="847"/>
      <c r="I276" s="847"/>
      <c r="J276" s="847"/>
      <c r="K276" s="849" t="s">
        <v>983</v>
      </c>
      <c r="L276" s="847"/>
      <c r="M276" s="849" t="s">
        <v>505</v>
      </c>
      <c r="N276" s="847"/>
      <c r="O276" s="847"/>
      <c r="P276" s="850"/>
    </row>
    <row r="277" spans="2:16" ht="17.25" customHeight="1">
      <c r="B277" s="214"/>
      <c r="C277" s="843"/>
      <c r="D277" s="838"/>
      <c r="E277" s="215"/>
      <c r="F277" s="216"/>
      <c r="G277" s="844"/>
      <c r="H277" s="838"/>
      <c r="I277" s="838"/>
      <c r="J277" s="838"/>
      <c r="K277" s="837"/>
      <c r="L277" s="838"/>
      <c r="M277" s="837"/>
      <c r="N277" s="838"/>
      <c r="O277" s="838"/>
      <c r="P277" s="839"/>
    </row>
    <row r="278" spans="2:16" ht="17.25" customHeight="1">
      <c r="B278" s="214"/>
      <c r="C278" s="843"/>
      <c r="D278" s="838"/>
      <c r="E278" s="215"/>
      <c r="F278" s="216"/>
      <c r="G278" s="844"/>
      <c r="H278" s="838"/>
      <c r="I278" s="838"/>
      <c r="J278" s="838"/>
      <c r="K278" s="837"/>
      <c r="L278" s="838"/>
      <c r="M278" s="837"/>
      <c r="N278" s="838"/>
      <c r="O278" s="838"/>
      <c r="P278" s="839"/>
    </row>
    <row r="279" spans="2:16" ht="17.25" customHeight="1">
      <c r="B279" s="214"/>
      <c r="C279" s="837"/>
      <c r="D279" s="838"/>
      <c r="E279" s="215"/>
      <c r="F279" s="217"/>
      <c r="G279" s="844"/>
      <c r="H279" s="838"/>
      <c r="I279" s="838"/>
      <c r="J279" s="838"/>
      <c r="K279" s="837"/>
      <c r="L279" s="838"/>
      <c r="M279" s="837"/>
      <c r="N279" s="838"/>
      <c r="O279" s="838"/>
      <c r="P279" s="839"/>
    </row>
    <row r="280" spans="2:16" ht="17.25" customHeight="1">
      <c r="B280" s="214"/>
      <c r="C280" s="837"/>
      <c r="D280" s="838"/>
      <c r="E280" s="215"/>
      <c r="F280" s="217"/>
      <c r="G280" s="844"/>
      <c r="H280" s="838"/>
      <c r="I280" s="838"/>
      <c r="J280" s="838"/>
      <c r="K280" s="837"/>
      <c r="L280" s="838"/>
      <c r="M280" s="837"/>
      <c r="N280" s="838"/>
      <c r="O280" s="838"/>
      <c r="P280" s="839"/>
    </row>
    <row r="281" spans="2:16" ht="17.25" customHeight="1">
      <c r="B281" s="214"/>
      <c r="C281" s="837"/>
      <c r="D281" s="838"/>
      <c r="E281" s="215"/>
      <c r="F281" s="217"/>
      <c r="G281" s="844"/>
      <c r="H281" s="838"/>
      <c r="I281" s="838"/>
      <c r="J281" s="838"/>
      <c r="K281" s="837"/>
      <c r="L281" s="838"/>
      <c r="M281" s="837"/>
      <c r="N281" s="838"/>
      <c r="O281" s="838"/>
      <c r="P281" s="839"/>
    </row>
    <row r="282" spans="2:16" ht="17.25" customHeight="1">
      <c r="B282" s="214"/>
      <c r="C282" s="843"/>
      <c r="D282" s="838"/>
      <c r="E282" s="215"/>
      <c r="F282" s="216"/>
      <c r="G282" s="844"/>
      <c r="H282" s="838"/>
      <c r="I282" s="838"/>
      <c r="J282" s="838"/>
      <c r="K282" s="837"/>
      <c r="L282" s="838"/>
      <c r="M282" s="837"/>
      <c r="N282" s="838"/>
      <c r="O282" s="838"/>
      <c r="P282" s="839"/>
    </row>
    <row r="283" spans="2:16" ht="17.25" customHeight="1">
      <c r="B283" s="214"/>
      <c r="C283" s="837"/>
      <c r="D283" s="837"/>
      <c r="E283" s="215"/>
      <c r="F283" s="217"/>
      <c r="G283" s="844"/>
      <c r="H283" s="844"/>
      <c r="I283" s="844"/>
      <c r="J283" s="844"/>
      <c r="K283" s="837"/>
      <c r="L283" s="837"/>
      <c r="M283" s="837"/>
      <c r="N283" s="837"/>
      <c r="O283" s="837"/>
      <c r="P283" s="845"/>
    </row>
    <row r="284" spans="2:16" ht="17.25" customHeight="1">
      <c r="B284" s="214"/>
      <c r="C284" s="837"/>
      <c r="D284" s="837"/>
      <c r="E284" s="215"/>
      <c r="F284" s="217"/>
      <c r="G284" s="844"/>
      <c r="H284" s="844"/>
      <c r="I284" s="844"/>
      <c r="J284" s="844"/>
      <c r="K284" s="844"/>
      <c r="L284" s="844"/>
      <c r="M284" s="837"/>
      <c r="N284" s="837"/>
      <c r="O284" s="837"/>
      <c r="P284" s="845"/>
    </row>
    <row r="285" spans="2:16" ht="17.25" customHeight="1">
      <c r="B285" s="214"/>
      <c r="C285" s="837"/>
      <c r="D285" s="837"/>
      <c r="E285" s="215"/>
      <c r="F285" s="217"/>
      <c r="G285" s="844"/>
      <c r="H285" s="844"/>
      <c r="I285" s="844"/>
      <c r="J285" s="844"/>
      <c r="K285" s="837"/>
      <c r="L285" s="837"/>
      <c r="M285" s="837"/>
      <c r="N285" s="837"/>
      <c r="O285" s="837"/>
      <c r="P285" s="845"/>
    </row>
    <row r="286" spans="2:16" ht="17.25" customHeight="1">
      <c r="B286" s="214"/>
      <c r="C286" s="837"/>
      <c r="D286" s="837"/>
      <c r="E286" s="215"/>
      <c r="F286" s="217"/>
      <c r="G286" s="844"/>
      <c r="H286" s="844"/>
      <c r="I286" s="844"/>
      <c r="J286" s="844"/>
      <c r="K286" s="837"/>
      <c r="L286" s="837"/>
      <c r="M286" s="837"/>
      <c r="N286" s="837"/>
      <c r="O286" s="837"/>
      <c r="P286" s="845"/>
    </row>
    <row r="287" spans="2:16" ht="17.25" customHeight="1">
      <c r="B287" s="214"/>
      <c r="C287" s="843"/>
      <c r="D287" s="843"/>
      <c r="E287" s="215"/>
      <c r="F287" s="216"/>
      <c r="G287" s="844"/>
      <c r="H287" s="844"/>
      <c r="I287" s="844"/>
      <c r="J287" s="844"/>
      <c r="K287" s="844"/>
      <c r="L287" s="844"/>
      <c r="M287" s="837"/>
      <c r="N287" s="837"/>
      <c r="O287" s="837"/>
      <c r="P287" s="845"/>
    </row>
    <row r="288" spans="2:16" ht="17.25" customHeight="1">
      <c r="B288" s="214"/>
      <c r="C288" s="843"/>
      <c r="D288" s="843"/>
      <c r="E288" s="215"/>
      <c r="F288" s="216"/>
      <c r="G288" s="844"/>
      <c r="H288" s="844"/>
      <c r="I288" s="844"/>
      <c r="J288" s="844"/>
      <c r="K288" s="844"/>
      <c r="L288" s="844"/>
      <c r="M288" s="837"/>
      <c r="N288" s="837"/>
      <c r="O288" s="837"/>
      <c r="P288" s="845"/>
    </row>
    <row r="289" spans="2:16" ht="17.25" customHeight="1">
      <c r="B289" s="214"/>
      <c r="C289" s="843"/>
      <c r="D289" s="843"/>
      <c r="E289" s="215"/>
      <c r="F289" s="216"/>
      <c r="G289" s="844"/>
      <c r="H289" s="844"/>
      <c r="I289" s="844"/>
      <c r="J289" s="844"/>
      <c r="K289" s="844"/>
      <c r="L289" s="844"/>
      <c r="M289" s="837"/>
      <c r="N289" s="837"/>
      <c r="O289" s="837"/>
      <c r="P289" s="845"/>
    </row>
    <row r="290" spans="2:16" ht="17.25" customHeight="1">
      <c r="B290" s="214"/>
      <c r="C290" s="843"/>
      <c r="D290" s="843"/>
      <c r="E290" s="215"/>
      <c r="F290" s="216"/>
      <c r="G290" s="844"/>
      <c r="H290" s="844"/>
      <c r="I290" s="844"/>
      <c r="J290" s="844"/>
      <c r="K290" s="844"/>
      <c r="L290" s="844"/>
      <c r="M290" s="837"/>
      <c r="N290" s="837"/>
      <c r="O290" s="837"/>
      <c r="P290" s="845"/>
    </row>
    <row r="291" spans="2:16" ht="17.25" customHeight="1">
      <c r="B291" s="214"/>
      <c r="C291" s="843"/>
      <c r="D291" s="843"/>
      <c r="E291" s="215"/>
      <c r="F291" s="216"/>
      <c r="G291" s="844"/>
      <c r="H291" s="844"/>
      <c r="I291" s="844"/>
      <c r="J291" s="844"/>
      <c r="K291" s="844"/>
      <c r="L291" s="844"/>
      <c r="M291" s="837"/>
      <c r="N291" s="837"/>
      <c r="O291" s="837"/>
      <c r="P291" s="845"/>
    </row>
    <row r="292" spans="2:16" ht="17.25" customHeight="1">
      <c r="B292" s="214"/>
      <c r="C292" s="843"/>
      <c r="D292" s="843"/>
      <c r="E292" s="215"/>
      <c r="F292" s="216"/>
      <c r="G292" s="844"/>
      <c r="H292" s="844"/>
      <c r="I292" s="844"/>
      <c r="J292" s="844"/>
      <c r="K292" s="844"/>
      <c r="L292" s="844"/>
      <c r="M292" s="837"/>
      <c r="N292" s="837"/>
      <c r="O292" s="837"/>
      <c r="P292" s="845"/>
    </row>
    <row r="293" spans="2:16" ht="17.25" customHeight="1">
      <c r="B293" s="214"/>
      <c r="C293" s="843"/>
      <c r="D293" s="843"/>
      <c r="E293" s="215"/>
      <c r="F293" s="216"/>
      <c r="G293" s="844"/>
      <c r="H293" s="844"/>
      <c r="I293" s="844"/>
      <c r="J293" s="844"/>
      <c r="K293" s="844"/>
      <c r="L293" s="844"/>
      <c r="M293" s="837"/>
      <c r="N293" s="837"/>
      <c r="O293" s="837"/>
      <c r="P293" s="845"/>
    </row>
    <row r="294" spans="2:16" ht="17.25" customHeight="1">
      <c r="B294" s="214"/>
      <c r="C294" s="843"/>
      <c r="D294" s="838"/>
      <c r="E294" s="215"/>
      <c r="F294" s="216"/>
      <c r="G294" s="844"/>
      <c r="H294" s="838"/>
      <c r="I294" s="838"/>
      <c r="J294" s="838"/>
      <c r="K294" s="844"/>
      <c r="L294" s="838"/>
      <c r="M294" s="837"/>
      <c r="N294" s="838"/>
      <c r="O294" s="838"/>
      <c r="P294" s="839"/>
    </row>
    <row r="295" spans="2:16" ht="17.25" customHeight="1">
      <c r="B295" s="219"/>
      <c r="C295" s="837"/>
      <c r="D295" s="838"/>
      <c r="E295" s="218"/>
      <c r="F295" s="220"/>
      <c r="G295" s="837"/>
      <c r="H295" s="838"/>
      <c r="I295" s="838"/>
      <c r="J295" s="838"/>
      <c r="K295" s="837"/>
      <c r="L295" s="838"/>
      <c r="M295" s="837"/>
      <c r="N295" s="838"/>
      <c r="O295" s="838"/>
      <c r="P295" s="839"/>
    </row>
    <row r="296" spans="2:16" ht="17.25" customHeight="1">
      <c r="B296" s="219"/>
      <c r="C296" s="837"/>
      <c r="D296" s="838"/>
      <c r="E296" s="218"/>
      <c r="F296" s="220"/>
      <c r="G296" s="837"/>
      <c r="H296" s="838"/>
      <c r="I296" s="838"/>
      <c r="J296" s="838"/>
      <c r="K296" s="837"/>
      <c r="L296" s="838"/>
      <c r="M296" s="837"/>
      <c r="N296" s="838"/>
      <c r="O296" s="838"/>
      <c r="P296" s="839"/>
    </row>
    <row r="297" spans="2:16" ht="17.25" customHeight="1">
      <c r="B297" s="219"/>
      <c r="C297" s="837"/>
      <c r="D297" s="838"/>
      <c r="E297" s="218"/>
      <c r="F297" s="220"/>
      <c r="G297" s="837"/>
      <c r="H297" s="838"/>
      <c r="I297" s="838"/>
      <c r="J297" s="838"/>
      <c r="K297" s="837"/>
      <c r="L297" s="838"/>
      <c r="M297" s="837"/>
      <c r="N297" s="838"/>
      <c r="O297" s="838"/>
      <c r="P297" s="839"/>
    </row>
    <row r="298" spans="2:16" ht="17.25" customHeight="1">
      <c r="B298" s="219"/>
      <c r="C298" s="837"/>
      <c r="D298" s="838"/>
      <c r="E298" s="218"/>
      <c r="F298" s="220"/>
      <c r="G298" s="837"/>
      <c r="H298" s="838"/>
      <c r="I298" s="838"/>
      <c r="J298" s="838"/>
      <c r="K298" s="837"/>
      <c r="L298" s="838"/>
      <c r="M298" s="837"/>
      <c r="N298" s="838"/>
      <c r="O298" s="838"/>
      <c r="P298" s="839"/>
    </row>
    <row r="299" spans="2:16" ht="17.25" customHeight="1">
      <c r="B299" s="219"/>
      <c r="C299" s="837"/>
      <c r="D299" s="838"/>
      <c r="E299" s="218"/>
      <c r="F299" s="220"/>
      <c r="G299" s="837"/>
      <c r="H299" s="838"/>
      <c r="I299" s="838"/>
      <c r="J299" s="838"/>
      <c r="K299" s="837"/>
      <c r="L299" s="838"/>
      <c r="M299" s="837"/>
      <c r="N299" s="838"/>
      <c r="O299" s="838"/>
      <c r="P299" s="839"/>
    </row>
    <row r="300" spans="2:16" ht="18" customHeight="1" thickBot="1">
      <c r="B300" s="221"/>
      <c r="C300" s="840"/>
      <c r="D300" s="841"/>
      <c r="E300" s="222"/>
      <c r="F300" s="223"/>
      <c r="G300" s="840"/>
      <c r="H300" s="841"/>
      <c r="I300" s="841"/>
      <c r="J300" s="841"/>
      <c r="K300" s="840"/>
      <c r="L300" s="841"/>
      <c r="M300" s="840"/>
      <c r="N300" s="841"/>
      <c r="O300" s="841"/>
      <c r="P300" s="842"/>
    </row>
    <row r="301" spans="2:16" ht="17.25" customHeight="1">
      <c r="B301" s="902" t="s">
        <v>21</v>
      </c>
      <c r="C301" s="992"/>
      <c r="D301" s="853" t="s">
        <v>506</v>
      </c>
      <c r="E301" s="854"/>
      <c r="F301" s="855" t="s">
        <v>507</v>
      </c>
      <c r="G301" s="880"/>
      <c r="H301" s="880"/>
      <c r="I301" s="880"/>
      <c r="J301" s="880"/>
      <c r="K301" s="880"/>
      <c r="L301" s="993"/>
      <c r="M301" s="904" t="s">
        <v>23</v>
      </c>
      <c r="N301" s="994"/>
      <c r="O301" s="905">
        <v>6</v>
      </c>
      <c r="P301" s="995"/>
    </row>
    <row r="302" spans="2:16" ht="17.7" customHeight="1">
      <c r="B302" s="862" t="s">
        <v>24</v>
      </c>
      <c r="C302" s="996"/>
      <c r="D302" s="864" t="s">
        <v>484</v>
      </c>
      <c r="E302" s="865"/>
      <c r="F302" s="866" t="s">
        <v>25</v>
      </c>
      <c r="G302" s="997"/>
      <c r="H302" s="997"/>
      <c r="I302" s="997"/>
      <c r="J302" s="997"/>
      <c r="K302" s="997"/>
      <c r="L302" s="998"/>
      <c r="M302" s="872" t="s">
        <v>26</v>
      </c>
      <c r="N302" s="1002"/>
      <c r="O302" s="874" t="s">
        <v>955</v>
      </c>
      <c r="P302" s="875"/>
    </row>
    <row r="303" spans="2:16" ht="17.7" customHeight="1" thickBot="1">
      <c r="B303" s="876" t="s">
        <v>27</v>
      </c>
      <c r="C303" s="1005"/>
      <c r="D303" s="878" t="s">
        <v>953</v>
      </c>
      <c r="E303" s="879"/>
      <c r="F303" s="999"/>
      <c r="G303" s="1000"/>
      <c r="H303" s="1000"/>
      <c r="I303" s="1000"/>
      <c r="J303" s="1000"/>
      <c r="K303" s="1000"/>
      <c r="L303" s="1001"/>
      <c r="M303" s="1003"/>
      <c r="N303" s="1004"/>
      <c r="O303" s="869"/>
      <c r="P303" s="870"/>
    </row>
    <row r="304" spans="2:16" ht="5.25" customHeight="1" thickBot="1"/>
    <row r="305" spans="2:16" ht="17.25" customHeight="1">
      <c r="B305" s="880"/>
      <c r="C305" s="856"/>
      <c r="D305" s="856"/>
      <c r="E305" s="856"/>
      <c r="F305" s="856"/>
      <c r="G305" s="856"/>
      <c r="H305" s="856"/>
      <c r="I305" s="856"/>
      <c r="J305" s="856"/>
      <c r="K305" s="856"/>
      <c r="L305" s="885"/>
      <c r="M305" s="888" t="s">
        <v>28</v>
      </c>
      <c r="N305" s="990"/>
      <c r="O305" s="990"/>
      <c r="P305" s="991"/>
    </row>
    <row r="306" spans="2:16" ht="17.25" customHeight="1">
      <c r="B306" s="867"/>
      <c r="C306" s="867"/>
      <c r="D306" s="867"/>
      <c r="E306" s="867"/>
      <c r="F306" s="867"/>
      <c r="G306" s="867"/>
      <c r="H306" s="867"/>
      <c r="I306" s="867"/>
      <c r="J306" s="867"/>
      <c r="K306" s="867"/>
      <c r="L306" s="886"/>
      <c r="M306" s="205" t="s">
        <v>29</v>
      </c>
      <c r="N306" s="891" t="s">
        <v>30</v>
      </c>
      <c r="O306" s="892"/>
      <c r="P306" s="893"/>
    </row>
    <row r="307" spans="2:16" ht="17.25" customHeight="1">
      <c r="B307" s="867"/>
      <c r="C307" s="867"/>
      <c r="D307" s="867"/>
      <c r="E307" s="867"/>
      <c r="F307" s="867"/>
      <c r="G307" s="867"/>
      <c r="H307" s="867"/>
      <c r="I307" s="867"/>
      <c r="J307" s="867"/>
      <c r="K307" s="867"/>
      <c r="L307" s="886"/>
      <c r="M307" s="206">
        <v>1</v>
      </c>
      <c r="N307" s="894" t="s">
        <v>508</v>
      </c>
      <c r="O307" s="895"/>
      <c r="P307" s="895"/>
    </row>
    <row r="308" spans="2:16" ht="17.25" customHeight="1">
      <c r="B308" s="867"/>
      <c r="C308" s="867"/>
      <c r="D308" s="867"/>
      <c r="E308" s="867"/>
      <c r="F308" s="867"/>
      <c r="G308" s="867"/>
      <c r="H308" s="867"/>
      <c r="I308" s="867"/>
      <c r="J308" s="867"/>
      <c r="K308" s="867"/>
      <c r="L308" s="886"/>
      <c r="M308" s="206">
        <v>2</v>
      </c>
      <c r="N308" s="896" t="s">
        <v>509</v>
      </c>
      <c r="O308" s="867"/>
      <c r="P308" s="867"/>
    </row>
    <row r="309" spans="2:16" ht="17.25" customHeight="1">
      <c r="B309" s="867"/>
      <c r="C309" s="867"/>
      <c r="D309" s="867"/>
      <c r="E309" s="867"/>
      <c r="F309" s="867"/>
      <c r="G309" s="867"/>
      <c r="H309" s="867"/>
      <c r="I309" s="867"/>
      <c r="J309" s="867"/>
      <c r="K309" s="867"/>
      <c r="L309" s="886"/>
      <c r="M309" s="206"/>
      <c r="N309" s="896"/>
      <c r="O309" s="867"/>
      <c r="P309" s="867"/>
    </row>
    <row r="310" spans="2:16" ht="17.25" customHeight="1">
      <c r="B310" s="867"/>
      <c r="C310" s="867"/>
      <c r="D310" s="867"/>
      <c r="E310" s="867"/>
      <c r="F310" s="867"/>
      <c r="G310" s="867"/>
      <c r="H310" s="867"/>
      <c r="I310" s="867"/>
      <c r="J310" s="867"/>
      <c r="K310" s="867"/>
      <c r="L310" s="886"/>
      <c r="M310" s="206"/>
      <c r="N310" s="896"/>
      <c r="O310" s="867"/>
      <c r="P310" s="867"/>
    </row>
    <row r="311" spans="2:16" ht="17.25" customHeight="1">
      <c r="B311" s="867"/>
      <c r="C311" s="867"/>
      <c r="D311" s="867"/>
      <c r="E311" s="867"/>
      <c r="F311" s="867"/>
      <c r="G311" s="867"/>
      <c r="H311" s="867"/>
      <c r="I311" s="867"/>
      <c r="J311" s="867"/>
      <c r="K311" s="867"/>
      <c r="L311" s="886"/>
      <c r="M311" s="206"/>
      <c r="N311" s="896"/>
      <c r="O311" s="867"/>
      <c r="P311" s="867"/>
    </row>
    <row r="312" spans="2:16" ht="17.25" customHeight="1">
      <c r="B312" s="867"/>
      <c r="C312" s="867"/>
      <c r="D312" s="867"/>
      <c r="E312" s="867"/>
      <c r="F312" s="867"/>
      <c r="G312" s="867"/>
      <c r="H312" s="867"/>
      <c r="I312" s="867"/>
      <c r="J312" s="867"/>
      <c r="K312" s="867"/>
      <c r="L312" s="886"/>
      <c r="M312" s="206"/>
      <c r="N312" s="896"/>
      <c r="O312" s="867"/>
      <c r="P312" s="867"/>
    </row>
    <row r="313" spans="2:16" ht="17.25" customHeight="1">
      <c r="B313" s="867"/>
      <c r="C313" s="867"/>
      <c r="D313" s="867"/>
      <c r="E313" s="867"/>
      <c r="F313" s="867"/>
      <c r="G313" s="867"/>
      <c r="H313" s="867"/>
      <c r="I313" s="867"/>
      <c r="J313" s="867"/>
      <c r="K313" s="867"/>
      <c r="L313" s="886"/>
      <c r="M313" s="206"/>
      <c r="N313" s="896"/>
      <c r="O313" s="867"/>
      <c r="P313" s="867"/>
    </row>
    <row r="314" spans="2:16" ht="17.25" customHeight="1">
      <c r="B314" s="867"/>
      <c r="C314" s="867"/>
      <c r="D314" s="867"/>
      <c r="E314" s="867"/>
      <c r="F314" s="867"/>
      <c r="G314" s="867"/>
      <c r="H314" s="867"/>
      <c r="I314" s="867"/>
      <c r="J314" s="867"/>
      <c r="K314" s="867"/>
      <c r="L314" s="886"/>
      <c r="M314" s="206"/>
      <c r="N314" s="896"/>
      <c r="O314" s="867"/>
      <c r="P314" s="867"/>
    </row>
    <row r="315" spans="2:16" ht="17.25" customHeight="1">
      <c r="B315" s="867"/>
      <c r="C315" s="867"/>
      <c r="D315" s="867"/>
      <c r="E315" s="867"/>
      <c r="F315" s="867"/>
      <c r="G315" s="867"/>
      <c r="H315" s="867"/>
      <c r="I315" s="867"/>
      <c r="J315" s="867"/>
      <c r="K315" s="867"/>
      <c r="L315" s="886"/>
      <c r="M315" s="206"/>
      <c r="N315" s="896"/>
      <c r="O315" s="867"/>
      <c r="P315" s="867"/>
    </row>
    <row r="316" spans="2:16" ht="17.25" customHeight="1">
      <c r="B316" s="867"/>
      <c r="C316" s="867"/>
      <c r="D316" s="867"/>
      <c r="E316" s="867"/>
      <c r="F316" s="867"/>
      <c r="G316" s="867"/>
      <c r="H316" s="867"/>
      <c r="I316" s="867"/>
      <c r="J316" s="867"/>
      <c r="K316" s="867"/>
      <c r="L316" s="886"/>
      <c r="M316" s="206"/>
      <c r="N316" s="896"/>
      <c r="O316" s="867"/>
      <c r="P316" s="867"/>
    </row>
    <row r="317" spans="2:16" ht="17.25" customHeight="1">
      <c r="B317" s="867"/>
      <c r="C317" s="867"/>
      <c r="D317" s="867"/>
      <c r="E317" s="867"/>
      <c r="F317" s="867"/>
      <c r="G317" s="867"/>
      <c r="H317" s="867"/>
      <c r="I317" s="867"/>
      <c r="J317" s="867"/>
      <c r="K317" s="867"/>
      <c r="L317" s="886"/>
      <c r="M317" s="206"/>
      <c r="N317" s="896"/>
      <c r="O317" s="867"/>
      <c r="P317" s="867"/>
    </row>
    <row r="318" spans="2:16" ht="17.25" customHeight="1">
      <c r="B318" s="867"/>
      <c r="C318" s="867"/>
      <c r="D318" s="867"/>
      <c r="E318" s="867"/>
      <c r="F318" s="867"/>
      <c r="G318" s="867"/>
      <c r="H318" s="867"/>
      <c r="I318" s="867"/>
      <c r="J318" s="867"/>
      <c r="K318" s="867"/>
      <c r="L318" s="886"/>
      <c r="M318" s="206"/>
      <c r="N318" s="896"/>
      <c r="O318" s="867"/>
      <c r="P318" s="867"/>
    </row>
    <row r="319" spans="2:16" ht="17.25" customHeight="1">
      <c r="B319" s="867"/>
      <c r="C319" s="867"/>
      <c r="D319" s="867"/>
      <c r="E319" s="867"/>
      <c r="F319" s="867"/>
      <c r="G319" s="867"/>
      <c r="H319" s="867"/>
      <c r="I319" s="867"/>
      <c r="J319" s="867"/>
      <c r="K319" s="867"/>
      <c r="L319" s="886"/>
      <c r="M319" s="206"/>
      <c r="N319" s="896"/>
      <c r="O319" s="867"/>
      <c r="P319" s="867"/>
    </row>
    <row r="320" spans="2:16" ht="17.25" customHeight="1">
      <c r="B320" s="867"/>
      <c r="C320" s="867"/>
      <c r="D320" s="867"/>
      <c r="E320" s="867"/>
      <c r="F320" s="867"/>
      <c r="G320" s="867"/>
      <c r="H320" s="867"/>
      <c r="I320" s="867"/>
      <c r="J320" s="867"/>
      <c r="K320" s="867"/>
      <c r="L320" s="886"/>
      <c r="M320" s="206"/>
      <c r="N320" s="896"/>
      <c r="O320" s="867"/>
      <c r="P320" s="867"/>
    </row>
    <row r="321" spans="2:16" ht="17.25" customHeight="1">
      <c r="B321" s="867"/>
      <c r="C321" s="867"/>
      <c r="D321" s="867"/>
      <c r="E321" s="867"/>
      <c r="F321" s="867"/>
      <c r="G321" s="867"/>
      <c r="H321" s="867"/>
      <c r="I321" s="867"/>
      <c r="J321" s="867"/>
      <c r="K321" s="867"/>
      <c r="L321" s="886"/>
      <c r="M321" s="206"/>
      <c r="N321" s="896"/>
      <c r="O321" s="867"/>
      <c r="P321" s="867"/>
    </row>
    <row r="322" spans="2:16" ht="17.25" customHeight="1">
      <c r="B322" s="867"/>
      <c r="C322" s="867"/>
      <c r="D322" s="867"/>
      <c r="E322" s="867"/>
      <c r="F322" s="867"/>
      <c r="G322" s="867"/>
      <c r="H322" s="867"/>
      <c r="I322" s="867"/>
      <c r="J322" s="867"/>
      <c r="K322" s="867"/>
      <c r="L322" s="886"/>
      <c r="M322" s="206"/>
      <c r="N322" s="896"/>
      <c r="O322" s="867"/>
      <c r="P322" s="867"/>
    </row>
    <row r="323" spans="2:16" ht="17.25" customHeight="1">
      <c r="B323" s="867"/>
      <c r="C323" s="867"/>
      <c r="D323" s="867"/>
      <c r="E323" s="867"/>
      <c r="F323" s="867"/>
      <c r="G323" s="867"/>
      <c r="H323" s="867"/>
      <c r="I323" s="867"/>
      <c r="J323" s="867"/>
      <c r="K323" s="867"/>
      <c r="L323" s="886"/>
      <c r="M323" s="206"/>
      <c r="N323" s="896"/>
      <c r="O323" s="867"/>
      <c r="P323" s="867"/>
    </row>
    <row r="324" spans="2:16" ht="17.25" customHeight="1">
      <c r="B324" s="867"/>
      <c r="C324" s="867"/>
      <c r="D324" s="867"/>
      <c r="E324" s="867"/>
      <c r="F324" s="867"/>
      <c r="G324" s="867"/>
      <c r="H324" s="867"/>
      <c r="I324" s="867"/>
      <c r="J324" s="867"/>
      <c r="K324" s="867"/>
      <c r="L324" s="886"/>
      <c r="M324" s="206"/>
      <c r="N324" s="896"/>
      <c r="O324" s="867"/>
      <c r="P324" s="867"/>
    </row>
    <row r="325" spans="2:16" ht="17.25" customHeight="1">
      <c r="B325" s="867"/>
      <c r="C325" s="867"/>
      <c r="D325" s="867"/>
      <c r="E325" s="867"/>
      <c r="F325" s="867"/>
      <c r="G325" s="867"/>
      <c r="H325" s="867"/>
      <c r="I325" s="867"/>
      <c r="J325" s="867"/>
      <c r="K325" s="867"/>
      <c r="L325" s="886"/>
      <c r="M325" s="206"/>
      <c r="N325" s="896"/>
      <c r="O325" s="867"/>
      <c r="P325" s="867"/>
    </row>
    <row r="326" spans="2:16" ht="17.25" customHeight="1">
      <c r="B326" s="867"/>
      <c r="C326" s="867"/>
      <c r="D326" s="867"/>
      <c r="E326" s="867"/>
      <c r="F326" s="867"/>
      <c r="G326" s="867"/>
      <c r="H326" s="867"/>
      <c r="I326" s="867"/>
      <c r="J326" s="867"/>
      <c r="K326" s="867"/>
      <c r="L326" s="886"/>
      <c r="M326" s="206"/>
      <c r="N326" s="896"/>
      <c r="O326" s="867"/>
      <c r="P326" s="867"/>
    </row>
    <row r="327" spans="2:16" ht="17.25" customHeight="1">
      <c r="B327" s="867"/>
      <c r="C327" s="867"/>
      <c r="D327" s="867"/>
      <c r="E327" s="867"/>
      <c r="F327" s="867"/>
      <c r="G327" s="867"/>
      <c r="H327" s="867"/>
      <c r="I327" s="867"/>
      <c r="J327" s="867"/>
      <c r="K327" s="867"/>
      <c r="L327" s="886"/>
      <c r="M327" s="206"/>
      <c r="N327" s="896"/>
      <c r="O327" s="867"/>
      <c r="P327" s="867"/>
    </row>
    <row r="328" spans="2:16" ht="17.25" customHeight="1">
      <c r="B328" s="867"/>
      <c r="C328" s="867"/>
      <c r="D328" s="867"/>
      <c r="E328" s="867"/>
      <c r="F328" s="867"/>
      <c r="G328" s="867"/>
      <c r="H328" s="867"/>
      <c r="I328" s="867"/>
      <c r="J328" s="867"/>
      <c r="K328" s="867"/>
      <c r="L328" s="886"/>
      <c r="M328" s="206"/>
      <c r="N328" s="896"/>
      <c r="O328" s="867"/>
      <c r="P328" s="867"/>
    </row>
    <row r="329" spans="2:16" ht="18" customHeight="1" thickBot="1">
      <c r="B329" s="870"/>
      <c r="C329" s="870"/>
      <c r="D329" s="870"/>
      <c r="E329" s="870"/>
      <c r="F329" s="870"/>
      <c r="G329" s="870"/>
      <c r="H329" s="870"/>
      <c r="I329" s="870"/>
      <c r="J329" s="870"/>
      <c r="K329" s="870"/>
      <c r="L329" s="887"/>
      <c r="M329" s="208"/>
      <c r="N329" s="901"/>
      <c r="O329" s="870"/>
      <c r="P329" s="870"/>
    </row>
    <row r="330" spans="2:16" ht="17.25" customHeight="1">
      <c r="B330" s="851" t="s">
        <v>21</v>
      </c>
      <c r="C330" s="852"/>
      <c r="D330" s="853" t="s">
        <v>482</v>
      </c>
      <c r="E330" s="854"/>
      <c r="F330" s="855" t="s">
        <v>31</v>
      </c>
      <c r="G330" s="856"/>
      <c r="H330" s="856"/>
      <c r="I330" s="856"/>
      <c r="J330" s="856"/>
      <c r="K330" s="856"/>
      <c r="L330" s="857"/>
      <c r="M330" s="858" t="s">
        <v>23</v>
      </c>
      <c r="N330" s="859"/>
      <c r="O330" s="860">
        <v>6</v>
      </c>
      <c r="P330" s="861"/>
    </row>
    <row r="331" spans="2:16" ht="17.25" customHeight="1">
      <c r="B331" s="862" t="s">
        <v>24</v>
      </c>
      <c r="C331" s="863"/>
      <c r="D331" s="864" t="s">
        <v>484</v>
      </c>
      <c r="E331" s="865"/>
      <c r="F331" s="866" t="s">
        <v>32</v>
      </c>
      <c r="G331" s="867"/>
      <c r="H331" s="867"/>
      <c r="I331" s="867"/>
      <c r="J331" s="867"/>
      <c r="K331" s="867"/>
      <c r="L331" s="868"/>
      <c r="M331" s="872" t="s">
        <v>26</v>
      </c>
      <c r="N331" s="873"/>
      <c r="O331" s="874" t="s">
        <v>954</v>
      </c>
      <c r="P331" s="875"/>
    </row>
    <row r="332" spans="2:16" ht="18" customHeight="1" thickBot="1">
      <c r="B332" s="876" t="s">
        <v>27</v>
      </c>
      <c r="C332" s="877"/>
      <c r="D332" s="878" t="s">
        <v>956</v>
      </c>
      <c r="E332" s="879"/>
      <c r="F332" s="869"/>
      <c r="G332" s="870"/>
      <c r="H332" s="870"/>
      <c r="I332" s="870"/>
      <c r="J332" s="870"/>
      <c r="K332" s="870"/>
      <c r="L332" s="871"/>
      <c r="M332" s="869"/>
      <c r="N332" s="871"/>
      <c r="O332" s="869"/>
      <c r="P332" s="870"/>
    </row>
    <row r="333" spans="2:16" ht="5.25" customHeight="1" thickBot="1"/>
    <row r="334" spans="2:16" ht="17.25" customHeight="1">
      <c r="B334" s="880" t="s">
        <v>29</v>
      </c>
      <c r="C334" s="881" t="s">
        <v>463</v>
      </c>
      <c r="D334" s="856"/>
      <c r="E334" s="880" t="s">
        <v>33</v>
      </c>
      <c r="F334" s="856"/>
      <c r="G334" s="856"/>
      <c r="H334" s="856"/>
      <c r="I334" s="856"/>
      <c r="J334" s="856"/>
      <c r="K334" s="880" t="s">
        <v>34</v>
      </c>
      <c r="L334" s="856"/>
      <c r="M334" s="856"/>
      <c r="N334" s="856"/>
      <c r="O334" s="856"/>
      <c r="P334" s="856"/>
    </row>
    <row r="335" spans="2:16" ht="30.6" customHeight="1" thickBot="1">
      <c r="B335" s="870"/>
      <c r="C335" s="870"/>
      <c r="D335" s="870"/>
      <c r="E335" s="209" t="s">
        <v>35</v>
      </c>
      <c r="F335" s="210" t="s">
        <v>36</v>
      </c>
      <c r="G335" s="882" t="s">
        <v>37</v>
      </c>
      <c r="H335" s="870"/>
      <c r="I335" s="870"/>
      <c r="J335" s="870"/>
      <c r="K335" s="883" t="s">
        <v>464</v>
      </c>
      <c r="L335" s="884"/>
      <c r="M335" s="882" t="s">
        <v>38</v>
      </c>
      <c r="N335" s="870"/>
      <c r="O335" s="870"/>
      <c r="P335" s="870"/>
    </row>
    <row r="336" spans="2:16" ht="17.25" customHeight="1">
      <c r="B336" s="211">
        <v>2</v>
      </c>
      <c r="C336" s="846" t="s">
        <v>493</v>
      </c>
      <c r="D336" s="847"/>
      <c r="E336" s="212" t="s">
        <v>510</v>
      </c>
      <c r="F336" s="213" t="s">
        <v>511</v>
      </c>
      <c r="G336" s="848" t="s">
        <v>512</v>
      </c>
      <c r="H336" s="847"/>
      <c r="I336" s="847"/>
      <c r="J336" s="847"/>
      <c r="K336" s="849" t="s">
        <v>1041</v>
      </c>
      <c r="L336" s="847"/>
      <c r="M336" s="849" t="s">
        <v>513</v>
      </c>
      <c r="N336" s="847"/>
      <c r="O336" s="847"/>
      <c r="P336" s="850"/>
    </row>
    <row r="337" spans="2:16" ht="17.25" customHeight="1">
      <c r="B337" s="214"/>
      <c r="C337" s="843"/>
      <c r="D337" s="838"/>
      <c r="E337" s="215"/>
      <c r="F337" s="216"/>
      <c r="G337" s="844"/>
      <c r="H337" s="838"/>
      <c r="I337" s="838"/>
      <c r="J337" s="838"/>
      <c r="K337" s="837"/>
      <c r="L337" s="838"/>
      <c r="M337" s="837"/>
      <c r="N337" s="838"/>
      <c r="O337" s="838"/>
      <c r="P337" s="839"/>
    </row>
    <row r="338" spans="2:16" ht="17.25" customHeight="1">
      <c r="B338" s="214"/>
      <c r="C338" s="843"/>
      <c r="D338" s="838"/>
      <c r="E338" s="215"/>
      <c r="F338" s="216"/>
      <c r="G338" s="844"/>
      <c r="H338" s="838"/>
      <c r="I338" s="838"/>
      <c r="J338" s="838"/>
      <c r="K338" s="837"/>
      <c r="L338" s="838"/>
      <c r="M338" s="837"/>
      <c r="N338" s="838"/>
      <c r="O338" s="838"/>
      <c r="P338" s="839"/>
    </row>
    <row r="339" spans="2:16" ht="17.25" customHeight="1">
      <c r="B339" s="214"/>
      <c r="C339" s="837"/>
      <c r="D339" s="838"/>
      <c r="E339" s="215"/>
      <c r="F339" s="217"/>
      <c r="G339" s="844"/>
      <c r="H339" s="838"/>
      <c r="I339" s="838"/>
      <c r="J339" s="838"/>
      <c r="K339" s="837"/>
      <c r="L339" s="838"/>
      <c r="M339" s="837"/>
      <c r="N339" s="838"/>
      <c r="O339" s="838"/>
      <c r="P339" s="839"/>
    </row>
    <row r="340" spans="2:16" ht="17.25" customHeight="1">
      <c r="B340" s="214"/>
      <c r="C340" s="837"/>
      <c r="D340" s="838"/>
      <c r="E340" s="215"/>
      <c r="F340" s="217"/>
      <c r="G340" s="844"/>
      <c r="H340" s="838"/>
      <c r="I340" s="838"/>
      <c r="J340" s="838"/>
      <c r="K340" s="837"/>
      <c r="L340" s="838"/>
      <c r="M340" s="837"/>
      <c r="N340" s="838"/>
      <c r="O340" s="838"/>
      <c r="P340" s="839"/>
    </row>
    <row r="341" spans="2:16" ht="17.25" customHeight="1">
      <c r="B341" s="214"/>
      <c r="C341" s="837"/>
      <c r="D341" s="838"/>
      <c r="E341" s="215"/>
      <c r="F341" s="217"/>
      <c r="G341" s="844"/>
      <c r="H341" s="838"/>
      <c r="I341" s="838"/>
      <c r="J341" s="838"/>
      <c r="K341" s="837"/>
      <c r="L341" s="838"/>
      <c r="M341" s="837"/>
      <c r="N341" s="838"/>
      <c r="O341" s="838"/>
      <c r="P341" s="839"/>
    </row>
    <row r="342" spans="2:16" ht="17.25" customHeight="1">
      <c r="B342" s="214"/>
      <c r="C342" s="843"/>
      <c r="D342" s="838"/>
      <c r="E342" s="215"/>
      <c r="F342" s="216"/>
      <c r="G342" s="844"/>
      <c r="H342" s="838"/>
      <c r="I342" s="838"/>
      <c r="J342" s="838"/>
      <c r="K342" s="837"/>
      <c r="L342" s="838"/>
      <c r="M342" s="837"/>
      <c r="N342" s="838"/>
      <c r="O342" s="838"/>
      <c r="P342" s="839"/>
    </row>
    <row r="343" spans="2:16" ht="17.25" customHeight="1">
      <c r="B343" s="214"/>
      <c r="C343" s="837"/>
      <c r="D343" s="837"/>
      <c r="E343" s="215"/>
      <c r="F343" s="217"/>
      <c r="G343" s="844"/>
      <c r="H343" s="844"/>
      <c r="I343" s="844"/>
      <c r="J343" s="844"/>
      <c r="K343" s="837"/>
      <c r="L343" s="837"/>
      <c r="M343" s="837"/>
      <c r="N343" s="837"/>
      <c r="O343" s="837"/>
      <c r="P343" s="845"/>
    </row>
    <row r="344" spans="2:16" ht="17.25" customHeight="1">
      <c r="B344" s="214"/>
      <c r="C344" s="837"/>
      <c r="D344" s="837"/>
      <c r="E344" s="215"/>
      <c r="F344" s="217"/>
      <c r="G344" s="844"/>
      <c r="H344" s="844"/>
      <c r="I344" s="844"/>
      <c r="J344" s="844"/>
      <c r="K344" s="844"/>
      <c r="L344" s="844"/>
      <c r="M344" s="837"/>
      <c r="N344" s="837"/>
      <c r="O344" s="837"/>
      <c r="P344" s="845"/>
    </row>
    <row r="345" spans="2:16" ht="17.25" customHeight="1">
      <c r="B345" s="214"/>
      <c r="C345" s="837"/>
      <c r="D345" s="837"/>
      <c r="E345" s="215"/>
      <c r="F345" s="217"/>
      <c r="G345" s="844"/>
      <c r="H345" s="844"/>
      <c r="I345" s="844"/>
      <c r="J345" s="844"/>
      <c r="K345" s="837"/>
      <c r="L345" s="837"/>
      <c r="M345" s="837"/>
      <c r="N345" s="837"/>
      <c r="O345" s="837"/>
      <c r="P345" s="845"/>
    </row>
    <row r="346" spans="2:16" ht="17.25" customHeight="1">
      <c r="B346" s="214"/>
      <c r="C346" s="837"/>
      <c r="D346" s="837"/>
      <c r="E346" s="215"/>
      <c r="F346" s="217"/>
      <c r="G346" s="844"/>
      <c r="H346" s="844"/>
      <c r="I346" s="844"/>
      <c r="J346" s="844"/>
      <c r="K346" s="837"/>
      <c r="L346" s="837"/>
      <c r="M346" s="837"/>
      <c r="N346" s="837"/>
      <c r="O346" s="837"/>
      <c r="P346" s="845"/>
    </row>
    <row r="347" spans="2:16" ht="17.25" customHeight="1">
      <c r="B347" s="214"/>
      <c r="C347" s="843"/>
      <c r="D347" s="843"/>
      <c r="E347" s="215"/>
      <c r="F347" s="216"/>
      <c r="G347" s="844"/>
      <c r="H347" s="844"/>
      <c r="I347" s="844"/>
      <c r="J347" s="844"/>
      <c r="K347" s="844"/>
      <c r="L347" s="844"/>
      <c r="M347" s="837"/>
      <c r="N347" s="837"/>
      <c r="O347" s="837"/>
      <c r="P347" s="845"/>
    </row>
    <row r="348" spans="2:16" ht="17.25" customHeight="1">
      <c r="B348" s="214"/>
      <c r="C348" s="843"/>
      <c r="D348" s="843"/>
      <c r="E348" s="215"/>
      <c r="F348" s="216"/>
      <c r="G348" s="844"/>
      <c r="H348" s="844"/>
      <c r="I348" s="844"/>
      <c r="J348" s="844"/>
      <c r="K348" s="844"/>
      <c r="L348" s="844"/>
      <c r="M348" s="837"/>
      <c r="N348" s="837"/>
      <c r="O348" s="837"/>
      <c r="P348" s="845"/>
    </row>
    <row r="349" spans="2:16" ht="17.25" customHeight="1">
      <c r="B349" s="214"/>
      <c r="C349" s="843"/>
      <c r="D349" s="843"/>
      <c r="E349" s="215"/>
      <c r="F349" s="216"/>
      <c r="G349" s="844"/>
      <c r="H349" s="844"/>
      <c r="I349" s="844"/>
      <c r="J349" s="844"/>
      <c r="K349" s="844"/>
      <c r="L349" s="844"/>
      <c r="M349" s="837"/>
      <c r="N349" s="837"/>
      <c r="O349" s="837"/>
      <c r="P349" s="845"/>
    </row>
    <row r="350" spans="2:16" ht="17.25" customHeight="1">
      <c r="B350" s="214"/>
      <c r="C350" s="843"/>
      <c r="D350" s="843"/>
      <c r="E350" s="215"/>
      <c r="F350" s="216"/>
      <c r="G350" s="844"/>
      <c r="H350" s="844"/>
      <c r="I350" s="844"/>
      <c r="J350" s="844"/>
      <c r="K350" s="844"/>
      <c r="L350" s="844"/>
      <c r="M350" s="837"/>
      <c r="N350" s="837"/>
      <c r="O350" s="837"/>
      <c r="P350" s="845"/>
    </row>
    <row r="351" spans="2:16" ht="17.25" customHeight="1">
      <c r="B351" s="214"/>
      <c r="C351" s="843"/>
      <c r="D351" s="843"/>
      <c r="E351" s="215"/>
      <c r="F351" s="216"/>
      <c r="G351" s="844"/>
      <c r="H351" s="844"/>
      <c r="I351" s="844"/>
      <c r="J351" s="844"/>
      <c r="K351" s="844"/>
      <c r="L351" s="844"/>
      <c r="M351" s="837"/>
      <c r="N351" s="837"/>
      <c r="O351" s="837"/>
      <c r="P351" s="845"/>
    </row>
    <row r="352" spans="2:16" ht="17.25" customHeight="1">
      <c r="B352" s="214"/>
      <c r="C352" s="843"/>
      <c r="D352" s="843"/>
      <c r="E352" s="215"/>
      <c r="F352" s="216"/>
      <c r="G352" s="844"/>
      <c r="H352" s="844"/>
      <c r="I352" s="844"/>
      <c r="J352" s="844"/>
      <c r="K352" s="844"/>
      <c r="L352" s="844"/>
      <c r="M352" s="837"/>
      <c r="N352" s="837"/>
      <c r="O352" s="837"/>
      <c r="P352" s="845"/>
    </row>
    <row r="353" spans="2:16" ht="17.25" customHeight="1">
      <c r="B353" s="214"/>
      <c r="C353" s="843"/>
      <c r="D353" s="843"/>
      <c r="E353" s="215"/>
      <c r="F353" s="216"/>
      <c r="G353" s="844"/>
      <c r="H353" s="844"/>
      <c r="I353" s="844"/>
      <c r="J353" s="844"/>
      <c r="K353" s="844"/>
      <c r="L353" s="844"/>
      <c r="M353" s="837"/>
      <c r="N353" s="837"/>
      <c r="O353" s="837"/>
      <c r="P353" s="845"/>
    </row>
    <row r="354" spans="2:16" ht="17.25" customHeight="1">
      <c r="B354" s="214"/>
      <c r="C354" s="843"/>
      <c r="D354" s="838"/>
      <c r="E354" s="215"/>
      <c r="F354" s="216"/>
      <c r="G354" s="844"/>
      <c r="H354" s="838"/>
      <c r="I354" s="838"/>
      <c r="J354" s="838"/>
      <c r="K354" s="844"/>
      <c r="L354" s="838"/>
      <c r="M354" s="837"/>
      <c r="N354" s="838"/>
      <c r="O354" s="838"/>
      <c r="P354" s="839"/>
    </row>
    <row r="355" spans="2:16" ht="17.25" customHeight="1">
      <c r="B355" s="219"/>
      <c r="C355" s="837"/>
      <c r="D355" s="838"/>
      <c r="E355" s="218"/>
      <c r="F355" s="220"/>
      <c r="G355" s="837"/>
      <c r="H355" s="838"/>
      <c r="I355" s="838"/>
      <c r="J355" s="838"/>
      <c r="K355" s="837"/>
      <c r="L355" s="838"/>
      <c r="M355" s="837"/>
      <c r="N355" s="838"/>
      <c r="O355" s="838"/>
      <c r="P355" s="839"/>
    </row>
    <row r="356" spans="2:16" ht="17.25" customHeight="1">
      <c r="B356" s="219"/>
      <c r="C356" s="837"/>
      <c r="D356" s="838"/>
      <c r="E356" s="218"/>
      <c r="F356" s="220"/>
      <c r="G356" s="837"/>
      <c r="H356" s="838"/>
      <c r="I356" s="838"/>
      <c r="J356" s="838"/>
      <c r="K356" s="837"/>
      <c r="L356" s="838"/>
      <c r="M356" s="837"/>
      <c r="N356" s="838"/>
      <c r="O356" s="838"/>
      <c r="P356" s="839"/>
    </row>
    <row r="357" spans="2:16" ht="17.25" customHeight="1">
      <c r="B357" s="219"/>
      <c r="C357" s="837"/>
      <c r="D357" s="838"/>
      <c r="E357" s="218"/>
      <c r="F357" s="220"/>
      <c r="G357" s="837"/>
      <c r="H357" s="838"/>
      <c r="I357" s="838"/>
      <c r="J357" s="838"/>
      <c r="K357" s="837"/>
      <c r="L357" s="838"/>
      <c r="M357" s="837"/>
      <c r="N357" s="838"/>
      <c r="O357" s="838"/>
      <c r="P357" s="839"/>
    </row>
    <row r="358" spans="2:16" ht="17.25" customHeight="1">
      <c r="B358" s="219"/>
      <c r="C358" s="837"/>
      <c r="D358" s="838"/>
      <c r="E358" s="218"/>
      <c r="F358" s="220"/>
      <c r="G358" s="837"/>
      <c r="H358" s="838"/>
      <c r="I358" s="838"/>
      <c r="J358" s="838"/>
      <c r="K358" s="837"/>
      <c r="L358" s="838"/>
      <c r="M358" s="837"/>
      <c r="N358" s="838"/>
      <c r="O358" s="838"/>
      <c r="P358" s="839"/>
    </row>
    <row r="359" spans="2:16" ht="17.25" customHeight="1">
      <c r="B359" s="219"/>
      <c r="C359" s="837"/>
      <c r="D359" s="838"/>
      <c r="E359" s="218"/>
      <c r="F359" s="220"/>
      <c r="G359" s="837"/>
      <c r="H359" s="838"/>
      <c r="I359" s="838"/>
      <c r="J359" s="838"/>
      <c r="K359" s="837"/>
      <c r="L359" s="838"/>
      <c r="M359" s="837"/>
      <c r="N359" s="838"/>
      <c r="O359" s="838"/>
      <c r="P359" s="839"/>
    </row>
    <row r="360" spans="2:16" ht="18" customHeight="1" thickBot="1">
      <c r="B360" s="221"/>
      <c r="C360" s="840"/>
      <c r="D360" s="841"/>
      <c r="E360" s="222"/>
      <c r="F360" s="223"/>
      <c r="G360" s="840"/>
      <c r="H360" s="841"/>
      <c r="I360" s="841"/>
      <c r="J360" s="841"/>
      <c r="K360" s="840"/>
      <c r="L360" s="841"/>
      <c r="M360" s="840"/>
      <c r="N360" s="841"/>
      <c r="O360" s="841"/>
      <c r="P360" s="842"/>
    </row>
    <row r="361" spans="2:16" ht="17.25" customHeight="1">
      <c r="B361" s="902" t="s">
        <v>21</v>
      </c>
      <c r="C361" s="992"/>
      <c r="D361" s="853" t="s">
        <v>482</v>
      </c>
      <c r="E361" s="854"/>
      <c r="F361" s="855" t="s">
        <v>507</v>
      </c>
      <c r="G361" s="880"/>
      <c r="H361" s="880"/>
      <c r="I361" s="880"/>
      <c r="J361" s="880"/>
      <c r="K361" s="880"/>
      <c r="L361" s="993"/>
      <c r="M361" s="904" t="s">
        <v>23</v>
      </c>
      <c r="N361" s="994"/>
      <c r="O361" s="905">
        <v>7</v>
      </c>
      <c r="P361" s="995"/>
    </row>
    <row r="362" spans="2:16" ht="17.7" customHeight="1">
      <c r="B362" s="862" t="s">
        <v>24</v>
      </c>
      <c r="C362" s="996"/>
      <c r="D362" s="864" t="s">
        <v>484</v>
      </c>
      <c r="E362" s="865"/>
      <c r="F362" s="866" t="s">
        <v>25</v>
      </c>
      <c r="G362" s="997"/>
      <c r="H362" s="997"/>
      <c r="I362" s="997"/>
      <c r="J362" s="997"/>
      <c r="K362" s="997"/>
      <c r="L362" s="998"/>
      <c r="M362" s="872" t="s">
        <v>26</v>
      </c>
      <c r="N362" s="1002"/>
      <c r="O362" s="874" t="s">
        <v>514</v>
      </c>
      <c r="P362" s="875"/>
    </row>
    <row r="363" spans="2:16" ht="17.7" customHeight="1" thickBot="1">
      <c r="B363" s="876" t="s">
        <v>27</v>
      </c>
      <c r="C363" s="1005"/>
      <c r="D363" s="878" t="s">
        <v>515</v>
      </c>
      <c r="E363" s="879"/>
      <c r="F363" s="999"/>
      <c r="G363" s="1000"/>
      <c r="H363" s="1000"/>
      <c r="I363" s="1000"/>
      <c r="J363" s="1000"/>
      <c r="K363" s="1000"/>
      <c r="L363" s="1001"/>
      <c r="M363" s="1003"/>
      <c r="N363" s="1004"/>
      <c r="O363" s="869"/>
      <c r="P363" s="870"/>
    </row>
    <row r="364" spans="2:16" ht="5.25" customHeight="1" thickBot="1"/>
    <row r="365" spans="2:16" ht="17.25" customHeight="1">
      <c r="B365" s="880"/>
      <c r="C365" s="856"/>
      <c r="D365" s="856"/>
      <c r="E365" s="856"/>
      <c r="F365" s="856"/>
      <c r="G365" s="856"/>
      <c r="H365" s="856"/>
      <c r="I365" s="856"/>
      <c r="J365" s="856"/>
      <c r="K365" s="856"/>
      <c r="L365" s="885"/>
      <c r="M365" s="888" t="s">
        <v>28</v>
      </c>
      <c r="N365" s="990"/>
      <c r="O365" s="990"/>
      <c r="P365" s="991"/>
    </row>
    <row r="366" spans="2:16" ht="17.25" customHeight="1">
      <c r="B366" s="867"/>
      <c r="C366" s="867"/>
      <c r="D366" s="867"/>
      <c r="E366" s="867"/>
      <c r="F366" s="867"/>
      <c r="G366" s="867"/>
      <c r="H366" s="867"/>
      <c r="I366" s="867"/>
      <c r="J366" s="867"/>
      <c r="K366" s="867"/>
      <c r="L366" s="886"/>
      <c r="M366" s="205" t="s">
        <v>29</v>
      </c>
      <c r="N366" s="891" t="s">
        <v>30</v>
      </c>
      <c r="O366" s="892"/>
      <c r="P366" s="893"/>
    </row>
    <row r="367" spans="2:16" ht="17.25" customHeight="1">
      <c r="B367" s="867"/>
      <c r="C367" s="867"/>
      <c r="D367" s="867"/>
      <c r="E367" s="867"/>
      <c r="F367" s="867"/>
      <c r="G367" s="867"/>
      <c r="H367" s="867"/>
      <c r="I367" s="867"/>
      <c r="J367" s="867"/>
      <c r="K367" s="867"/>
      <c r="L367" s="886"/>
      <c r="M367" s="206">
        <v>1</v>
      </c>
      <c r="N367" s="894" t="s">
        <v>516</v>
      </c>
      <c r="O367" s="895"/>
      <c r="P367" s="895"/>
    </row>
    <row r="368" spans="2:16" ht="17.25" customHeight="1">
      <c r="B368" s="867"/>
      <c r="C368" s="867"/>
      <c r="D368" s="867"/>
      <c r="E368" s="867"/>
      <c r="F368" s="867"/>
      <c r="G368" s="867"/>
      <c r="H368" s="867"/>
      <c r="I368" s="867"/>
      <c r="J368" s="867"/>
      <c r="K368" s="867"/>
      <c r="L368" s="886"/>
      <c r="M368" s="206">
        <v>2</v>
      </c>
      <c r="N368" s="896" t="s">
        <v>517</v>
      </c>
      <c r="O368" s="867"/>
      <c r="P368" s="867"/>
    </row>
    <row r="369" spans="2:16" ht="17.25" customHeight="1">
      <c r="B369" s="867"/>
      <c r="C369" s="867"/>
      <c r="D369" s="867"/>
      <c r="E369" s="867"/>
      <c r="F369" s="867"/>
      <c r="G369" s="867"/>
      <c r="H369" s="867"/>
      <c r="I369" s="867"/>
      <c r="J369" s="867"/>
      <c r="K369" s="867"/>
      <c r="L369" s="886"/>
      <c r="M369" s="206">
        <v>3</v>
      </c>
      <c r="N369" s="896" t="s">
        <v>518</v>
      </c>
      <c r="O369" s="867"/>
      <c r="P369" s="867"/>
    </row>
    <row r="370" spans="2:16" ht="17.25" customHeight="1">
      <c r="B370" s="867"/>
      <c r="C370" s="867"/>
      <c r="D370" s="867"/>
      <c r="E370" s="867"/>
      <c r="F370" s="867"/>
      <c r="G370" s="867"/>
      <c r="H370" s="867"/>
      <c r="I370" s="867"/>
      <c r="J370" s="867"/>
      <c r="K370" s="867"/>
      <c r="L370" s="886"/>
      <c r="M370" s="206">
        <v>4</v>
      </c>
      <c r="N370" s="896" t="s">
        <v>497</v>
      </c>
      <c r="O370" s="867"/>
      <c r="P370" s="867"/>
    </row>
    <row r="371" spans="2:16" ht="17.25" customHeight="1">
      <c r="B371" s="867"/>
      <c r="C371" s="867"/>
      <c r="D371" s="867"/>
      <c r="E371" s="867"/>
      <c r="F371" s="867"/>
      <c r="G371" s="867"/>
      <c r="H371" s="867"/>
      <c r="I371" s="867"/>
      <c r="J371" s="867"/>
      <c r="K371" s="867"/>
      <c r="L371" s="886"/>
      <c r="M371" s="206">
        <v>5</v>
      </c>
      <c r="N371" s="896" t="s">
        <v>519</v>
      </c>
      <c r="O371" s="867"/>
      <c r="P371" s="867"/>
    </row>
    <row r="372" spans="2:16" ht="17.25" customHeight="1">
      <c r="B372" s="867"/>
      <c r="C372" s="867"/>
      <c r="D372" s="867"/>
      <c r="E372" s="867"/>
      <c r="F372" s="867"/>
      <c r="G372" s="867"/>
      <c r="H372" s="867"/>
      <c r="I372" s="867"/>
      <c r="J372" s="867"/>
      <c r="K372" s="867"/>
      <c r="L372" s="886"/>
      <c r="M372" s="206"/>
      <c r="N372" s="896"/>
      <c r="O372" s="867"/>
      <c r="P372" s="867"/>
    </row>
    <row r="373" spans="2:16" ht="17.25" customHeight="1">
      <c r="B373" s="867"/>
      <c r="C373" s="867"/>
      <c r="D373" s="867"/>
      <c r="E373" s="867"/>
      <c r="F373" s="867"/>
      <c r="G373" s="867"/>
      <c r="H373" s="867"/>
      <c r="I373" s="867"/>
      <c r="J373" s="867"/>
      <c r="K373" s="867"/>
      <c r="L373" s="886"/>
      <c r="M373" s="206"/>
      <c r="N373" s="896"/>
      <c r="O373" s="867"/>
      <c r="P373" s="867"/>
    </row>
    <row r="374" spans="2:16" ht="17.25" customHeight="1">
      <c r="B374" s="867"/>
      <c r="C374" s="867"/>
      <c r="D374" s="867"/>
      <c r="E374" s="867"/>
      <c r="F374" s="867"/>
      <c r="G374" s="867"/>
      <c r="H374" s="867"/>
      <c r="I374" s="867"/>
      <c r="J374" s="867"/>
      <c r="K374" s="867"/>
      <c r="L374" s="886"/>
      <c r="M374" s="206"/>
      <c r="N374" s="896"/>
      <c r="O374" s="867"/>
      <c r="P374" s="867"/>
    </row>
    <row r="375" spans="2:16" ht="17.25" customHeight="1">
      <c r="B375" s="867"/>
      <c r="C375" s="867"/>
      <c r="D375" s="867"/>
      <c r="E375" s="867"/>
      <c r="F375" s="867"/>
      <c r="G375" s="867"/>
      <c r="H375" s="867"/>
      <c r="I375" s="867"/>
      <c r="J375" s="867"/>
      <c r="K375" s="867"/>
      <c r="L375" s="886"/>
      <c r="M375" s="206"/>
      <c r="N375" s="896"/>
      <c r="O375" s="867"/>
      <c r="P375" s="867"/>
    </row>
    <row r="376" spans="2:16" ht="17.25" customHeight="1">
      <c r="B376" s="867"/>
      <c r="C376" s="867"/>
      <c r="D376" s="867"/>
      <c r="E376" s="867"/>
      <c r="F376" s="867"/>
      <c r="G376" s="867"/>
      <c r="H376" s="867"/>
      <c r="I376" s="867"/>
      <c r="J376" s="867"/>
      <c r="K376" s="867"/>
      <c r="L376" s="886"/>
      <c r="M376" s="206"/>
      <c r="N376" s="896"/>
      <c r="O376" s="867"/>
      <c r="P376" s="867"/>
    </row>
    <row r="377" spans="2:16" ht="17.25" customHeight="1">
      <c r="B377" s="867"/>
      <c r="C377" s="867"/>
      <c r="D377" s="867"/>
      <c r="E377" s="867"/>
      <c r="F377" s="867"/>
      <c r="G377" s="867"/>
      <c r="H377" s="867"/>
      <c r="I377" s="867"/>
      <c r="J377" s="867"/>
      <c r="K377" s="867"/>
      <c r="L377" s="886"/>
      <c r="M377" s="206"/>
      <c r="N377" s="896"/>
      <c r="O377" s="867"/>
      <c r="P377" s="867"/>
    </row>
    <row r="378" spans="2:16" ht="17.25" customHeight="1">
      <c r="B378" s="867"/>
      <c r="C378" s="867"/>
      <c r="D378" s="867"/>
      <c r="E378" s="867"/>
      <c r="F378" s="867"/>
      <c r="G378" s="867"/>
      <c r="H378" s="867"/>
      <c r="I378" s="867"/>
      <c r="J378" s="867"/>
      <c r="K378" s="867"/>
      <c r="L378" s="886"/>
      <c r="M378" s="206"/>
      <c r="N378" s="896"/>
      <c r="O378" s="867"/>
      <c r="P378" s="867"/>
    </row>
    <row r="379" spans="2:16" ht="17.25" customHeight="1">
      <c r="B379" s="867"/>
      <c r="C379" s="867"/>
      <c r="D379" s="867"/>
      <c r="E379" s="867"/>
      <c r="F379" s="867"/>
      <c r="G379" s="867"/>
      <c r="H379" s="867"/>
      <c r="I379" s="867"/>
      <c r="J379" s="867"/>
      <c r="K379" s="867"/>
      <c r="L379" s="886"/>
      <c r="M379" s="206"/>
      <c r="N379" s="896"/>
      <c r="O379" s="867"/>
      <c r="P379" s="867"/>
    </row>
    <row r="380" spans="2:16" ht="17.25" customHeight="1">
      <c r="B380" s="867"/>
      <c r="C380" s="867"/>
      <c r="D380" s="867"/>
      <c r="E380" s="867"/>
      <c r="F380" s="867"/>
      <c r="G380" s="867"/>
      <c r="H380" s="867"/>
      <c r="I380" s="867"/>
      <c r="J380" s="867"/>
      <c r="K380" s="867"/>
      <c r="L380" s="886"/>
      <c r="M380" s="206"/>
      <c r="N380" s="896"/>
      <c r="O380" s="867"/>
      <c r="P380" s="867"/>
    </row>
    <row r="381" spans="2:16" ht="17.25" customHeight="1">
      <c r="B381" s="867"/>
      <c r="C381" s="867"/>
      <c r="D381" s="867"/>
      <c r="E381" s="867"/>
      <c r="F381" s="867"/>
      <c r="G381" s="867"/>
      <c r="H381" s="867"/>
      <c r="I381" s="867"/>
      <c r="J381" s="867"/>
      <c r="K381" s="867"/>
      <c r="L381" s="886"/>
      <c r="M381" s="206"/>
      <c r="N381" s="896"/>
      <c r="O381" s="867"/>
      <c r="P381" s="867"/>
    </row>
    <row r="382" spans="2:16" ht="17.25" customHeight="1">
      <c r="B382" s="867"/>
      <c r="C382" s="867"/>
      <c r="D382" s="867"/>
      <c r="E382" s="867"/>
      <c r="F382" s="867"/>
      <c r="G382" s="867"/>
      <c r="H382" s="867"/>
      <c r="I382" s="867"/>
      <c r="J382" s="867"/>
      <c r="K382" s="867"/>
      <c r="L382" s="886"/>
      <c r="M382" s="206"/>
      <c r="N382" s="896"/>
      <c r="O382" s="867"/>
      <c r="P382" s="867"/>
    </row>
    <row r="383" spans="2:16" ht="17.25" customHeight="1">
      <c r="B383" s="867"/>
      <c r="C383" s="867"/>
      <c r="D383" s="867"/>
      <c r="E383" s="867"/>
      <c r="F383" s="867"/>
      <c r="G383" s="867"/>
      <c r="H383" s="867"/>
      <c r="I383" s="867"/>
      <c r="J383" s="867"/>
      <c r="K383" s="867"/>
      <c r="L383" s="886"/>
      <c r="M383" s="206"/>
      <c r="N383" s="896"/>
      <c r="O383" s="867"/>
      <c r="P383" s="867"/>
    </row>
    <row r="384" spans="2:16" ht="17.25" customHeight="1">
      <c r="B384" s="867"/>
      <c r="C384" s="867"/>
      <c r="D384" s="867"/>
      <c r="E384" s="867"/>
      <c r="F384" s="867"/>
      <c r="G384" s="867"/>
      <c r="H384" s="867"/>
      <c r="I384" s="867"/>
      <c r="J384" s="867"/>
      <c r="K384" s="867"/>
      <c r="L384" s="886"/>
      <c r="M384" s="206"/>
      <c r="N384" s="896"/>
      <c r="O384" s="867"/>
      <c r="P384" s="867"/>
    </row>
    <row r="385" spans="2:16" ht="17.25" customHeight="1">
      <c r="B385" s="867"/>
      <c r="C385" s="867"/>
      <c r="D385" s="867"/>
      <c r="E385" s="867"/>
      <c r="F385" s="867"/>
      <c r="G385" s="867"/>
      <c r="H385" s="867"/>
      <c r="I385" s="867"/>
      <c r="J385" s="867"/>
      <c r="K385" s="867"/>
      <c r="L385" s="886"/>
      <c r="M385" s="206"/>
      <c r="N385" s="896"/>
      <c r="O385" s="867"/>
      <c r="P385" s="867"/>
    </row>
    <row r="386" spans="2:16" ht="17.25" customHeight="1">
      <c r="B386" s="867"/>
      <c r="C386" s="867"/>
      <c r="D386" s="867"/>
      <c r="E386" s="867"/>
      <c r="F386" s="867"/>
      <c r="G386" s="867"/>
      <c r="H386" s="867"/>
      <c r="I386" s="867"/>
      <c r="J386" s="867"/>
      <c r="K386" s="867"/>
      <c r="L386" s="886"/>
      <c r="M386" s="206"/>
      <c r="N386" s="896"/>
      <c r="O386" s="867"/>
      <c r="P386" s="867"/>
    </row>
    <row r="387" spans="2:16" ht="17.25" customHeight="1">
      <c r="B387" s="867"/>
      <c r="C387" s="867"/>
      <c r="D387" s="867"/>
      <c r="E387" s="867"/>
      <c r="F387" s="867"/>
      <c r="G387" s="867"/>
      <c r="H387" s="867"/>
      <c r="I387" s="867"/>
      <c r="J387" s="867"/>
      <c r="K387" s="867"/>
      <c r="L387" s="886"/>
      <c r="M387" s="206"/>
      <c r="N387" s="896"/>
      <c r="O387" s="867"/>
      <c r="P387" s="867"/>
    </row>
    <row r="388" spans="2:16" ht="17.25" customHeight="1">
      <c r="B388" s="867"/>
      <c r="C388" s="867"/>
      <c r="D388" s="867"/>
      <c r="E388" s="867"/>
      <c r="F388" s="867"/>
      <c r="G388" s="867"/>
      <c r="H388" s="867"/>
      <c r="I388" s="867"/>
      <c r="J388" s="867"/>
      <c r="K388" s="867"/>
      <c r="L388" s="886"/>
      <c r="M388" s="206"/>
      <c r="N388" s="896"/>
      <c r="O388" s="867"/>
      <c r="P388" s="867"/>
    </row>
    <row r="389" spans="2:16" ht="18" customHeight="1" thickBot="1">
      <c r="B389" s="870"/>
      <c r="C389" s="870"/>
      <c r="D389" s="870"/>
      <c r="E389" s="870"/>
      <c r="F389" s="870"/>
      <c r="G389" s="870"/>
      <c r="H389" s="870"/>
      <c r="I389" s="870"/>
      <c r="J389" s="870"/>
      <c r="K389" s="870"/>
      <c r="L389" s="887"/>
      <c r="M389" s="208"/>
      <c r="N389" s="901"/>
      <c r="O389" s="870"/>
      <c r="P389" s="870"/>
    </row>
    <row r="390" spans="2:16" ht="17.25" customHeight="1">
      <c r="B390" s="851" t="s">
        <v>21</v>
      </c>
      <c r="C390" s="852"/>
      <c r="D390" s="853" t="s">
        <v>482</v>
      </c>
      <c r="E390" s="854"/>
      <c r="F390" s="855" t="s">
        <v>31</v>
      </c>
      <c r="G390" s="856"/>
      <c r="H390" s="856"/>
      <c r="I390" s="856"/>
      <c r="J390" s="856"/>
      <c r="K390" s="856"/>
      <c r="L390" s="857"/>
      <c r="M390" s="858" t="s">
        <v>23</v>
      </c>
      <c r="N390" s="859"/>
      <c r="O390" s="860">
        <v>7</v>
      </c>
      <c r="P390" s="861"/>
    </row>
    <row r="391" spans="2:16" ht="17.25" customHeight="1">
      <c r="B391" s="862" t="s">
        <v>24</v>
      </c>
      <c r="C391" s="863"/>
      <c r="D391" s="864" t="s">
        <v>484</v>
      </c>
      <c r="E391" s="865"/>
      <c r="F391" s="866" t="s">
        <v>32</v>
      </c>
      <c r="G391" s="867"/>
      <c r="H391" s="867"/>
      <c r="I391" s="867"/>
      <c r="J391" s="867"/>
      <c r="K391" s="867"/>
      <c r="L391" s="868"/>
      <c r="M391" s="872" t="s">
        <v>26</v>
      </c>
      <c r="N391" s="873"/>
      <c r="O391" s="874" t="s">
        <v>514</v>
      </c>
      <c r="P391" s="875"/>
    </row>
    <row r="392" spans="2:16" ht="18" customHeight="1" thickBot="1">
      <c r="B392" s="876" t="s">
        <v>27</v>
      </c>
      <c r="C392" s="877"/>
      <c r="D392" s="878" t="s">
        <v>520</v>
      </c>
      <c r="E392" s="879"/>
      <c r="F392" s="869"/>
      <c r="G392" s="870"/>
      <c r="H392" s="870"/>
      <c r="I392" s="870"/>
      <c r="J392" s="870"/>
      <c r="K392" s="870"/>
      <c r="L392" s="871"/>
      <c r="M392" s="869"/>
      <c r="N392" s="871"/>
      <c r="O392" s="869"/>
      <c r="P392" s="870"/>
    </row>
    <row r="393" spans="2:16" ht="5.25" customHeight="1" thickBot="1"/>
    <row r="394" spans="2:16" ht="17.25" customHeight="1">
      <c r="B394" s="880" t="s">
        <v>29</v>
      </c>
      <c r="C394" s="881" t="s">
        <v>88</v>
      </c>
      <c r="D394" s="856"/>
      <c r="E394" s="880" t="s">
        <v>33</v>
      </c>
      <c r="F394" s="856"/>
      <c r="G394" s="856"/>
      <c r="H394" s="856"/>
      <c r="I394" s="856"/>
      <c r="J394" s="856"/>
      <c r="K394" s="880" t="s">
        <v>34</v>
      </c>
      <c r="L394" s="856"/>
      <c r="M394" s="856"/>
      <c r="N394" s="856"/>
      <c r="O394" s="856"/>
      <c r="P394" s="856"/>
    </row>
    <row r="395" spans="2:16" ht="30.6" customHeight="1" thickBot="1">
      <c r="B395" s="870"/>
      <c r="C395" s="870"/>
      <c r="D395" s="870"/>
      <c r="E395" s="209" t="s">
        <v>35</v>
      </c>
      <c r="F395" s="210" t="s">
        <v>36</v>
      </c>
      <c r="G395" s="882" t="s">
        <v>37</v>
      </c>
      <c r="H395" s="870"/>
      <c r="I395" s="870"/>
      <c r="J395" s="870"/>
      <c r="K395" s="883" t="s">
        <v>492</v>
      </c>
      <c r="L395" s="884"/>
      <c r="M395" s="882" t="s">
        <v>38</v>
      </c>
      <c r="N395" s="870"/>
      <c r="O395" s="870"/>
      <c r="P395" s="870"/>
    </row>
    <row r="396" spans="2:16" ht="17.25" customHeight="1">
      <c r="B396" s="211">
        <v>5</v>
      </c>
      <c r="C396" s="846" t="s">
        <v>493</v>
      </c>
      <c r="D396" s="847"/>
      <c r="E396" s="212" t="s">
        <v>521</v>
      </c>
      <c r="F396" s="213" t="s">
        <v>522</v>
      </c>
      <c r="G396" s="848" t="s">
        <v>523</v>
      </c>
      <c r="H396" s="847"/>
      <c r="I396" s="847"/>
      <c r="J396" s="847"/>
      <c r="K396" s="849" t="s">
        <v>984</v>
      </c>
      <c r="L396" s="847"/>
      <c r="M396" s="849" t="s">
        <v>1042</v>
      </c>
      <c r="N396" s="847"/>
      <c r="O396" s="847"/>
      <c r="P396" s="850"/>
    </row>
    <row r="397" spans="2:16" ht="17.25" customHeight="1">
      <c r="B397" s="214"/>
      <c r="C397" s="843"/>
      <c r="D397" s="838"/>
      <c r="E397" s="215"/>
      <c r="F397" s="216"/>
      <c r="G397" s="844"/>
      <c r="H397" s="838"/>
      <c r="I397" s="838"/>
      <c r="J397" s="838"/>
      <c r="K397" s="837"/>
      <c r="L397" s="838"/>
      <c r="M397" s="837"/>
      <c r="N397" s="838"/>
      <c r="O397" s="838"/>
      <c r="P397" s="839"/>
    </row>
    <row r="398" spans="2:16" ht="17.25" customHeight="1">
      <c r="B398" s="214"/>
      <c r="C398" s="843"/>
      <c r="D398" s="838"/>
      <c r="E398" s="215"/>
      <c r="F398" s="216"/>
      <c r="G398" s="844"/>
      <c r="H398" s="838"/>
      <c r="I398" s="838"/>
      <c r="J398" s="838"/>
      <c r="K398" s="837"/>
      <c r="L398" s="838"/>
      <c r="M398" s="837"/>
      <c r="N398" s="838"/>
      <c r="O398" s="838"/>
      <c r="P398" s="839"/>
    </row>
    <row r="399" spans="2:16" ht="17.25" customHeight="1">
      <c r="B399" s="214"/>
      <c r="C399" s="837"/>
      <c r="D399" s="838"/>
      <c r="E399" s="215"/>
      <c r="F399" s="217"/>
      <c r="G399" s="844"/>
      <c r="H399" s="838"/>
      <c r="I399" s="838"/>
      <c r="J399" s="838"/>
      <c r="K399" s="837"/>
      <c r="L399" s="838"/>
      <c r="M399" s="837"/>
      <c r="N399" s="838"/>
      <c r="O399" s="838"/>
      <c r="P399" s="839"/>
    </row>
    <row r="400" spans="2:16" ht="17.25" customHeight="1">
      <c r="B400" s="214"/>
      <c r="C400" s="837"/>
      <c r="D400" s="838"/>
      <c r="E400" s="215"/>
      <c r="F400" s="217"/>
      <c r="G400" s="844"/>
      <c r="H400" s="838"/>
      <c r="I400" s="838"/>
      <c r="J400" s="838"/>
      <c r="K400" s="837"/>
      <c r="L400" s="838"/>
      <c r="M400" s="837"/>
      <c r="N400" s="838"/>
      <c r="O400" s="838"/>
      <c r="P400" s="839"/>
    </row>
    <row r="401" spans="2:16" ht="17.25" customHeight="1">
      <c r="B401" s="214"/>
      <c r="C401" s="837"/>
      <c r="D401" s="838"/>
      <c r="E401" s="215"/>
      <c r="F401" s="217"/>
      <c r="G401" s="844"/>
      <c r="H401" s="838"/>
      <c r="I401" s="838"/>
      <c r="J401" s="838"/>
      <c r="K401" s="837"/>
      <c r="L401" s="838"/>
      <c r="M401" s="837"/>
      <c r="N401" s="838"/>
      <c r="O401" s="838"/>
      <c r="P401" s="839"/>
    </row>
    <row r="402" spans="2:16" ht="17.25" customHeight="1">
      <c r="B402" s="214"/>
      <c r="C402" s="843"/>
      <c r="D402" s="838"/>
      <c r="E402" s="215"/>
      <c r="F402" s="216"/>
      <c r="G402" s="844"/>
      <c r="H402" s="838"/>
      <c r="I402" s="838"/>
      <c r="J402" s="838"/>
      <c r="K402" s="837"/>
      <c r="L402" s="838"/>
      <c r="M402" s="837"/>
      <c r="N402" s="838"/>
      <c r="O402" s="838"/>
      <c r="P402" s="839"/>
    </row>
    <row r="403" spans="2:16" ht="17.25" customHeight="1">
      <c r="B403" s="214"/>
      <c r="C403" s="837"/>
      <c r="D403" s="837"/>
      <c r="E403" s="215"/>
      <c r="F403" s="217"/>
      <c r="G403" s="844"/>
      <c r="H403" s="844"/>
      <c r="I403" s="844"/>
      <c r="J403" s="844"/>
      <c r="K403" s="837"/>
      <c r="L403" s="837"/>
      <c r="M403" s="837"/>
      <c r="N403" s="837"/>
      <c r="O403" s="837"/>
      <c r="P403" s="845"/>
    </row>
    <row r="404" spans="2:16" ht="17.25" customHeight="1">
      <c r="B404" s="214"/>
      <c r="C404" s="837"/>
      <c r="D404" s="837"/>
      <c r="E404" s="215"/>
      <c r="F404" s="217"/>
      <c r="G404" s="844"/>
      <c r="H404" s="844"/>
      <c r="I404" s="844"/>
      <c r="J404" s="844"/>
      <c r="K404" s="844"/>
      <c r="L404" s="844"/>
      <c r="M404" s="837"/>
      <c r="N404" s="837"/>
      <c r="O404" s="837"/>
      <c r="P404" s="845"/>
    </row>
    <row r="405" spans="2:16" ht="17.25" customHeight="1">
      <c r="B405" s="214"/>
      <c r="C405" s="837"/>
      <c r="D405" s="837"/>
      <c r="E405" s="215"/>
      <c r="F405" s="217"/>
      <c r="G405" s="844"/>
      <c r="H405" s="844"/>
      <c r="I405" s="844"/>
      <c r="J405" s="844"/>
      <c r="K405" s="837"/>
      <c r="L405" s="837"/>
      <c r="M405" s="837"/>
      <c r="N405" s="837"/>
      <c r="O405" s="837"/>
      <c r="P405" s="845"/>
    </row>
    <row r="406" spans="2:16" ht="17.25" customHeight="1">
      <c r="B406" s="214"/>
      <c r="C406" s="837"/>
      <c r="D406" s="837"/>
      <c r="E406" s="215"/>
      <c r="F406" s="217"/>
      <c r="G406" s="844"/>
      <c r="H406" s="844"/>
      <c r="I406" s="844"/>
      <c r="J406" s="844"/>
      <c r="K406" s="837"/>
      <c r="L406" s="837"/>
      <c r="M406" s="837"/>
      <c r="N406" s="837"/>
      <c r="O406" s="837"/>
      <c r="P406" s="845"/>
    </row>
    <row r="407" spans="2:16" ht="17.25" customHeight="1">
      <c r="B407" s="214"/>
      <c r="C407" s="843"/>
      <c r="D407" s="843"/>
      <c r="E407" s="215"/>
      <c r="F407" s="216"/>
      <c r="G407" s="844"/>
      <c r="H407" s="844"/>
      <c r="I407" s="844"/>
      <c r="J407" s="844"/>
      <c r="K407" s="844"/>
      <c r="L407" s="844"/>
      <c r="M407" s="837"/>
      <c r="N407" s="837"/>
      <c r="O407" s="837"/>
      <c r="P407" s="845"/>
    </row>
    <row r="408" spans="2:16" ht="17.25" customHeight="1">
      <c r="B408" s="214"/>
      <c r="C408" s="843"/>
      <c r="D408" s="843"/>
      <c r="E408" s="215"/>
      <c r="F408" s="216"/>
      <c r="G408" s="844"/>
      <c r="H408" s="844"/>
      <c r="I408" s="844"/>
      <c r="J408" s="844"/>
      <c r="K408" s="844"/>
      <c r="L408" s="844"/>
      <c r="M408" s="837"/>
      <c r="N408" s="837"/>
      <c r="O408" s="837"/>
      <c r="P408" s="845"/>
    </row>
    <row r="409" spans="2:16" ht="17.25" customHeight="1">
      <c r="B409" s="214"/>
      <c r="C409" s="843"/>
      <c r="D409" s="843"/>
      <c r="E409" s="215"/>
      <c r="F409" s="216"/>
      <c r="G409" s="844"/>
      <c r="H409" s="844"/>
      <c r="I409" s="844"/>
      <c r="J409" s="844"/>
      <c r="K409" s="844"/>
      <c r="L409" s="844"/>
      <c r="M409" s="837"/>
      <c r="N409" s="837"/>
      <c r="O409" s="837"/>
      <c r="P409" s="845"/>
    </row>
    <row r="410" spans="2:16" ht="17.25" customHeight="1">
      <c r="B410" s="214"/>
      <c r="C410" s="843"/>
      <c r="D410" s="843"/>
      <c r="E410" s="215"/>
      <c r="F410" s="216"/>
      <c r="G410" s="844"/>
      <c r="H410" s="844"/>
      <c r="I410" s="844"/>
      <c r="J410" s="844"/>
      <c r="K410" s="844"/>
      <c r="L410" s="844"/>
      <c r="M410" s="837"/>
      <c r="N410" s="837"/>
      <c r="O410" s="837"/>
      <c r="P410" s="845"/>
    </row>
    <row r="411" spans="2:16" ht="17.25" customHeight="1">
      <c r="B411" s="214"/>
      <c r="C411" s="843"/>
      <c r="D411" s="843"/>
      <c r="E411" s="215"/>
      <c r="F411" s="216"/>
      <c r="G411" s="844"/>
      <c r="H411" s="844"/>
      <c r="I411" s="844"/>
      <c r="J411" s="844"/>
      <c r="K411" s="844"/>
      <c r="L411" s="844"/>
      <c r="M411" s="837"/>
      <c r="N411" s="837"/>
      <c r="O411" s="837"/>
      <c r="P411" s="845"/>
    </row>
    <row r="412" spans="2:16" ht="17.25" customHeight="1">
      <c r="B412" s="214"/>
      <c r="C412" s="843"/>
      <c r="D412" s="843"/>
      <c r="E412" s="215"/>
      <c r="F412" s="216"/>
      <c r="G412" s="844"/>
      <c r="H412" s="844"/>
      <c r="I412" s="844"/>
      <c r="J412" s="844"/>
      <c r="K412" s="844"/>
      <c r="L412" s="844"/>
      <c r="M412" s="837"/>
      <c r="N412" s="837"/>
      <c r="O412" s="837"/>
      <c r="P412" s="845"/>
    </row>
    <row r="413" spans="2:16" ht="17.25" customHeight="1">
      <c r="B413" s="214"/>
      <c r="C413" s="843"/>
      <c r="D413" s="843"/>
      <c r="E413" s="215"/>
      <c r="F413" s="216"/>
      <c r="G413" s="844"/>
      <c r="H413" s="844"/>
      <c r="I413" s="844"/>
      <c r="J413" s="844"/>
      <c r="K413" s="844"/>
      <c r="L413" s="844"/>
      <c r="M413" s="837"/>
      <c r="N413" s="837"/>
      <c r="O413" s="837"/>
      <c r="P413" s="845"/>
    </row>
    <row r="414" spans="2:16" ht="17.25" customHeight="1">
      <c r="B414" s="214"/>
      <c r="C414" s="843"/>
      <c r="D414" s="838"/>
      <c r="E414" s="215"/>
      <c r="F414" s="216"/>
      <c r="G414" s="844"/>
      <c r="H414" s="838"/>
      <c r="I414" s="838"/>
      <c r="J414" s="838"/>
      <c r="K414" s="844"/>
      <c r="L414" s="838"/>
      <c r="M414" s="837"/>
      <c r="N414" s="838"/>
      <c r="O414" s="838"/>
      <c r="P414" s="839"/>
    </row>
    <row r="415" spans="2:16" ht="17.25" customHeight="1">
      <c r="B415" s="219"/>
      <c r="C415" s="837"/>
      <c r="D415" s="838"/>
      <c r="E415" s="218"/>
      <c r="F415" s="220"/>
      <c r="G415" s="837"/>
      <c r="H415" s="838"/>
      <c r="I415" s="838"/>
      <c r="J415" s="838"/>
      <c r="K415" s="837"/>
      <c r="L415" s="838"/>
      <c r="M415" s="837"/>
      <c r="N415" s="838"/>
      <c r="O415" s="838"/>
      <c r="P415" s="839"/>
    </row>
    <row r="416" spans="2:16" ht="17.25" customHeight="1">
      <c r="B416" s="219"/>
      <c r="C416" s="837"/>
      <c r="D416" s="838"/>
      <c r="E416" s="218"/>
      <c r="F416" s="220"/>
      <c r="G416" s="837"/>
      <c r="H416" s="838"/>
      <c r="I416" s="838"/>
      <c r="J416" s="838"/>
      <c r="K416" s="837"/>
      <c r="L416" s="838"/>
      <c r="M416" s="837"/>
      <c r="N416" s="838"/>
      <c r="O416" s="838"/>
      <c r="P416" s="839"/>
    </row>
    <row r="417" spans="2:16" ht="17.25" customHeight="1">
      <c r="B417" s="219"/>
      <c r="C417" s="837"/>
      <c r="D417" s="838"/>
      <c r="E417" s="218"/>
      <c r="F417" s="220"/>
      <c r="G417" s="837"/>
      <c r="H417" s="838"/>
      <c r="I417" s="838"/>
      <c r="J417" s="838"/>
      <c r="K417" s="837"/>
      <c r="L417" s="838"/>
      <c r="M417" s="837"/>
      <c r="N417" s="838"/>
      <c r="O417" s="838"/>
      <c r="P417" s="839"/>
    </row>
    <row r="418" spans="2:16" ht="17.25" customHeight="1">
      <c r="B418" s="219"/>
      <c r="C418" s="837"/>
      <c r="D418" s="838"/>
      <c r="E418" s="218"/>
      <c r="F418" s="220"/>
      <c r="G418" s="837"/>
      <c r="H418" s="838"/>
      <c r="I418" s="838"/>
      <c r="J418" s="838"/>
      <c r="K418" s="837"/>
      <c r="L418" s="838"/>
      <c r="M418" s="837"/>
      <c r="N418" s="838"/>
      <c r="O418" s="838"/>
      <c r="P418" s="839"/>
    </row>
    <row r="419" spans="2:16" ht="17.25" customHeight="1">
      <c r="B419" s="219"/>
      <c r="C419" s="837"/>
      <c r="D419" s="838"/>
      <c r="E419" s="218"/>
      <c r="F419" s="220"/>
      <c r="G419" s="837"/>
      <c r="H419" s="838"/>
      <c r="I419" s="838"/>
      <c r="J419" s="838"/>
      <c r="K419" s="837"/>
      <c r="L419" s="838"/>
      <c r="M419" s="837"/>
      <c r="N419" s="838"/>
      <c r="O419" s="838"/>
      <c r="P419" s="839"/>
    </row>
    <row r="420" spans="2:16" ht="18" customHeight="1" thickBot="1">
      <c r="B420" s="221"/>
      <c r="C420" s="840"/>
      <c r="D420" s="841"/>
      <c r="E420" s="222"/>
      <c r="F420" s="223"/>
      <c r="G420" s="840"/>
      <c r="H420" s="841"/>
      <c r="I420" s="841"/>
      <c r="J420" s="841"/>
      <c r="K420" s="840"/>
      <c r="L420" s="841"/>
      <c r="M420" s="840"/>
      <c r="N420" s="841"/>
      <c r="O420" s="841"/>
      <c r="P420" s="842"/>
    </row>
    <row r="421" spans="2:16" ht="17.25" customHeight="1">
      <c r="B421" s="902" t="s">
        <v>21</v>
      </c>
      <c r="C421" s="992"/>
      <c r="D421" s="853" t="s">
        <v>482</v>
      </c>
      <c r="E421" s="854"/>
      <c r="F421" s="855" t="s">
        <v>483</v>
      </c>
      <c r="G421" s="880"/>
      <c r="H421" s="880"/>
      <c r="I421" s="880"/>
      <c r="J421" s="880"/>
      <c r="K421" s="880"/>
      <c r="L421" s="993"/>
      <c r="M421" s="904" t="s">
        <v>23</v>
      </c>
      <c r="N421" s="994"/>
      <c r="O421" s="905">
        <v>8</v>
      </c>
      <c r="P421" s="995"/>
    </row>
    <row r="422" spans="2:16" ht="17.7" customHeight="1">
      <c r="B422" s="862" t="s">
        <v>24</v>
      </c>
      <c r="C422" s="996"/>
      <c r="D422" s="864" t="s">
        <v>484</v>
      </c>
      <c r="E422" s="865"/>
      <c r="F422" s="866" t="s">
        <v>25</v>
      </c>
      <c r="G422" s="997"/>
      <c r="H422" s="997"/>
      <c r="I422" s="997"/>
      <c r="J422" s="997"/>
      <c r="K422" s="997"/>
      <c r="L422" s="998"/>
      <c r="M422" s="872" t="s">
        <v>26</v>
      </c>
      <c r="N422" s="1002"/>
      <c r="O422" s="874" t="s">
        <v>524</v>
      </c>
      <c r="P422" s="875"/>
    </row>
    <row r="423" spans="2:16" ht="17.7" customHeight="1" thickBot="1">
      <c r="B423" s="876" t="s">
        <v>27</v>
      </c>
      <c r="C423" s="1005"/>
      <c r="D423" s="878" t="s">
        <v>525</v>
      </c>
      <c r="E423" s="879"/>
      <c r="F423" s="999"/>
      <c r="G423" s="1000"/>
      <c r="H423" s="1000"/>
      <c r="I423" s="1000"/>
      <c r="J423" s="1000"/>
      <c r="K423" s="1000"/>
      <c r="L423" s="1001"/>
      <c r="M423" s="1003"/>
      <c r="N423" s="1004"/>
      <c r="O423" s="869"/>
      <c r="P423" s="870"/>
    </row>
    <row r="424" spans="2:16" ht="5.25" customHeight="1" thickBot="1"/>
    <row r="425" spans="2:16" ht="17.25" customHeight="1">
      <c r="B425" s="880"/>
      <c r="C425" s="856"/>
      <c r="D425" s="856"/>
      <c r="E425" s="856"/>
      <c r="F425" s="856"/>
      <c r="G425" s="856"/>
      <c r="H425" s="856"/>
      <c r="I425" s="856"/>
      <c r="J425" s="856"/>
      <c r="K425" s="856"/>
      <c r="L425" s="885"/>
      <c r="M425" s="888" t="s">
        <v>28</v>
      </c>
      <c r="N425" s="990"/>
      <c r="O425" s="990"/>
      <c r="P425" s="991"/>
    </row>
    <row r="426" spans="2:16" ht="17.25" customHeight="1">
      <c r="B426" s="867"/>
      <c r="C426" s="867"/>
      <c r="D426" s="867"/>
      <c r="E426" s="867"/>
      <c r="F426" s="867"/>
      <c r="G426" s="867"/>
      <c r="H426" s="867"/>
      <c r="I426" s="867"/>
      <c r="J426" s="867"/>
      <c r="K426" s="867"/>
      <c r="L426" s="886"/>
      <c r="M426" s="205" t="s">
        <v>29</v>
      </c>
      <c r="N426" s="891" t="s">
        <v>30</v>
      </c>
      <c r="O426" s="892"/>
      <c r="P426" s="893"/>
    </row>
    <row r="427" spans="2:16" ht="17.25" customHeight="1">
      <c r="B427" s="867"/>
      <c r="C427" s="867"/>
      <c r="D427" s="867"/>
      <c r="E427" s="867"/>
      <c r="F427" s="867"/>
      <c r="G427" s="867"/>
      <c r="H427" s="867"/>
      <c r="I427" s="867"/>
      <c r="J427" s="867"/>
      <c r="K427" s="867"/>
      <c r="L427" s="886"/>
      <c r="M427" s="206">
        <v>1</v>
      </c>
      <c r="N427" s="894" t="s">
        <v>526</v>
      </c>
      <c r="O427" s="895"/>
      <c r="P427" s="895"/>
    </row>
    <row r="428" spans="2:16" ht="17.25" customHeight="1">
      <c r="B428" s="867"/>
      <c r="C428" s="867"/>
      <c r="D428" s="867"/>
      <c r="E428" s="867"/>
      <c r="F428" s="867"/>
      <c r="G428" s="867"/>
      <c r="H428" s="867"/>
      <c r="I428" s="867"/>
      <c r="J428" s="867"/>
      <c r="K428" s="867"/>
      <c r="L428" s="886"/>
      <c r="M428" s="206">
        <v>2</v>
      </c>
      <c r="N428" s="896" t="s">
        <v>527</v>
      </c>
      <c r="O428" s="867"/>
      <c r="P428" s="867"/>
    </row>
    <row r="429" spans="2:16" ht="17.25" customHeight="1">
      <c r="B429" s="867"/>
      <c r="C429" s="867"/>
      <c r="D429" s="867"/>
      <c r="E429" s="867"/>
      <c r="F429" s="867"/>
      <c r="G429" s="867"/>
      <c r="H429" s="867"/>
      <c r="I429" s="867"/>
      <c r="J429" s="867"/>
      <c r="K429" s="867"/>
      <c r="L429" s="886"/>
      <c r="M429" s="206">
        <v>3</v>
      </c>
      <c r="N429" s="896" t="s">
        <v>1043</v>
      </c>
      <c r="O429" s="867"/>
      <c r="P429" s="867"/>
    </row>
    <row r="430" spans="2:16" ht="17.25" customHeight="1">
      <c r="B430" s="867"/>
      <c r="C430" s="867"/>
      <c r="D430" s="867"/>
      <c r="E430" s="867"/>
      <c r="F430" s="867"/>
      <c r="G430" s="867"/>
      <c r="H430" s="867"/>
      <c r="I430" s="867"/>
      <c r="J430" s="867"/>
      <c r="K430" s="867"/>
      <c r="L430" s="886"/>
      <c r="M430" s="206">
        <v>4</v>
      </c>
      <c r="N430" s="896" t="s">
        <v>985</v>
      </c>
      <c r="O430" s="867"/>
      <c r="P430" s="867"/>
    </row>
    <row r="431" spans="2:16" ht="17.25" customHeight="1">
      <c r="B431" s="867"/>
      <c r="C431" s="867"/>
      <c r="D431" s="867"/>
      <c r="E431" s="867"/>
      <c r="F431" s="867"/>
      <c r="G431" s="867"/>
      <c r="H431" s="867"/>
      <c r="I431" s="867"/>
      <c r="J431" s="867"/>
      <c r="K431" s="867"/>
      <c r="L431" s="886"/>
      <c r="M431" s="206">
        <v>5</v>
      </c>
      <c r="N431" s="896" t="s">
        <v>509</v>
      </c>
      <c r="O431" s="867"/>
      <c r="P431" s="867"/>
    </row>
    <row r="432" spans="2:16" ht="17.25" customHeight="1">
      <c r="B432" s="867"/>
      <c r="C432" s="867"/>
      <c r="D432" s="867"/>
      <c r="E432" s="867"/>
      <c r="F432" s="867"/>
      <c r="G432" s="867"/>
      <c r="H432" s="867"/>
      <c r="I432" s="867"/>
      <c r="J432" s="867"/>
      <c r="K432" s="867"/>
      <c r="L432" s="886"/>
      <c r="M432" s="206"/>
      <c r="N432" s="896"/>
      <c r="O432" s="867"/>
      <c r="P432" s="867"/>
    </row>
    <row r="433" spans="2:16" ht="17.25" customHeight="1">
      <c r="B433" s="867"/>
      <c r="C433" s="867"/>
      <c r="D433" s="867"/>
      <c r="E433" s="867"/>
      <c r="F433" s="867"/>
      <c r="G433" s="867"/>
      <c r="H433" s="867"/>
      <c r="I433" s="867"/>
      <c r="J433" s="867"/>
      <c r="K433" s="867"/>
      <c r="L433" s="886"/>
      <c r="M433" s="206"/>
      <c r="N433" s="896"/>
      <c r="O433" s="867"/>
      <c r="P433" s="867"/>
    </row>
    <row r="434" spans="2:16" ht="17.25" customHeight="1">
      <c r="B434" s="867"/>
      <c r="C434" s="867"/>
      <c r="D434" s="867"/>
      <c r="E434" s="867"/>
      <c r="F434" s="867"/>
      <c r="G434" s="867"/>
      <c r="H434" s="867"/>
      <c r="I434" s="867"/>
      <c r="J434" s="867"/>
      <c r="K434" s="867"/>
      <c r="L434" s="886"/>
      <c r="M434" s="206"/>
      <c r="N434" s="896"/>
      <c r="O434" s="867"/>
      <c r="P434" s="867"/>
    </row>
    <row r="435" spans="2:16" ht="17.25" customHeight="1">
      <c r="B435" s="867"/>
      <c r="C435" s="867"/>
      <c r="D435" s="867"/>
      <c r="E435" s="867"/>
      <c r="F435" s="867"/>
      <c r="G435" s="867"/>
      <c r="H435" s="867"/>
      <c r="I435" s="867"/>
      <c r="J435" s="867"/>
      <c r="K435" s="867"/>
      <c r="L435" s="886"/>
      <c r="M435" s="206"/>
      <c r="N435" s="896"/>
      <c r="O435" s="867"/>
      <c r="P435" s="867"/>
    </row>
    <row r="436" spans="2:16" ht="17.25" customHeight="1">
      <c r="B436" s="867"/>
      <c r="C436" s="867"/>
      <c r="D436" s="867"/>
      <c r="E436" s="867"/>
      <c r="F436" s="867"/>
      <c r="G436" s="867"/>
      <c r="H436" s="867"/>
      <c r="I436" s="867"/>
      <c r="J436" s="867"/>
      <c r="K436" s="867"/>
      <c r="L436" s="886"/>
      <c r="M436" s="206"/>
      <c r="N436" s="896"/>
      <c r="O436" s="867"/>
      <c r="P436" s="867"/>
    </row>
    <row r="437" spans="2:16" ht="17.25" customHeight="1">
      <c r="B437" s="867"/>
      <c r="C437" s="867"/>
      <c r="D437" s="867"/>
      <c r="E437" s="867"/>
      <c r="F437" s="867"/>
      <c r="G437" s="867"/>
      <c r="H437" s="867"/>
      <c r="I437" s="867"/>
      <c r="J437" s="867"/>
      <c r="K437" s="867"/>
      <c r="L437" s="886"/>
      <c r="M437" s="206"/>
      <c r="N437" s="896"/>
      <c r="O437" s="867"/>
      <c r="P437" s="867"/>
    </row>
    <row r="438" spans="2:16" ht="17.25" customHeight="1">
      <c r="B438" s="867"/>
      <c r="C438" s="867"/>
      <c r="D438" s="867"/>
      <c r="E438" s="867"/>
      <c r="F438" s="867"/>
      <c r="G438" s="867"/>
      <c r="H438" s="867"/>
      <c r="I438" s="867"/>
      <c r="J438" s="867"/>
      <c r="K438" s="867"/>
      <c r="L438" s="886"/>
      <c r="M438" s="206"/>
      <c r="N438" s="896"/>
      <c r="O438" s="867"/>
      <c r="P438" s="867"/>
    </row>
    <row r="439" spans="2:16" ht="17.25" customHeight="1">
      <c r="B439" s="867"/>
      <c r="C439" s="867"/>
      <c r="D439" s="867"/>
      <c r="E439" s="867"/>
      <c r="F439" s="867"/>
      <c r="G439" s="867"/>
      <c r="H439" s="867"/>
      <c r="I439" s="867"/>
      <c r="J439" s="867"/>
      <c r="K439" s="867"/>
      <c r="L439" s="886"/>
      <c r="M439" s="206"/>
      <c r="N439" s="896"/>
      <c r="O439" s="867"/>
      <c r="P439" s="867"/>
    </row>
    <row r="440" spans="2:16" ht="17.25" customHeight="1">
      <c r="B440" s="867"/>
      <c r="C440" s="867"/>
      <c r="D440" s="867"/>
      <c r="E440" s="867"/>
      <c r="F440" s="867"/>
      <c r="G440" s="867"/>
      <c r="H440" s="867"/>
      <c r="I440" s="867"/>
      <c r="J440" s="867"/>
      <c r="K440" s="867"/>
      <c r="L440" s="886"/>
      <c r="M440" s="206"/>
      <c r="N440" s="896"/>
      <c r="O440" s="867"/>
      <c r="P440" s="867"/>
    </row>
    <row r="441" spans="2:16" ht="17.25" customHeight="1">
      <c r="B441" s="867"/>
      <c r="C441" s="867"/>
      <c r="D441" s="867"/>
      <c r="E441" s="867"/>
      <c r="F441" s="867"/>
      <c r="G441" s="867"/>
      <c r="H441" s="867"/>
      <c r="I441" s="867"/>
      <c r="J441" s="867"/>
      <c r="K441" s="867"/>
      <c r="L441" s="886"/>
      <c r="M441" s="206"/>
      <c r="N441" s="896"/>
      <c r="O441" s="867"/>
      <c r="P441" s="867"/>
    </row>
    <row r="442" spans="2:16" ht="17.25" customHeight="1">
      <c r="B442" s="867"/>
      <c r="C442" s="867"/>
      <c r="D442" s="867"/>
      <c r="E442" s="867"/>
      <c r="F442" s="867"/>
      <c r="G442" s="867"/>
      <c r="H442" s="867"/>
      <c r="I442" s="867"/>
      <c r="J442" s="867"/>
      <c r="K442" s="867"/>
      <c r="L442" s="886"/>
      <c r="M442" s="206"/>
      <c r="N442" s="896"/>
      <c r="O442" s="867"/>
      <c r="P442" s="867"/>
    </row>
    <row r="443" spans="2:16" ht="17.25" customHeight="1">
      <c r="B443" s="867"/>
      <c r="C443" s="867"/>
      <c r="D443" s="867"/>
      <c r="E443" s="867"/>
      <c r="F443" s="867"/>
      <c r="G443" s="867"/>
      <c r="H443" s="867"/>
      <c r="I443" s="867"/>
      <c r="J443" s="867"/>
      <c r="K443" s="867"/>
      <c r="L443" s="886"/>
      <c r="M443" s="206"/>
      <c r="N443" s="896"/>
      <c r="O443" s="867"/>
      <c r="P443" s="867"/>
    </row>
    <row r="444" spans="2:16" ht="17.25" customHeight="1">
      <c r="B444" s="867"/>
      <c r="C444" s="867"/>
      <c r="D444" s="867"/>
      <c r="E444" s="867"/>
      <c r="F444" s="867"/>
      <c r="G444" s="867"/>
      <c r="H444" s="867"/>
      <c r="I444" s="867"/>
      <c r="J444" s="867"/>
      <c r="K444" s="867"/>
      <c r="L444" s="886"/>
      <c r="M444" s="206"/>
      <c r="N444" s="896"/>
      <c r="O444" s="867"/>
      <c r="P444" s="867"/>
    </row>
    <row r="445" spans="2:16" ht="17.25" customHeight="1">
      <c r="B445" s="867"/>
      <c r="C445" s="867"/>
      <c r="D445" s="867"/>
      <c r="E445" s="867"/>
      <c r="F445" s="867"/>
      <c r="G445" s="867"/>
      <c r="H445" s="867"/>
      <c r="I445" s="867"/>
      <c r="J445" s="867"/>
      <c r="K445" s="867"/>
      <c r="L445" s="886"/>
      <c r="M445" s="206"/>
      <c r="N445" s="896"/>
      <c r="O445" s="867"/>
      <c r="P445" s="867"/>
    </row>
    <row r="446" spans="2:16" ht="17.25" customHeight="1">
      <c r="B446" s="867"/>
      <c r="C446" s="867"/>
      <c r="D446" s="867"/>
      <c r="E446" s="867"/>
      <c r="F446" s="867"/>
      <c r="G446" s="867"/>
      <c r="H446" s="867"/>
      <c r="I446" s="867"/>
      <c r="J446" s="867"/>
      <c r="K446" s="867"/>
      <c r="L446" s="886"/>
      <c r="M446" s="206"/>
      <c r="N446" s="896"/>
      <c r="O446" s="867"/>
      <c r="P446" s="867"/>
    </row>
    <row r="447" spans="2:16" ht="17.25" customHeight="1">
      <c r="B447" s="867"/>
      <c r="C447" s="867"/>
      <c r="D447" s="867"/>
      <c r="E447" s="867"/>
      <c r="F447" s="867"/>
      <c r="G447" s="867"/>
      <c r="H447" s="867"/>
      <c r="I447" s="867"/>
      <c r="J447" s="867"/>
      <c r="K447" s="867"/>
      <c r="L447" s="886"/>
      <c r="M447" s="206"/>
      <c r="N447" s="896"/>
      <c r="O447" s="867"/>
      <c r="P447" s="867"/>
    </row>
    <row r="448" spans="2:16" ht="17.25" customHeight="1">
      <c r="B448" s="867"/>
      <c r="C448" s="867"/>
      <c r="D448" s="867"/>
      <c r="E448" s="867"/>
      <c r="F448" s="867"/>
      <c r="G448" s="867"/>
      <c r="H448" s="867"/>
      <c r="I448" s="867"/>
      <c r="J448" s="867"/>
      <c r="K448" s="867"/>
      <c r="L448" s="886"/>
      <c r="M448" s="206"/>
      <c r="N448" s="896"/>
      <c r="O448" s="867"/>
      <c r="P448" s="867"/>
    </row>
    <row r="449" spans="2:16" ht="18" customHeight="1" thickBot="1">
      <c r="B449" s="870"/>
      <c r="C449" s="870"/>
      <c r="D449" s="870"/>
      <c r="E449" s="870"/>
      <c r="F449" s="870"/>
      <c r="G449" s="870"/>
      <c r="H449" s="870"/>
      <c r="I449" s="870"/>
      <c r="J449" s="870"/>
      <c r="K449" s="870"/>
      <c r="L449" s="887"/>
      <c r="M449" s="208"/>
      <c r="N449" s="901"/>
      <c r="O449" s="870"/>
      <c r="P449" s="870"/>
    </row>
    <row r="450" spans="2:16" ht="17.25" customHeight="1">
      <c r="B450" s="851" t="s">
        <v>21</v>
      </c>
      <c r="C450" s="852"/>
      <c r="D450" s="853" t="s">
        <v>506</v>
      </c>
      <c r="E450" s="854"/>
      <c r="F450" s="855" t="s">
        <v>31</v>
      </c>
      <c r="G450" s="856"/>
      <c r="H450" s="856"/>
      <c r="I450" s="856"/>
      <c r="J450" s="856"/>
      <c r="K450" s="856"/>
      <c r="L450" s="857"/>
      <c r="M450" s="858" t="s">
        <v>23</v>
      </c>
      <c r="N450" s="859"/>
      <c r="O450" s="860">
        <v>8</v>
      </c>
      <c r="P450" s="861"/>
    </row>
    <row r="451" spans="2:16" ht="17.25" customHeight="1">
      <c r="B451" s="862" t="s">
        <v>24</v>
      </c>
      <c r="C451" s="863"/>
      <c r="D451" s="864" t="s">
        <v>484</v>
      </c>
      <c r="E451" s="865"/>
      <c r="F451" s="866" t="s">
        <v>32</v>
      </c>
      <c r="G451" s="867"/>
      <c r="H451" s="867"/>
      <c r="I451" s="867"/>
      <c r="J451" s="867"/>
      <c r="K451" s="867"/>
      <c r="L451" s="868"/>
      <c r="M451" s="872" t="s">
        <v>26</v>
      </c>
      <c r="N451" s="873"/>
      <c r="O451" s="874" t="s">
        <v>528</v>
      </c>
      <c r="P451" s="875"/>
    </row>
    <row r="452" spans="2:16" ht="18" customHeight="1" thickBot="1">
      <c r="B452" s="876" t="s">
        <v>27</v>
      </c>
      <c r="C452" s="877"/>
      <c r="D452" s="878" t="s">
        <v>525</v>
      </c>
      <c r="E452" s="879"/>
      <c r="F452" s="869"/>
      <c r="G452" s="870"/>
      <c r="H452" s="870"/>
      <c r="I452" s="870"/>
      <c r="J452" s="870"/>
      <c r="K452" s="870"/>
      <c r="L452" s="871"/>
      <c r="M452" s="869"/>
      <c r="N452" s="871"/>
      <c r="O452" s="869"/>
      <c r="P452" s="870"/>
    </row>
    <row r="453" spans="2:16" ht="5.25" customHeight="1" thickBot="1"/>
    <row r="454" spans="2:16" ht="17.25" customHeight="1">
      <c r="B454" s="880" t="s">
        <v>29</v>
      </c>
      <c r="C454" s="881" t="s">
        <v>491</v>
      </c>
      <c r="D454" s="856"/>
      <c r="E454" s="880" t="s">
        <v>33</v>
      </c>
      <c r="F454" s="856"/>
      <c r="G454" s="856"/>
      <c r="H454" s="856"/>
      <c r="I454" s="856"/>
      <c r="J454" s="856"/>
      <c r="K454" s="880" t="s">
        <v>34</v>
      </c>
      <c r="L454" s="856"/>
      <c r="M454" s="856"/>
      <c r="N454" s="856"/>
      <c r="O454" s="856"/>
      <c r="P454" s="856"/>
    </row>
    <row r="455" spans="2:16" ht="30.6" customHeight="1" thickBot="1">
      <c r="B455" s="870"/>
      <c r="C455" s="870"/>
      <c r="D455" s="870"/>
      <c r="E455" s="209" t="s">
        <v>35</v>
      </c>
      <c r="F455" s="210" t="s">
        <v>36</v>
      </c>
      <c r="G455" s="882" t="s">
        <v>37</v>
      </c>
      <c r="H455" s="870"/>
      <c r="I455" s="870"/>
      <c r="J455" s="870"/>
      <c r="K455" s="883" t="s">
        <v>492</v>
      </c>
      <c r="L455" s="884"/>
      <c r="M455" s="882" t="s">
        <v>38</v>
      </c>
      <c r="N455" s="870"/>
      <c r="O455" s="870"/>
      <c r="P455" s="870"/>
    </row>
    <row r="456" spans="2:16" ht="17.25" customHeight="1">
      <c r="B456" s="211">
        <v>5</v>
      </c>
      <c r="C456" s="846" t="s">
        <v>493</v>
      </c>
      <c r="D456" s="847"/>
      <c r="E456" s="212" t="s">
        <v>521</v>
      </c>
      <c r="F456" s="213" t="s">
        <v>529</v>
      </c>
      <c r="G456" s="848"/>
      <c r="H456" s="847"/>
      <c r="I456" s="847"/>
      <c r="J456" s="847"/>
      <c r="K456" s="849" t="s">
        <v>986</v>
      </c>
      <c r="L456" s="847"/>
      <c r="M456" s="849" t="s">
        <v>1044</v>
      </c>
      <c r="N456" s="847"/>
      <c r="O456" s="847"/>
      <c r="P456" s="850"/>
    </row>
    <row r="457" spans="2:16" ht="17.25" customHeight="1">
      <c r="B457" s="214"/>
      <c r="C457" s="843"/>
      <c r="D457" s="838"/>
      <c r="E457" s="215"/>
      <c r="F457" s="216"/>
      <c r="G457" s="844"/>
      <c r="H457" s="838"/>
      <c r="I457" s="838"/>
      <c r="J457" s="838"/>
      <c r="K457" s="837"/>
      <c r="L457" s="838"/>
      <c r="M457" s="837"/>
      <c r="N457" s="838"/>
      <c r="O457" s="838"/>
      <c r="P457" s="839"/>
    </row>
    <row r="458" spans="2:16" ht="17.25" customHeight="1">
      <c r="B458" s="214"/>
      <c r="C458" s="843"/>
      <c r="D458" s="838"/>
      <c r="E458" s="215"/>
      <c r="F458" s="216"/>
      <c r="G458" s="844"/>
      <c r="H458" s="838"/>
      <c r="I458" s="838"/>
      <c r="J458" s="838"/>
      <c r="K458" s="837"/>
      <c r="L458" s="838"/>
      <c r="M458" s="837"/>
      <c r="N458" s="838"/>
      <c r="O458" s="838"/>
      <c r="P458" s="839"/>
    </row>
    <row r="459" spans="2:16" ht="17.25" customHeight="1">
      <c r="B459" s="214"/>
      <c r="C459" s="837"/>
      <c r="D459" s="838"/>
      <c r="E459" s="215"/>
      <c r="F459" s="217"/>
      <c r="G459" s="844"/>
      <c r="H459" s="838"/>
      <c r="I459" s="838"/>
      <c r="J459" s="838"/>
      <c r="K459" s="837"/>
      <c r="L459" s="838"/>
      <c r="M459" s="837"/>
      <c r="N459" s="838"/>
      <c r="O459" s="838"/>
      <c r="P459" s="839"/>
    </row>
    <row r="460" spans="2:16" ht="17.25" customHeight="1">
      <c r="B460" s="214"/>
      <c r="C460" s="837"/>
      <c r="D460" s="838"/>
      <c r="E460" s="215"/>
      <c r="F460" s="217"/>
      <c r="G460" s="844"/>
      <c r="H460" s="838"/>
      <c r="I460" s="838"/>
      <c r="J460" s="838"/>
      <c r="K460" s="837"/>
      <c r="L460" s="838"/>
      <c r="M460" s="837"/>
      <c r="N460" s="838"/>
      <c r="O460" s="838"/>
      <c r="P460" s="839"/>
    </row>
    <row r="461" spans="2:16" ht="17.25" customHeight="1">
      <c r="B461" s="214"/>
      <c r="C461" s="837"/>
      <c r="D461" s="838"/>
      <c r="E461" s="215"/>
      <c r="F461" s="217"/>
      <c r="G461" s="844"/>
      <c r="H461" s="838"/>
      <c r="I461" s="838"/>
      <c r="J461" s="838"/>
      <c r="K461" s="837"/>
      <c r="L461" s="838"/>
      <c r="M461" s="837"/>
      <c r="N461" s="838"/>
      <c r="O461" s="838"/>
      <c r="P461" s="839"/>
    </row>
    <row r="462" spans="2:16" ht="17.25" customHeight="1">
      <c r="B462" s="214"/>
      <c r="C462" s="843"/>
      <c r="D462" s="838"/>
      <c r="E462" s="215"/>
      <c r="F462" s="216"/>
      <c r="G462" s="844"/>
      <c r="H462" s="838"/>
      <c r="I462" s="838"/>
      <c r="J462" s="838"/>
      <c r="K462" s="837"/>
      <c r="L462" s="838"/>
      <c r="M462" s="837"/>
      <c r="N462" s="838"/>
      <c r="O462" s="838"/>
      <c r="P462" s="839"/>
    </row>
    <row r="463" spans="2:16" ht="17.25" customHeight="1">
      <c r="B463" s="214"/>
      <c r="C463" s="837"/>
      <c r="D463" s="837"/>
      <c r="E463" s="215"/>
      <c r="F463" s="217"/>
      <c r="G463" s="844"/>
      <c r="H463" s="844"/>
      <c r="I463" s="844"/>
      <c r="J463" s="844"/>
      <c r="K463" s="837"/>
      <c r="L463" s="837"/>
      <c r="M463" s="837"/>
      <c r="N463" s="837"/>
      <c r="O463" s="837"/>
      <c r="P463" s="845"/>
    </row>
    <row r="464" spans="2:16" ht="17.25" customHeight="1">
      <c r="B464" s="214"/>
      <c r="C464" s="837"/>
      <c r="D464" s="837"/>
      <c r="E464" s="215"/>
      <c r="F464" s="217"/>
      <c r="G464" s="844"/>
      <c r="H464" s="844"/>
      <c r="I464" s="844"/>
      <c r="J464" s="844"/>
      <c r="K464" s="844"/>
      <c r="L464" s="844"/>
      <c r="M464" s="837"/>
      <c r="N464" s="837"/>
      <c r="O464" s="837"/>
      <c r="P464" s="845"/>
    </row>
    <row r="465" spans="2:16" ht="17.25" customHeight="1">
      <c r="B465" s="214"/>
      <c r="C465" s="837"/>
      <c r="D465" s="837"/>
      <c r="E465" s="215"/>
      <c r="F465" s="217"/>
      <c r="G465" s="844"/>
      <c r="H465" s="844"/>
      <c r="I465" s="844"/>
      <c r="J465" s="844"/>
      <c r="K465" s="837"/>
      <c r="L465" s="837"/>
      <c r="M465" s="837"/>
      <c r="N465" s="837"/>
      <c r="O465" s="837"/>
      <c r="P465" s="845"/>
    </row>
    <row r="466" spans="2:16" ht="17.25" customHeight="1">
      <c r="B466" s="214"/>
      <c r="C466" s="837"/>
      <c r="D466" s="837"/>
      <c r="E466" s="215"/>
      <c r="F466" s="217"/>
      <c r="G466" s="844"/>
      <c r="H466" s="844"/>
      <c r="I466" s="844"/>
      <c r="J466" s="844"/>
      <c r="K466" s="837"/>
      <c r="L466" s="837"/>
      <c r="M466" s="837"/>
      <c r="N466" s="837"/>
      <c r="O466" s="837"/>
      <c r="P466" s="845"/>
    </row>
    <row r="467" spans="2:16" ht="17.25" customHeight="1">
      <c r="B467" s="214"/>
      <c r="C467" s="843"/>
      <c r="D467" s="843"/>
      <c r="E467" s="215"/>
      <c r="F467" s="216"/>
      <c r="G467" s="844"/>
      <c r="H467" s="844"/>
      <c r="I467" s="844"/>
      <c r="J467" s="844"/>
      <c r="K467" s="844"/>
      <c r="L467" s="844"/>
      <c r="M467" s="837"/>
      <c r="N467" s="837"/>
      <c r="O467" s="837"/>
      <c r="P467" s="845"/>
    </row>
    <row r="468" spans="2:16" ht="17.25" customHeight="1">
      <c r="B468" s="214"/>
      <c r="C468" s="843"/>
      <c r="D468" s="843"/>
      <c r="E468" s="215"/>
      <c r="F468" s="216"/>
      <c r="G468" s="844"/>
      <c r="H468" s="844"/>
      <c r="I468" s="844"/>
      <c r="J468" s="844"/>
      <c r="K468" s="844"/>
      <c r="L468" s="844"/>
      <c r="M468" s="837"/>
      <c r="N468" s="837"/>
      <c r="O468" s="837"/>
      <c r="P468" s="845"/>
    </row>
    <row r="469" spans="2:16" ht="17.25" customHeight="1">
      <c r="B469" s="214"/>
      <c r="C469" s="843"/>
      <c r="D469" s="843"/>
      <c r="E469" s="215"/>
      <c r="F469" s="216"/>
      <c r="G469" s="844"/>
      <c r="H469" s="844"/>
      <c r="I469" s="844"/>
      <c r="J469" s="844"/>
      <c r="K469" s="844"/>
      <c r="L469" s="844"/>
      <c r="M469" s="837"/>
      <c r="N469" s="837"/>
      <c r="O469" s="837"/>
      <c r="P469" s="845"/>
    </row>
    <row r="470" spans="2:16" ht="17.25" customHeight="1">
      <c r="B470" s="214"/>
      <c r="C470" s="843"/>
      <c r="D470" s="843"/>
      <c r="E470" s="215"/>
      <c r="F470" s="216"/>
      <c r="G470" s="844"/>
      <c r="H470" s="844"/>
      <c r="I470" s="844"/>
      <c r="J470" s="844"/>
      <c r="K470" s="844"/>
      <c r="L470" s="844"/>
      <c r="M470" s="837"/>
      <c r="N470" s="837"/>
      <c r="O470" s="837"/>
      <c r="P470" s="845"/>
    </row>
    <row r="471" spans="2:16" ht="17.25" customHeight="1">
      <c r="B471" s="214"/>
      <c r="C471" s="843"/>
      <c r="D471" s="843"/>
      <c r="E471" s="215"/>
      <c r="F471" s="216"/>
      <c r="G471" s="844"/>
      <c r="H471" s="844"/>
      <c r="I471" s="844"/>
      <c r="J471" s="844"/>
      <c r="K471" s="844"/>
      <c r="L471" s="844"/>
      <c r="M471" s="837"/>
      <c r="N471" s="837"/>
      <c r="O471" s="837"/>
      <c r="P471" s="845"/>
    </row>
    <row r="472" spans="2:16" ht="17.25" customHeight="1">
      <c r="B472" s="214"/>
      <c r="C472" s="843"/>
      <c r="D472" s="843"/>
      <c r="E472" s="215"/>
      <c r="F472" s="216"/>
      <c r="G472" s="844"/>
      <c r="H472" s="844"/>
      <c r="I472" s="844"/>
      <c r="J472" s="844"/>
      <c r="K472" s="844"/>
      <c r="L472" s="844"/>
      <c r="M472" s="837"/>
      <c r="N472" s="837"/>
      <c r="O472" s="837"/>
      <c r="P472" s="845"/>
    </row>
    <row r="473" spans="2:16" ht="17.25" customHeight="1">
      <c r="B473" s="214"/>
      <c r="C473" s="843"/>
      <c r="D473" s="843"/>
      <c r="E473" s="215"/>
      <c r="F473" s="216"/>
      <c r="G473" s="844"/>
      <c r="H473" s="844"/>
      <c r="I473" s="844"/>
      <c r="J473" s="844"/>
      <c r="K473" s="844"/>
      <c r="L473" s="844"/>
      <c r="M473" s="837"/>
      <c r="N473" s="837"/>
      <c r="O473" s="837"/>
      <c r="P473" s="845"/>
    </row>
    <row r="474" spans="2:16" ht="17.25" customHeight="1">
      <c r="B474" s="214"/>
      <c r="C474" s="843"/>
      <c r="D474" s="838"/>
      <c r="E474" s="215"/>
      <c r="F474" s="216"/>
      <c r="G474" s="844"/>
      <c r="H474" s="838"/>
      <c r="I474" s="838"/>
      <c r="J474" s="838"/>
      <c r="K474" s="844"/>
      <c r="L474" s="838"/>
      <c r="M474" s="837"/>
      <c r="N474" s="838"/>
      <c r="O474" s="838"/>
      <c r="P474" s="839"/>
    </row>
    <row r="475" spans="2:16" ht="17.25" customHeight="1">
      <c r="B475" s="219"/>
      <c r="C475" s="837"/>
      <c r="D475" s="838"/>
      <c r="E475" s="218"/>
      <c r="F475" s="220"/>
      <c r="G475" s="837"/>
      <c r="H475" s="838"/>
      <c r="I475" s="838"/>
      <c r="J475" s="838"/>
      <c r="K475" s="837"/>
      <c r="L475" s="838"/>
      <c r="M475" s="837"/>
      <c r="N475" s="838"/>
      <c r="O475" s="838"/>
      <c r="P475" s="839"/>
    </row>
    <row r="476" spans="2:16" ht="17.25" customHeight="1">
      <c r="B476" s="219"/>
      <c r="C476" s="837"/>
      <c r="D476" s="838"/>
      <c r="E476" s="218"/>
      <c r="F476" s="220"/>
      <c r="G476" s="837"/>
      <c r="H476" s="838"/>
      <c r="I476" s="838"/>
      <c r="J476" s="838"/>
      <c r="K476" s="837"/>
      <c r="L476" s="838"/>
      <c r="M476" s="837"/>
      <c r="N476" s="838"/>
      <c r="O476" s="838"/>
      <c r="P476" s="839"/>
    </row>
    <row r="477" spans="2:16" ht="17.25" customHeight="1">
      <c r="B477" s="219"/>
      <c r="C477" s="837"/>
      <c r="D477" s="838"/>
      <c r="E477" s="218"/>
      <c r="F477" s="220"/>
      <c r="G477" s="837"/>
      <c r="H477" s="838"/>
      <c r="I477" s="838"/>
      <c r="J477" s="838"/>
      <c r="K477" s="837"/>
      <c r="L477" s="838"/>
      <c r="M477" s="837"/>
      <c r="N477" s="838"/>
      <c r="O477" s="838"/>
      <c r="P477" s="839"/>
    </row>
    <row r="478" spans="2:16" ht="17.25" customHeight="1">
      <c r="B478" s="219"/>
      <c r="C478" s="837"/>
      <c r="D478" s="838"/>
      <c r="E478" s="218"/>
      <c r="F478" s="220"/>
      <c r="G478" s="837"/>
      <c r="H478" s="838"/>
      <c r="I478" s="838"/>
      <c r="J478" s="838"/>
      <c r="K478" s="837"/>
      <c r="L478" s="838"/>
      <c r="M478" s="837"/>
      <c r="N478" s="838"/>
      <c r="O478" s="838"/>
      <c r="P478" s="839"/>
    </row>
    <row r="479" spans="2:16" ht="17.25" customHeight="1">
      <c r="B479" s="219"/>
      <c r="C479" s="837"/>
      <c r="D479" s="838"/>
      <c r="E479" s="218"/>
      <c r="F479" s="220"/>
      <c r="G479" s="837"/>
      <c r="H479" s="838"/>
      <c r="I479" s="838"/>
      <c r="J479" s="838"/>
      <c r="K479" s="837"/>
      <c r="L479" s="838"/>
      <c r="M479" s="837"/>
      <c r="N479" s="838"/>
      <c r="O479" s="838"/>
      <c r="P479" s="839"/>
    </row>
    <row r="480" spans="2:16" ht="18" customHeight="1" thickBot="1">
      <c r="B480" s="221"/>
      <c r="C480" s="840"/>
      <c r="D480" s="841"/>
      <c r="E480" s="222"/>
      <c r="F480" s="223"/>
      <c r="G480" s="840"/>
      <c r="H480" s="841"/>
      <c r="I480" s="841"/>
      <c r="J480" s="841"/>
      <c r="K480" s="840"/>
      <c r="L480" s="841"/>
      <c r="M480" s="840"/>
      <c r="N480" s="841"/>
      <c r="O480" s="841"/>
      <c r="P480" s="842"/>
    </row>
    <row r="481" spans="2:16" ht="17.25" customHeight="1">
      <c r="B481" s="902" t="s">
        <v>21</v>
      </c>
      <c r="C481" s="903"/>
      <c r="D481" s="938">
        <v>43005</v>
      </c>
      <c r="E481" s="939"/>
      <c r="F481" s="855" t="s">
        <v>455</v>
      </c>
      <c r="G481" s="856"/>
      <c r="H481" s="856"/>
      <c r="I481" s="856"/>
      <c r="J481" s="856"/>
      <c r="K481" s="856"/>
      <c r="L481" s="857"/>
      <c r="M481" s="904" t="s">
        <v>23</v>
      </c>
      <c r="N481" s="854"/>
      <c r="O481" s="905">
        <v>9</v>
      </c>
      <c r="P481" s="906"/>
    </row>
    <row r="482" spans="2:16" ht="17.7" customHeight="1">
      <c r="B482" s="862" t="s">
        <v>24</v>
      </c>
      <c r="C482" s="863"/>
      <c r="D482" s="864" t="s">
        <v>530</v>
      </c>
      <c r="E482" s="865"/>
      <c r="F482" s="866" t="s">
        <v>25</v>
      </c>
      <c r="G482" s="867"/>
      <c r="H482" s="867"/>
      <c r="I482" s="867"/>
      <c r="J482" s="867"/>
      <c r="K482" s="867"/>
      <c r="L482" s="868"/>
      <c r="M482" s="872" t="s">
        <v>26</v>
      </c>
      <c r="N482" s="873"/>
      <c r="O482" s="874" t="s">
        <v>531</v>
      </c>
      <c r="P482" s="875"/>
    </row>
    <row r="483" spans="2:16" ht="17.7" customHeight="1" thickBot="1">
      <c r="B483" s="876" t="s">
        <v>27</v>
      </c>
      <c r="C483" s="877"/>
      <c r="D483" s="878" t="s">
        <v>532</v>
      </c>
      <c r="E483" s="879"/>
      <c r="F483" s="869"/>
      <c r="G483" s="870"/>
      <c r="H483" s="870"/>
      <c r="I483" s="870"/>
      <c r="J483" s="870"/>
      <c r="K483" s="870"/>
      <c r="L483" s="871"/>
      <c r="M483" s="869"/>
      <c r="N483" s="871"/>
      <c r="O483" s="869"/>
      <c r="P483" s="870"/>
    </row>
    <row r="484" spans="2:16" ht="5.25" customHeight="1" thickBot="1">
      <c r="F484" s="207"/>
    </row>
    <row r="485" spans="2:16" ht="17.25" customHeight="1">
      <c r="B485" s="880"/>
      <c r="C485" s="856"/>
      <c r="D485" s="856"/>
      <c r="E485" s="856"/>
      <c r="F485" s="856"/>
      <c r="G485" s="856"/>
      <c r="H485" s="856"/>
      <c r="I485" s="856"/>
      <c r="J485" s="856"/>
      <c r="K485" s="856"/>
      <c r="L485" s="885"/>
      <c r="M485" s="888" t="s">
        <v>28</v>
      </c>
      <c r="N485" s="889"/>
      <c r="O485" s="889"/>
      <c r="P485" s="890"/>
    </row>
    <row r="486" spans="2:16" ht="17.25" customHeight="1">
      <c r="B486" s="867"/>
      <c r="C486" s="867"/>
      <c r="D486" s="867"/>
      <c r="E486" s="867"/>
      <c r="F486" s="867"/>
      <c r="G486" s="867"/>
      <c r="H486" s="867"/>
      <c r="I486" s="867"/>
      <c r="J486" s="867"/>
      <c r="K486" s="867"/>
      <c r="L486" s="886"/>
      <c r="M486" s="205" t="s">
        <v>29</v>
      </c>
      <c r="N486" s="891" t="s">
        <v>30</v>
      </c>
      <c r="O486" s="892"/>
      <c r="P486" s="893"/>
    </row>
    <row r="487" spans="2:16" ht="17.25" customHeight="1">
      <c r="B487" s="867"/>
      <c r="C487" s="867"/>
      <c r="D487" s="867"/>
      <c r="E487" s="867"/>
      <c r="F487" s="867"/>
      <c r="G487" s="867"/>
      <c r="H487" s="867"/>
      <c r="I487" s="867"/>
      <c r="J487" s="867"/>
      <c r="K487" s="867"/>
      <c r="L487" s="886"/>
      <c r="M487" s="206">
        <v>1</v>
      </c>
      <c r="N487" s="894" t="s">
        <v>533</v>
      </c>
      <c r="O487" s="895"/>
      <c r="P487" s="895"/>
    </row>
    <row r="488" spans="2:16" ht="17.25" customHeight="1">
      <c r="B488" s="867"/>
      <c r="C488" s="867"/>
      <c r="D488" s="867"/>
      <c r="E488" s="867"/>
      <c r="F488" s="867"/>
      <c r="G488" s="867"/>
      <c r="H488" s="867"/>
      <c r="I488" s="867"/>
      <c r="J488" s="867"/>
      <c r="K488" s="867"/>
      <c r="L488" s="886"/>
      <c r="M488" s="206">
        <v>2</v>
      </c>
      <c r="N488" s="896" t="s">
        <v>1045</v>
      </c>
      <c r="O488" s="867"/>
      <c r="P488" s="867"/>
    </row>
    <row r="489" spans="2:16" ht="17.25" customHeight="1">
      <c r="B489" s="867"/>
      <c r="C489" s="867"/>
      <c r="D489" s="867"/>
      <c r="E489" s="867"/>
      <c r="F489" s="867"/>
      <c r="G489" s="867"/>
      <c r="H489" s="867"/>
      <c r="I489" s="867"/>
      <c r="J489" s="867"/>
      <c r="K489" s="867"/>
      <c r="L489" s="886"/>
      <c r="M489" s="206">
        <v>3</v>
      </c>
      <c r="N489" s="896" t="s">
        <v>988</v>
      </c>
      <c r="O489" s="867"/>
      <c r="P489" s="867"/>
    </row>
    <row r="490" spans="2:16" ht="17.25" customHeight="1">
      <c r="B490" s="867"/>
      <c r="C490" s="867"/>
      <c r="D490" s="867"/>
      <c r="E490" s="867"/>
      <c r="F490" s="867"/>
      <c r="G490" s="867"/>
      <c r="H490" s="867"/>
      <c r="I490" s="867"/>
      <c r="J490" s="867"/>
      <c r="K490" s="867"/>
      <c r="L490" s="886"/>
      <c r="M490" s="206">
        <v>4</v>
      </c>
      <c r="N490" s="896" t="s">
        <v>1046</v>
      </c>
      <c r="O490" s="867"/>
      <c r="P490" s="867"/>
    </row>
    <row r="491" spans="2:16" ht="17.25" customHeight="1">
      <c r="B491" s="867"/>
      <c r="C491" s="867"/>
      <c r="D491" s="867"/>
      <c r="E491" s="867"/>
      <c r="F491" s="867"/>
      <c r="G491" s="867"/>
      <c r="H491" s="867"/>
      <c r="I491" s="867"/>
      <c r="J491" s="867"/>
      <c r="K491" s="867"/>
      <c r="L491" s="886"/>
      <c r="M491" s="206">
        <v>5</v>
      </c>
      <c r="N491" s="896" t="s">
        <v>534</v>
      </c>
      <c r="O491" s="867"/>
      <c r="P491" s="867"/>
    </row>
    <row r="492" spans="2:16" ht="17.25" customHeight="1">
      <c r="B492" s="867"/>
      <c r="C492" s="867"/>
      <c r="D492" s="867"/>
      <c r="E492" s="867"/>
      <c r="F492" s="867"/>
      <c r="G492" s="867"/>
      <c r="H492" s="867"/>
      <c r="I492" s="867"/>
      <c r="J492" s="867"/>
      <c r="K492" s="867"/>
      <c r="L492" s="886"/>
      <c r="M492" s="206">
        <v>6</v>
      </c>
      <c r="N492" s="896" t="s">
        <v>535</v>
      </c>
      <c r="O492" s="867"/>
      <c r="P492" s="867"/>
    </row>
    <row r="493" spans="2:16" ht="17.25" customHeight="1">
      <c r="B493" s="867"/>
      <c r="C493" s="867"/>
      <c r="D493" s="867"/>
      <c r="E493" s="867"/>
      <c r="F493" s="867"/>
      <c r="G493" s="867"/>
      <c r="H493" s="867"/>
      <c r="I493" s="867"/>
      <c r="J493" s="867"/>
      <c r="K493" s="867"/>
      <c r="L493" s="886"/>
      <c r="M493" s="206">
        <v>7</v>
      </c>
      <c r="N493" s="896" t="s">
        <v>536</v>
      </c>
      <c r="O493" s="867"/>
      <c r="P493" s="867"/>
    </row>
    <row r="494" spans="2:16" ht="17.25" customHeight="1">
      <c r="B494" s="867"/>
      <c r="C494" s="867"/>
      <c r="D494" s="867"/>
      <c r="E494" s="867"/>
      <c r="F494" s="867"/>
      <c r="G494" s="867"/>
      <c r="H494" s="867"/>
      <c r="I494" s="867"/>
      <c r="J494" s="867"/>
      <c r="K494" s="867"/>
      <c r="L494" s="886"/>
      <c r="M494" s="206">
        <v>8</v>
      </c>
      <c r="N494" s="896" t="s">
        <v>537</v>
      </c>
      <c r="O494" s="867"/>
      <c r="P494" s="867"/>
    </row>
    <row r="495" spans="2:16" ht="17.25" customHeight="1">
      <c r="B495" s="867"/>
      <c r="C495" s="867"/>
      <c r="D495" s="867"/>
      <c r="E495" s="867"/>
      <c r="F495" s="867"/>
      <c r="G495" s="867"/>
      <c r="H495" s="867"/>
      <c r="I495" s="867"/>
      <c r="J495" s="867"/>
      <c r="K495" s="867"/>
      <c r="L495" s="886"/>
      <c r="M495" s="206">
        <v>9</v>
      </c>
      <c r="N495" s="896" t="s">
        <v>538</v>
      </c>
      <c r="O495" s="867"/>
      <c r="P495" s="867"/>
    </row>
    <row r="496" spans="2:16" ht="17.25" customHeight="1">
      <c r="B496" s="867"/>
      <c r="C496" s="867"/>
      <c r="D496" s="867"/>
      <c r="E496" s="867"/>
      <c r="F496" s="867"/>
      <c r="G496" s="867"/>
      <c r="H496" s="867"/>
      <c r="I496" s="867"/>
      <c r="J496" s="867"/>
      <c r="K496" s="867"/>
      <c r="L496" s="886"/>
      <c r="M496" s="206">
        <v>10</v>
      </c>
      <c r="N496" s="896" t="s">
        <v>539</v>
      </c>
      <c r="O496" s="867"/>
      <c r="P496" s="867"/>
    </row>
    <row r="497" spans="2:16" ht="17.25" customHeight="1">
      <c r="B497" s="867"/>
      <c r="C497" s="867"/>
      <c r="D497" s="867"/>
      <c r="E497" s="867"/>
      <c r="F497" s="867"/>
      <c r="G497" s="867"/>
      <c r="H497" s="867"/>
      <c r="I497" s="867"/>
      <c r="J497" s="867"/>
      <c r="K497" s="867"/>
      <c r="L497" s="886"/>
      <c r="M497" s="206">
        <v>11</v>
      </c>
      <c r="N497" s="896" t="s">
        <v>540</v>
      </c>
      <c r="O497" s="867"/>
      <c r="P497" s="867"/>
    </row>
    <row r="498" spans="2:16" ht="17.25" customHeight="1">
      <c r="B498" s="867"/>
      <c r="C498" s="867"/>
      <c r="D498" s="867"/>
      <c r="E498" s="867"/>
      <c r="F498" s="867"/>
      <c r="G498" s="867"/>
      <c r="H498" s="867"/>
      <c r="I498" s="867"/>
      <c r="J498" s="867"/>
      <c r="K498" s="867"/>
      <c r="L498" s="886"/>
      <c r="M498" s="206">
        <v>12</v>
      </c>
      <c r="N498" s="896" t="s">
        <v>541</v>
      </c>
      <c r="O498" s="867"/>
      <c r="P498" s="867"/>
    </row>
    <row r="499" spans="2:16" ht="17.25" customHeight="1">
      <c r="B499" s="867"/>
      <c r="C499" s="867"/>
      <c r="D499" s="867"/>
      <c r="E499" s="867"/>
      <c r="F499" s="867"/>
      <c r="G499" s="867"/>
      <c r="H499" s="867"/>
      <c r="I499" s="867"/>
      <c r="J499" s="867"/>
      <c r="K499" s="867"/>
      <c r="L499" s="886"/>
      <c r="M499" s="206">
        <v>13</v>
      </c>
      <c r="N499" s="896" t="s">
        <v>542</v>
      </c>
      <c r="O499" s="867"/>
      <c r="P499" s="867"/>
    </row>
    <row r="500" spans="2:16" ht="17.25" customHeight="1">
      <c r="B500" s="867"/>
      <c r="C500" s="867"/>
      <c r="D500" s="867"/>
      <c r="E500" s="867"/>
      <c r="F500" s="867"/>
      <c r="G500" s="867"/>
      <c r="H500" s="867"/>
      <c r="I500" s="867"/>
      <c r="J500" s="867"/>
      <c r="K500" s="867"/>
      <c r="L500" s="886"/>
      <c r="M500" s="206"/>
      <c r="N500" s="896"/>
      <c r="O500" s="867"/>
      <c r="P500" s="867"/>
    </row>
    <row r="501" spans="2:16" ht="17.25" customHeight="1">
      <c r="B501" s="867"/>
      <c r="C501" s="867"/>
      <c r="D501" s="867"/>
      <c r="E501" s="867"/>
      <c r="F501" s="867"/>
      <c r="G501" s="867"/>
      <c r="H501" s="867"/>
      <c r="I501" s="867"/>
      <c r="J501" s="867"/>
      <c r="K501" s="867"/>
      <c r="L501" s="886"/>
      <c r="M501" s="206"/>
      <c r="N501" s="896"/>
      <c r="O501" s="867"/>
      <c r="P501" s="867"/>
    </row>
    <row r="502" spans="2:16" ht="17.25" customHeight="1">
      <c r="B502" s="867"/>
      <c r="C502" s="867"/>
      <c r="D502" s="867"/>
      <c r="E502" s="867"/>
      <c r="F502" s="867"/>
      <c r="G502" s="867"/>
      <c r="H502" s="867"/>
      <c r="I502" s="867"/>
      <c r="J502" s="867"/>
      <c r="K502" s="867"/>
      <c r="L502" s="886"/>
      <c r="M502" s="206"/>
      <c r="N502" s="896"/>
      <c r="O502" s="867"/>
      <c r="P502" s="867"/>
    </row>
    <row r="503" spans="2:16" ht="17.25" customHeight="1">
      <c r="B503" s="867"/>
      <c r="C503" s="867"/>
      <c r="D503" s="867"/>
      <c r="E503" s="867"/>
      <c r="F503" s="867"/>
      <c r="G503" s="867"/>
      <c r="H503" s="867"/>
      <c r="I503" s="867"/>
      <c r="J503" s="867"/>
      <c r="K503" s="867"/>
      <c r="L503" s="886"/>
      <c r="M503" s="206"/>
      <c r="N503" s="896"/>
      <c r="O503" s="867"/>
      <c r="P503" s="867"/>
    </row>
    <row r="504" spans="2:16" ht="17.25" customHeight="1">
      <c r="B504" s="867"/>
      <c r="C504" s="867"/>
      <c r="D504" s="867"/>
      <c r="E504" s="867"/>
      <c r="F504" s="867"/>
      <c r="G504" s="867"/>
      <c r="H504" s="867"/>
      <c r="I504" s="867"/>
      <c r="J504" s="867"/>
      <c r="K504" s="867"/>
      <c r="L504" s="886"/>
      <c r="M504" s="206"/>
      <c r="N504" s="896"/>
      <c r="O504" s="867"/>
      <c r="P504" s="867"/>
    </row>
    <row r="505" spans="2:16" ht="17.25" customHeight="1">
      <c r="B505" s="867"/>
      <c r="C505" s="867"/>
      <c r="D505" s="867"/>
      <c r="E505" s="867"/>
      <c r="F505" s="867"/>
      <c r="G505" s="867"/>
      <c r="H505" s="867"/>
      <c r="I505" s="867"/>
      <c r="J505" s="867"/>
      <c r="K505" s="867"/>
      <c r="L505" s="886"/>
      <c r="M505" s="206"/>
      <c r="N505" s="896"/>
      <c r="O505" s="867"/>
      <c r="P505" s="867"/>
    </row>
    <row r="506" spans="2:16" ht="17.25" customHeight="1">
      <c r="B506" s="867"/>
      <c r="C506" s="867"/>
      <c r="D506" s="867"/>
      <c r="E506" s="867"/>
      <c r="F506" s="867"/>
      <c r="G506" s="867"/>
      <c r="H506" s="867"/>
      <c r="I506" s="867"/>
      <c r="J506" s="867"/>
      <c r="K506" s="867"/>
      <c r="L506" s="886"/>
      <c r="M506" s="206"/>
      <c r="N506" s="896"/>
      <c r="O506" s="867"/>
      <c r="P506" s="867"/>
    </row>
    <row r="507" spans="2:16" ht="17.25" customHeight="1">
      <c r="B507" s="867"/>
      <c r="C507" s="867"/>
      <c r="D507" s="867"/>
      <c r="E507" s="867"/>
      <c r="F507" s="867"/>
      <c r="G507" s="867"/>
      <c r="H507" s="867"/>
      <c r="I507" s="867"/>
      <c r="J507" s="867"/>
      <c r="K507" s="867"/>
      <c r="L507" s="886"/>
      <c r="M507" s="206"/>
      <c r="N507" s="896"/>
      <c r="O507" s="867"/>
      <c r="P507" s="867"/>
    </row>
    <row r="508" spans="2:16" ht="17.25" customHeight="1">
      <c r="B508" s="867"/>
      <c r="C508" s="867"/>
      <c r="D508" s="867"/>
      <c r="E508" s="867"/>
      <c r="F508" s="867"/>
      <c r="G508" s="867"/>
      <c r="H508" s="867"/>
      <c r="I508" s="867"/>
      <c r="J508" s="867"/>
      <c r="K508" s="867"/>
      <c r="L508" s="886"/>
      <c r="M508" s="206"/>
      <c r="N508" s="896"/>
      <c r="O508" s="867"/>
      <c r="P508" s="867"/>
    </row>
    <row r="509" spans="2:16" ht="18" customHeight="1" thickBot="1">
      <c r="B509" s="870"/>
      <c r="C509" s="870"/>
      <c r="D509" s="870"/>
      <c r="E509" s="870"/>
      <c r="F509" s="870"/>
      <c r="G509" s="870"/>
      <c r="H509" s="870"/>
      <c r="I509" s="870"/>
      <c r="J509" s="870"/>
      <c r="K509" s="870"/>
      <c r="L509" s="887"/>
      <c r="M509" s="208"/>
      <c r="N509" s="901"/>
      <c r="O509" s="870"/>
      <c r="P509" s="870"/>
    </row>
    <row r="510" spans="2:16" ht="17.25" customHeight="1">
      <c r="B510" s="851" t="s">
        <v>21</v>
      </c>
      <c r="C510" s="852"/>
      <c r="D510" s="940">
        <v>43005</v>
      </c>
      <c r="E510" s="941"/>
      <c r="F510" s="855" t="s">
        <v>31</v>
      </c>
      <c r="G510" s="856"/>
      <c r="H510" s="856"/>
      <c r="I510" s="856"/>
      <c r="J510" s="856"/>
      <c r="K510" s="856"/>
      <c r="L510" s="857"/>
      <c r="M510" s="858" t="s">
        <v>23</v>
      </c>
      <c r="N510" s="859"/>
      <c r="O510" s="860">
        <v>9</v>
      </c>
      <c r="P510" s="861"/>
    </row>
    <row r="511" spans="2:16" ht="17.25" customHeight="1">
      <c r="B511" s="862" t="s">
        <v>24</v>
      </c>
      <c r="C511" s="863"/>
      <c r="D511" s="864" t="s">
        <v>543</v>
      </c>
      <c r="E511" s="865"/>
      <c r="F511" s="866" t="s">
        <v>32</v>
      </c>
      <c r="G511" s="867"/>
      <c r="H511" s="867"/>
      <c r="I511" s="867"/>
      <c r="J511" s="867"/>
      <c r="K511" s="867"/>
      <c r="L511" s="868"/>
      <c r="M511" s="872" t="s">
        <v>26</v>
      </c>
      <c r="N511" s="873"/>
      <c r="O511" s="874" t="s">
        <v>544</v>
      </c>
      <c r="P511" s="875"/>
    </row>
    <row r="512" spans="2:16" ht="18" customHeight="1" thickBot="1">
      <c r="B512" s="876" t="s">
        <v>27</v>
      </c>
      <c r="C512" s="877"/>
      <c r="D512" s="878" t="s">
        <v>532</v>
      </c>
      <c r="E512" s="879"/>
      <c r="F512" s="869"/>
      <c r="G512" s="870"/>
      <c r="H512" s="870"/>
      <c r="I512" s="870"/>
      <c r="J512" s="870"/>
      <c r="K512" s="870"/>
      <c r="L512" s="871"/>
      <c r="M512" s="869"/>
      <c r="N512" s="871"/>
      <c r="O512" s="869"/>
      <c r="P512" s="870"/>
    </row>
    <row r="513" spans="2:16" ht="5.25" customHeight="1" thickBot="1">
      <c r="F513" s="207"/>
    </row>
    <row r="514" spans="2:16" ht="17.25" customHeight="1">
      <c r="B514" s="880" t="s">
        <v>29</v>
      </c>
      <c r="C514" s="881" t="s">
        <v>545</v>
      </c>
      <c r="D514" s="856"/>
      <c r="E514" s="880" t="s">
        <v>33</v>
      </c>
      <c r="F514" s="856"/>
      <c r="G514" s="856"/>
      <c r="H514" s="856"/>
      <c r="I514" s="856"/>
      <c r="J514" s="856"/>
      <c r="K514" s="880" t="s">
        <v>34</v>
      </c>
      <c r="L514" s="856"/>
      <c r="M514" s="856"/>
      <c r="N514" s="856"/>
      <c r="O514" s="856"/>
      <c r="P514" s="856"/>
    </row>
    <row r="515" spans="2:16" ht="30.6" customHeight="1" thickBot="1">
      <c r="B515" s="870"/>
      <c r="C515" s="870"/>
      <c r="D515" s="870"/>
      <c r="E515" s="209" t="s">
        <v>35</v>
      </c>
      <c r="F515" s="210" t="s">
        <v>36</v>
      </c>
      <c r="G515" s="882" t="s">
        <v>37</v>
      </c>
      <c r="H515" s="870"/>
      <c r="I515" s="870"/>
      <c r="J515" s="870"/>
      <c r="K515" s="883" t="s">
        <v>492</v>
      </c>
      <c r="L515" s="884"/>
      <c r="M515" s="882" t="s">
        <v>38</v>
      </c>
      <c r="N515" s="870"/>
      <c r="O515" s="870"/>
      <c r="P515" s="870"/>
    </row>
    <row r="516" spans="2:16" ht="17.25" customHeight="1">
      <c r="B516" s="211">
        <v>1</v>
      </c>
      <c r="C516" s="843" t="s">
        <v>448</v>
      </c>
      <c r="D516" s="843"/>
      <c r="E516" s="212" t="s">
        <v>546</v>
      </c>
      <c r="F516" s="212" t="s">
        <v>547</v>
      </c>
      <c r="G516" s="848" t="s">
        <v>548</v>
      </c>
      <c r="H516" s="847"/>
      <c r="I516" s="847"/>
      <c r="J516" s="847"/>
      <c r="K516" s="849" t="s">
        <v>930</v>
      </c>
      <c r="L516" s="847"/>
      <c r="M516" s="849"/>
      <c r="N516" s="847"/>
      <c r="O516" s="847"/>
      <c r="P516" s="850"/>
    </row>
    <row r="517" spans="2:16" ht="17.25" customHeight="1">
      <c r="B517" s="214">
        <v>2</v>
      </c>
      <c r="C517" s="843" t="s">
        <v>313</v>
      </c>
      <c r="D517" s="843"/>
      <c r="E517" s="215" t="s">
        <v>549</v>
      </c>
      <c r="F517" s="215" t="s">
        <v>550</v>
      </c>
      <c r="G517" s="844" t="s">
        <v>551</v>
      </c>
      <c r="H517" s="838"/>
      <c r="I517" s="838"/>
      <c r="J517" s="838"/>
      <c r="K517" s="837" t="s">
        <v>932</v>
      </c>
      <c r="L517" s="838"/>
      <c r="M517" s="837"/>
      <c r="N517" s="838"/>
      <c r="O517" s="838"/>
      <c r="P517" s="839"/>
    </row>
    <row r="518" spans="2:16" ht="17.25" customHeight="1">
      <c r="B518" s="214">
        <v>3</v>
      </c>
      <c r="C518" s="843" t="s">
        <v>448</v>
      </c>
      <c r="D518" s="843"/>
      <c r="E518" s="215" t="s">
        <v>552</v>
      </c>
      <c r="F518" s="215" t="s">
        <v>553</v>
      </c>
      <c r="G518" s="844" t="s">
        <v>555</v>
      </c>
      <c r="H518" s="838"/>
      <c r="I518" s="838"/>
      <c r="J518" s="838"/>
      <c r="K518" s="837" t="s">
        <v>934</v>
      </c>
      <c r="L518" s="838"/>
      <c r="M518" s="837"/>
      <c r="N518" s="838"/>
      <c r="O518" s="838"/>
      <c r="P518" s="839"/>
    </row>
    <row r="519" spans="2:16" ht="17.25" customHeight="1">
      <c r="B519" s="214">
        <v>4</v>
      </c>
      <c r="C519" s="843" t="s">
        <v>493</v>
      </c>
      <c r="D519" s="843"/>
      <c r="E519" s="215" t="s">
        <v>556</v>
      </c>
      <c r="F519" s="215" t="s">
        <v>557</v>
      </c>
      <c r="G519" s="844" t="s">
        <v>558</v>
      </c>
      <c r="H519" s="838"/>
      <c r="I519" s="838"/>
      <c r="J519" s="838"/>
      <c r="K519" s="837" t="s">
        <v>935</v>
      </c>
      <c r="L519" s="838"/>
      <c r="M519" s="837"/>
      <c r="N519" s="838"/>
      <c r="O519" s="838"/>
      <c r="P519" s="839"/>
    </row>
    <row r="520" spans="2:16" ht="17.25" customHeight="1">
      <c r="B520" s="214">
        <v>8</v>
      </c>
      <c r="C520" s="843" t="s">
        <v>493</v>
      </c>
      <c r="D520" s="843"/>
      <c r="E520" s="215" t="s">
        <v>559</v>
      </c>
      <c r="F520" s="215" t="s">
        <v>560</v>
      </c>
      <c r="G520" s="844" t="s">
        <v>561</v>
      </c>
      <c r="H520" s="838"/>
      <c r="I520" s="838"/>
      <c r="J520" s="838"/>
      <c r="K520" s="837" t="s">
        <v>936</v>
      </c>
      <c r="L520" s="838"/>
      <c r="M520" s="837"/>
      <c r="N520" s="838"/>
      <c r="O520" s="838"/>
      <c r="P520" s="839"/>
    </row>
    <row r="521" spans="2:16" ht="17.25" customHeight="1">
      <c r="B521" s="214">
        <v>11</v>
      </c>
      <c r="C521" s="843" t="s">
        <v>562</v>
      </c>
      <c r="D521" s="843"/>
      <c r="E521" s="215" t="s">
        <v>563</v>
      </c>
      <c r="F521" s="215" t="s">
        <v>564</v>
      </c>
      <c r="G521" s="844" t="s">
        <v>565</v>
      </c>
      <c r="H521" s="844"/>
      <c r="I521" s="844"/>
      <c r="J521" s="844"/>
      <c r="K521" s="837" t="s">
        <v>937</v>
      </c>
      <c r="L521" s="837"/>
      <c r="M521" s="837" t="s">
        <v>566</v>
      </c>
      <c r="N521" s="837"/>
      <c r="O521" s="837"/>
      <c r="P521" s="845"/>
    </row>
    <row r="522" spans="2:16" ht="17.25" customHeight="1">
      <c r="B522" s="918">
        <v>12</v>
      </c>
      <c r="C522" s="920" t="s">
        <v>493</v>
      </c>
      <c r="D522" s="918"/>
      <c r="E522" s="922" t="s">
        <v>567</v>
      </c>
      <c r="F522" s="922" t="s">
        <v>568</v>
      </c>
      <c r="G522" s="942" t="s">
        <v>569</v>
      </c>
      <c r="H522" s="943"/>
      <c r="I522" s="943"/>
      <c r="J522" s="944"/>
      <c r="K522" s="930" t="s">
        <v>938</v>
      </c>
      <c r="L522" s="931"/>
      <c r="M522" s="930" t="s">
        <v>570</v>
      </c>
      <c r="N522" s="934"/>
      <c r="O522" s="934"/>
      <c r="P522" s="935"/>
    </row>
    <row r="523" spans="2:16" ht="17.25" customHeight="1">
      <c r="B523" s="919"/>
      <c r="C523" s="921"/>
      <c r="D523" s="919"/>
      <c r="E523" s="923"/>
      <c r="F523" s="923"/>
      <c r="G523" s="945"/>
      <c r="H523" s="946"/>
      <c r="I523" s="946"/>
      <c r="J523" s="947"/>
      <c r="K523" s="932"/>
      <c r="L523" s="933"/>
      <c r="M523" s="932"/>
      <c r="N523" s="936"/>
      <c r="O523" s="936"/>
      <c r="P523" s="937"/>
    </row>
    <row r="524" spans="2:16" ht="17.25" customHeight="1">
      <c r="B524" s="214">
        <v>13</v>
      </c>
      <c r="C524" s="843" t="s">
        <v>493</v>
      </c>
      <c r="D524" s="843"/>
      <c r="E524" s="215" t="s">
        <v>571</v>
      </c>
      <c r="F524" s="215" t="s">
        <v>572</v>
      </c>
      <c r="G524" s="844" t="s">
        <v>573</v>
      </c>
      <c r="H524" s="844"/>
      <c r="I524" s="844"/>
      <c r="J524" s="844"/>
      <c r="K524" s="837" t="s">
        <v>939</v>
      </c>
      <c r="L524" s="837"/>
      <c r="M524" s="837"/>
      <c r="N524" s="837"/>
      <c r="O524" s="837"/>
      <c r="P524" s="845"/>
    </row>
    <row r="525" spans="2:16" ht="17.25" customHeight="1">
      <c r="B525" s="214"/>
      <c r="C525" s="843"/>
      <c r="D525" s="843"/>
      <c r="E525" s="215"/>
      <c r="F525" s="215"/>
      <c r="G525" s="844"/>
      <c r="H525" s="844"/>
      <c r="I525" s="844"/>
      <c r="J525" s="844"/>
      <c r="K525" s="837"/>
      <c r="L525" s="837"/>
      <c r="M525" s="837"/>
      <c r="N525" s="837"/>
      <c r="O525" s="837"/>
      <c r="P525" s="845"/>
    </row>
    <row r="526" spans="2:16" ht="17.25" customHeight="1">
      <c r="B526" s="214"/>
      <c r="C526" s="843"/>
      <c r="D526" s="843"/>
      <c r="E526" s="215"/>
      <c r="F526" s="215"/>
      <c r="G526" s="844"/>
      <c r="H526" s="844"/>
      <c r="I526" s="844"/>
      <c r="J526" s="844"/>
      <c r="K526" s="844"/>
      <c r="L526" s="844"/>
      <c r="M526" s="837"/>
      <c r="N526" s="837"/>
      <c r="O526" s="837"/>
      <c r="P526" s="845"/>
    </row>
    <row r="527" spans="2:16" ht="17.25" customHeight="1">
      <c r="B527" s="224"/>
      <c r="C527" s="921"/>
      <c r="D527" s="919"/>
      <c r="E527" s="225"/>
      <c r="F527" s="225"/>
      <c r="G527" s="844"/>
      <c r="H527" s="844"/>
      <c r="I527" s="844"/>
      <c r="J527" s="844"/>
      <c r="K527" s="932"/>
      <c r="L527" s="933"/>
      <c r="M527" s="932"/>
      <c r="N527" s="936"/>
      <c r="O527" s="936"/>
      <c r="P527" s="937"/>
    </row>
    <row r="528" spans="2:16" ht="17.25" customHeight="1">
      <c r="B528" s="214"/>
      <c r="C528" s="843"/>
      <c r="D528" s="843"/>
      <c r="E528" s="215"/>
      <c r="F528" s="215"/>
      <c r="G528" s="844"/>
      <c r="H528" s="844"/>
      <c r="I528" s="844"/>
      <c r="J528" s="844"/>
      <c r="K528" s="844"/>
      <c r="L528" s="844"/>
      <c r="M528" s="837"/>
      <c r="N528" s="837"/>
      <c r="O528" s="837"/>
      <c r="P528" s="845"/>
    </row>
    <row r="529" spans="2:16" ht="17.25" customHeight="1">
      <c r="B529" s="214"/>
      <c r="C529" s="843"/>
      <c r="D529" s="843"/>
      <c r="E529" s="215"/>
      <c r="F529" s="215"/>
      <c r="G529" s="844"/>
      <c r="H529" s="844"/>
      <c r="I529" s="844"/>
      <c r="J529" s="844"/>
      <c r="K529" s="844"/>
      <c r="L529" s="844"/>
      <c r="M529" s="837"/>
      <c r="N529" s="837"/>
      <c r="O529" s="837"/>
      <c r="P529" s="845"/>
    </row>
    <row r="530" spans="2:16" ht="17.25" customHeight="1">
      <c r="B530" s="214"/>
      <c r="C530" s="843"/>
      <c r="D530" s="843"/>
      <c r="E530" s="215"/>
      <c r="F530" s="215"/>
      <c r="G530" s="844"/>
      <c r="H530" s="844"/>
      <c r="I530" s="844"/>
      <c r="J530" s="844"/>
      <c r="K530" s="844"/>
      <c r="L530" s="844"/>
      <c r="M530" s="837"/>
      <c r="N530" s="837"/>
      <c r="O530" s="837"/>
      <c r="P530" s="845"/>
    </row>
    <row r="531" spans="2:16" ht="17.25" customHeight="1">
      <c r="B531" s="214"/>
      <c r="C531" s="843"/>
      <c r="D531" s="843"/>
      <c r="E531" s="215"/>
      <c r="F531" s="215"/>
      <c r="G531" s="844"/>
      <c r="H531" s="844"/>
      <c r="I531" s="844"/>
      <c r="J531" s="844"/>
      <c r="K531" s="844"/>
      <c r="L531" s="844"/>
      <c r="M531" s="837"/>
      <c r="N531" s="837"/>
      <c r="O531" s="837"/>
      <c r="P531" s="845"/>
    </row>
    <row r="532" spans="2:16" ht="17.25" customHeight="1">
      <c r="B532" s="214"/>
      <c r="C532" s="843"/>
      <c r="D532" s="843"/>
      <c r="E532" s="215"/>
      <c r="F532" s="215"/>
      <c r="G532" s="844"/>
      <c r="H532" s="844"/>
      <c r="I532" s="844"/>
      <c r="J532" s="844"/>
      <c r="K532" s="844"/>
      <c r="L532" s="844"/>
      <c r="M532" s="837"/>
      <c r="N532" s="837"/>
      <c r="O532" s="837"/>
      <c r="P532" s="845"/>
    </row>
    <row r="533" spans="2:16" ht="17.25" customHeight="1">
      <c r="B533" s="214"/>
      <c r="C533" s="843"/>
      <c r="D533" s="843"/>
      <c r="E533" s="215"/>
      <c r="F533" s="215"/>
      <c r="G533" s="844"/>
      <c r="H533" s="844"/>
      <c r="I533" s="844"/>
      <c r="J533" s="844"/>
      <c r="K533" s="844"/>
      <c r="L533" s="844"/>
      <c r="M533" s="837"/>
      <c r="N533" s="837"/>
      <c r="O533" s="837"/>
      <c r="P533" s="845"/>
    </row>
    <row r="534" spans="2:16" ht="17.25" customHeight="1">
      <c r="B534" s="214"/>
      <c r="C534" s="843"/>
      <c r="D534" s="838"/>
      <c r="E534" s="215"/>
      <c r="F534" s="215"/>
      <c r="G534" s="844"/>
      <c r="H534" s="838"/>
      <c r="I534" s="838"/>
      <c r="J534" s="838"/>
      <c r="K534" s="844"/>
      <c r="L534" s="838"/>
      <c r="M534" s="837"/>
      <c r="N534" s="838"/>
      <c r="O534" s="838"/>
      <c r="P534" s="839"/>
    </row>
    <row r="535" spans="2:16" ht="17.25" customHeight="1">
      <c r="B535" s="219"/>
      <c r="C535" s="837"/>
      <c r="D535" s="838"/>
      <c r="E535" s="218"/>
      <c r="F535" s="218"/>
      <c r="G535" s="837"/>
      <c r="H535" s="838"/>
      <c r="I535" s="838"/>
      <c r="J535" s="838"/>
      <c r="K535" s="837"/>
      <c r="L535" s="838"/>
      <c r="M535" s="837"/>
      <c r="N535" s="838"/>
      <c r="O535" s="838"/>
      <c r="P535" s="839"/>
    </row>
    <row r="536" spans="2:16" ht="17.25" customHeight="1">
      <c r="B536" s="219"/>
      <c r="C536" s="837"/>
      <c r="D536" s="838"/>
      <c r="E536" s="218"/>
      <c r="F536" s="218"/>
      <c r="G536" s="837"/>
      <c r="H536" s="838"/>
      <c r="I536" s="838"/>
      <c r="J536" s="838"/>
      <c r="K536" s="837"/>
      <c r="L536" s="838"/>
      <c r="M536" s="837"/>
      <c r="N536" s="838"/>
      <c r="O536" s="838"/>
      <c r="P536" s="839"/>
    </row>
    <row r="537" spans="2:16" ht="17.25" customHeight="1">
      <c r="B537" s="219"/>
      <c r="C537" s="837"/>
      <c r="D537" s="838"/>
      <c r="E537" s="218"/>
      <c r="F537" s="218"/>
      <c r="G537" s="837"/>
      <c r="H537" s="838"/>
      <c r="I537" s="838"/>
      <c r="J537" s="838"/>
      <c r="K537" s="837"/>
      <c r="L537" s="838"/>
      <c r="M537" s="837"/>
      <c r="N537" s="838"/>
      <c r="O537" s="838"/>
      <c r="P537" s="839"/>
    </row>
    <row r="538" spans="2:16" ht="17.25" customHeight="1">
      <c r="B538" s="219"/>
      <c r="C538" s="837"/>
      <c r="D538" s="838"/>
      <c r="E538" s="218"/>
      <c r="F538" s="218"/>
      <c r="G538" s="837"/>
      <c r="H538" s="838"/>
      <c r="I538" s="838"/>
      <c r="J538" s="838"/>
      <c r="K538" s="837"/>
      <c r="L538" s="838"/>
      <c r="M538" s="837"/>
      <c r="N538" s="838"/>
      <c r="O538" s="838"/>
      <c r="P538" s="839"/>
    </row>
    <row r="539" spans="2:16" ht="17.25" customHeight="1">
      <c r="B539" s="219"/>
      <c r="C539" s="837"/>
      <c r="D539" s="838"/>
      <c r="E539" s="218"/>
      <c r="F539" s="218"/>
      <c r="G539" s="837"/>
      <c r="H539" s="838"/>
      <c r="I539" s="838"/>
      <c r="J539" s="838"/>
      <c r="K539" s="837"/>
      <c r="L539" s="838"/>
      <c r="M539" s="837"/>
      <c r="N539" s="838"/>
      <c r="O539" s="838"/>
      <c r="P539" s="839"/>
    </row>
    <row r="540" spans="2:16" ht="18" customHeight="1" thickBot="1">
      <c r="B540" s="221"/>
      <c r="C540" s="840"/>
      <c r="D540" s="841"/>
      <c r="E540" s="222"/>
      <c r="F540" s="222"/>
      <c r="G540" s="840"/>
      <c r="H540" s="841"/>
      <c r="I540" s="841"/>
      <c r="J540" s="841"/>
      <c r="K540" s="840"/>
      <c r="L540" s="841"/>
      <c r="M540" s="840"/>
      <c r="N540" s="841"/>
      <c r="O540" s="841"/>
      <c r="P540" s="842"/>
    </row>
    <row r="541" spans="2:16" ht="17.25" customHeight="1">
      <c r="B541" s="966" t="s">
        <v>21</v>
      </c>
      <c r="C541" s="967"/>
      <c r="D541" s="940">
        <v>43005</v>
      </c>
      <c r="E541" s="941"/>
      <c r="F541" s="968" t="s">
        <v>483</v>
      </c>
      <c r="G541" s="949"/>
      <c r="H541" s="949"/>
      <c r="I541" s="949"/>
      <c r="J541" s="949"/>
      <c r="K541" s="949"/>
      <c r="L541" s="969"/>
      <c r="M541" s="970" t="s">
        <v>23</v>
      </c>
      <c r="N541" s="971"/>
      <c r="O541" s="972">
        <v>10</v>
      </c>
      <c r="P541" s="973"/>
    </row>
    <row r="542" spans="2:16" ht="17.7" customHeight="1">
      <c r="B542" s="974" t="s">
        <v>24</v>
      </c>
      <c r="C542" s="975"/>
      <c r="D542" s="976" t="s">
        <v>574</v>
      </c>
      <c r="E542" s="977"/>
      <c r="F542" s="978" t="s">
        <v>25</v>
      </c>
      <c r="G542" s="951"/>
      <c r="H542" s="951"/>
      <c r="I542" s="951"/>
      <c r="J542" s="951"/>
      <c r="K542" s="951"/>
      <c r="L542" s="979"/>
      <c r="M542" s="982" t="s">
        <v>26</v>
      </c>
      <c r="N542" s="983"/>
      <c r="O542" s="984" t="s">
        <v>575</v>
      </c>
      <c r="P542" s="985"/>
    </row>
    <row r="543" spans="2:16" ht="17.7" customHeight="1" thickBot="1">
      <c r="B543" s="986" t="s">
        <v>27</v>
      </c>
      <c r="C543" s="987"/>
      <c r="D543" s="988" t="s">
        <v>576</v>
      </c>
      <c r="E543" s="989"/>
      <c r="F543" s="980"/>
      <c r="G543" s="953"/>
      <c r="H543" s="953"/>
      <c r="I543" s="953"/>
      <c r="J543" s="953"/>
      <c r="K543" s="953"/>
      <c r="L543" s="981"/>
      <c r="M543" s="980"/>
      <c r="N543" s="981"/>
      <c r="O543" s="980"/>
      <c r="P543" s="953"/>
    </row>
    <row r="544" spans="2:16" ht="5.25" customHeight="1" thickBot="1">
      <c r="B544" s="226"/>
      <c r="C544" s="226"/>
      <c r="D544" s="226"/>
      <c r="E544" s="226"/>
      <c r="F544" s="227"/>
      <c r="G544" s="226"/>
      <c r="H544" s="226"/>
      <c r="I544" s="226"/>
      <c r="J544" s="226"/>
      <c r="K544" s="226"/>
      <c r="L544" s="226"/>
      <c r="M544" s="226"/>
      <c r="N544" s="226"/>
      <c r="O544" s="226"/>
      <c r="P544" s="226"/>
    </row>
    <row r="545" spans="2:16" ht="17.25" customHeight="1">
      <c r="B545" s="948"/>
      <c r="C545" s="949"/>
      <c r="D545" s="949"/>
      <c r="E545" s="949"/>
      <c r="F545" s="949"/>
      <c r="G545" s="949"/>
      <c r="H545" s="949"/>
      <c r="I545" s="949"/>
      <c r="J545" s="949"/>
      <c r="K545" s="949"/>
      <c r="L545" s="950"/>
      <c r="M545" s="955" t="s">
        <v>28</v>
      </c>
      <c r="N545" s="956"/>
      <c r="O545" s="956"/>
      <c r="P545" s="957"/>
    </row>
    <row r="546" spans="2:16" ht="17.25" customHeight="1">
      <c r="B546" s="951"/>
      <c r="C546" s="951"/>
      <c r="D546" s="951"/>
      <c r="E546" s="951"/>
      <c r="F546" s="951"/>
      <c r="G546" s="951"/>
      <c r="H546" s="951"/>
      <c r="I546" s="951"/>
      <c r="J546" s="951"/>
      <c r="K546" s="951"/>
      <c r="L546" s="952"/>
      <c r="M546" s="228" t="s">
        <v>29</v>
      </c>
      <c r="N546" s="958" t="s">
        <v>30</v>
      </c>
      <c r="O546" s="959"/>
      <c r="P546" s="960"/>
    </row>
    <row r="547" spans="2:16" ht="17.25" customHeight="1">
      <c r="B547" s="951"/>
      <c r="C547" s="951"/>
      <c r="D547" s="951"/>
      <c r="E547" s="951"/>
      <c r="F547" s="951"/>
      <c r="G547" s="951"/>
      <c r="H547" s="951"/>
      <c r="I547" s="951"/>
      <c r="J547" s="951"/>
      <c r="K547" s="951"/>
      <c r="L547" s="952"/>
      <c r="M547" s="229">
        <v>1</v>
      </c>
      <c r="N547" s="961" t="s">
        <v>533</v>
      </c>
      <c r="O547" s="962"/>
      <c r="P547" s="962"/>
    </row>
    <row r="548" spans="2:16" ht="17.25" customHeight="1">
      <c r="B548" s="951"/>
      <c r="C548" s="951"/>
      <c r="D548" s="951"/>
      <c r="E548" s="951"/>
      <c r="F548" s="951"/>
      <c r="G548" s="951"/>
      <c r="H548" s="951"/>
      <c r="I548" s="951"/>
      <c r="J548" s="951"/>
      <c r="K548" s="951"/>
      <c r="L548" s="952"/>
      <c r="M548" s="229">
        <v>2</v>
      </c>
      <c r="N548" s="963" t="s">
        <v>987</v>
      </c>
      <c r="O548" s="951"/>
      <c r="P548" s="951"/>
    </row>
    <row r="549" spans="2:16" ht="17.25" customHeight="1">
      <c r="B549" s="951"/>
      <c r="C549" s="951"/>
      <c r="D549" s="951"/>
      <c r="E549" s="951"/>
      <c r="F549" s="951"/>
      <c r="G549" s="951"/>
      <c r="H549" s="951"/>
      <c r="I549" s="951"/>
      <c r="J549" s="951"/>
      <c r="K549" s="951"/>
      <c r="L549" s="952"/>
      <c r="M549" s="229">
        <v>3</v>
      </c>
      <c r="N549" s="963" t="s">
        <v>1047</v>
      </c>
      <c r="O549" s="951"/>
      <c r="P549" s="951"/>
    </row>
    <row r="550" spans="2:16" ht="17.25" customHeight="1">
      <c r="B550" s="951"/>
      <c r="C550" s="951"/>
      <c r="D550" s="951"/>
      <c r="E550" s="951"/>
      <c r="F550" s="951"/>
      <c r="G550" s="951"/>
      <c r="H550" s="951"/>
      <c r="I550" s="951"/>
      <c r="J550" s="951"/>
      <c r="K550" s="951"/>
      <c r="L550" s="952"/>
      <c r="M550" s="229">
        <v>4</v>
      </c>
      <c r="N550" s="963" t="s">
        <v>989</v>
      </c>
      <c r="O550" s="951"/>
      <c r="P550" s="951"/>
    </row>
    <row r="551" spans="2:16" ht="17.25" customHeight="1">
      <c r="B551" s="951"/>
      <c r="C551" s="951"/>
      <c r="D551" s="951"/>
      <c r="E551" s="951"/>
      <c r="F551" s="951"/>
      <c r="G551" s="951"/>
      <c r="H551" s="951"/>
      <c r="I551" s="951"/>
      <c r="J551" s="951"/>
      <c r="K551" s="951"/>
      <c r="L551" s="952"/>
      <c r="M551" s="229">
        <v>5</v>
      </c>
      <c r="N551" s="963" t="s">
        <v>577</v>
      </c>
      <c r="O551" s="951"/>
      <c r="P551" s="951"/>
    </row>
    <row r="552" spans="2:16" ht="17.25" customHeight="1">
      <c r="B552" s="951"/>
      <c r="C552" s="951"/>
      <c r="D552" s="951"/>
      <c r="E552" s="951"/>
      <c r="F552" s="951"/>
      <c r="G552" s="951"/>
      <c r="H552" s="951"/>
      <c r="I552" s="951"/>
      <c r="J552" s="951"/>
      <c r="K552" s="951"/>
      <c r="L552" s="952"/>
      <c r="M552" s="229">
        <v>6</v>
      </c>
      <c r="N552" s="963" t="s">
        <v>578</v>
      </c>
      <c r="O552" s="964"/>
      <c r="P552" s="964"/>
    </row>
    <row r="553" spans="2:16" ht="17.25" customHeight="1">
      <c r="B553" s="951"/>
      <c r="C553" s="951"/>
      <c r="D553" s="951"/>
      <c r="E553" s="951"/>
      <c r="F553" s="951"/>
      <c r="G553" s="951"/>
      <c r="H553" s="951"/>
      <c r="I553" s="951"/>
      <c r="J553" s="951"/>
      <c r="K553" s="951"/>
      <c r="L553" s="952"/>
      <c r="M553" s="229">
        <v>7</v>
      </c>
      <c r="N553" s="963" t="s">
        <v>579</v>
      </c>
      <c r="O553" s="964"/>
      <c r="P553" s="964"/>
    </row>
    <row r="554" spans="2:16" ht="17.25" customHeight="1">
      <c r="B554" s="951"/>
      <c r="C554" s="951"/>
      <c r="D554" s="951"/>
      <c r="E554" s="951"/>
      <c r="F554" s="951"/>
      <c r="G554" s="951"/>
      <c r="H554" s="951"/>
      <c r="I554" s="951"/>
      <c r="J554" s="951"/>
      <c r="K554" s="951"/>
      <c r="L554" s="952"/>
      <c r="M554" s="229">
        <v>8</v>
      </c>
      <c r="N554" s="963" t="s">
        <v>990</v>
      </c>
      <c r="O554" s="964"/>
      <c r="P554" s="964"/>
    </row>
    <row r="555" spans="2:16" ht="17.25" customHeight="1">
      <c r="B555" s="951"/>
      <c r="C555" s="951"/>
      <c r="D555" s="951"/>
      <c r="E555" s="951"/>
      <c r="F555" s="951"/>
      <c r="G555" s="951"/>
      <c r="H555" s="951"/>
      <c r="I555" s="951"/>
      <c r="J555" s="951"/>
      <c r="K555" s="951"/>
      <c r="L555" s="952"/>
      <c r="M555" s="229">
        <v>9</v>
      </c>
      <c r="N555" s="963" t="s">
        <v>580</v>
      </c>
      <c r="O555" s="964"/>
      <c r="P555" s="964"/>
    </row>
    <row r="556" spans="2:16" ht="17.25" customHeight="1">
      <c r="B556" s="951"/>
      <c r="C556" s="951"/>
      <c r="D556" s="951"/>
      <c r="E556" s="951"/>
      <c r="F556" s="951"/>
      <c r="G556" s="951"/>
      <c r="H556" s="951"/>
      <c r="I556" s="951"/>
      <c r="J556" s="951"/>
      <c r="K556" s="951"/>
      <c r="L556" s="952"/>
      <c r="M556" s="229">
        <v>10</v>
      </c>
      <c r="N556" s="963" t="s">
        <v>581</v>
      </c>
      <c r="O556" s="964"/>
      <c r="P556" s="964"/>
    </row>
    <row r="557" spans="2:16" ht="17.25" customHeight="1">
      <c r="B557" s="951"/>
      <c r="C557" s="951"/>
      <c r="D557" s="951"/>
      <c r="E557" s="951"/>
      <c r="F557" s="951"/>
      <c r="G557" s="951"/>
      <c r="H557" s="951"/>
      <c r="I557" s="951"/>
      <c r="J557" s="951"/>
      <c r="K557" s="951"/>
      <c r="L557" s="952"/>
      <c r="M557" s="229">
        <v>11</v>
      </c>
      <c r="N557" s="963" t="s">
        <v>582</v>
      </c>
      <c r="O557" s="964"/>
      <c r="P557" s="964"/>
    </row>
    <row r="558" spans="2:16" ht="17.25" customHeight="1">
      <c r="B558" s="951"/>
      <c r="C558" s="951"/>
      <c r="D558" s="951"/>
      <c r="E558" s="951"/>
      <c r="F558" s="951"/>
      <c r="G558" s="951"/>
      <c r="H558" s="951"/>
      <c r="I558" s="951"/>
      <c r="J558" s="951"/>
      <c r="K558" s="951"/>
      <c r="L558" s="952"/>
      <c r="M558" s="229">
        <v>12</v>
      </c>
      <c r="N558" s="963" t="s">
        <v>583</v>
      </c>
      <c r="O558" s="964"/>
      <c r="P558" s="964"/>
    </row>
    <row r="559" spans="2:16" ht="17.25" customHeight="1">
      <c r="B559" s="951"/>
      <c r="C559" s="951"/>
      <c r="D559" s="951"/>
      <c r="E559" s="951"/>
      <c r="F559" s="951"/>
      <c r="G559" s="951"/>
      <c r="H559" s="951"/>
      <c r="I559" s="951"/>
      <c r="J559" s="951"/>
      <c r="K559" s="951"/>
      <c r="L559" s="952"/>
      <c r="M559" s="229"/>
      <c r="N559" s="963"/>
      <c r="O559" s="951"/>
      <c r="P559" s="951"/>
    </row>
    <row r="560" spans="2:16" ht="17.25" customHeight="1">
      <c r="B560" s="951"/>
      <c r="C560" s="951"/>
      <c r="D560" s="951"/>
      <c r="E560" s="951"/>
      <c r="F560" s="951"/>
      <c r="G560" s="951"/>
      <c r="H560" s="951"/>
      <c r="I560" s="951"/>
      <c r="J560" s="951"/>
      <c r="K560" s="951"/>
      <c r="L560" s="952"/>
      <c r="M560" s="229"/>
      <c r="N560" s="963"/>
      <c r="O560" s="951"/>
      <c r="P560" s="951"/>
    </row>
    <row r="561" spans="2:16" ht="17.25" customHeight="1">
      <c r="B561" s="951"/>
      <c r="C561" s="951"/>
      <c r="D561" s="951"/>
      <c r="E561" s="951"/>
      <c r="F561" s="951"/>
      <c r="G561" s="951"/>
      <c r="H561" s="951"/>
      <c r="I561" s="951"/>
      <c r="J561" s="951"/>
      <c r="K561" s="951"/>
      <c r="L561" s="952"/>
      <c r="M561" s="229"/>
      <c r="N561" s="963"/>
      <c r="O561" s="951"/>
      <c r="P561" s="951"/>
    </row>
    <row r="562" spans="2:16" ht="17.25" customHeight="1">
      <c r="B562" s="951"/>
      <c r="C562" s="951"/>
      <c r="D562" s="951"/>
      <c r="E562" s="951"/>
      <c r="F562" s="951"/>
      <c r="G562" s="951"/>
      <c r="H562" s="951"/>
      <c r="I562" s="951"/>
      <c r="J562" s="951"/>
      <c r="K562" s="951"/>
      <c r="L562" s="952"/>
      <c r="M562" s="229"/>
      <c r="N562" s="963"/>
      <c r="O562" s="951"/>
      <c r="P562" s="951"/>
    </row>
    <row r="563" spans="2:16" ht="17.25" customHeight="1">
      <c r="B563" s="951"/>
      <c r="C563" s="951"/>
      <c r="D563" s="951"/>
      <c r="E563" s="951"/>
      <c r="F563" s="951"/>
      <c r="G563" s="951"/>
      <c r="H563" s="951"/>
      <c r="I563" s="951"/>
      <c r="J563" s="951"/>
      <c r="K563" s="951"/>
      <c r="L563" s="952"/>
      <c r="M563" s="229"/>
      <c r="N563" s="963"/>
      <c r="O563" s="951"/>
      <c r="P563" s="951"/>
    </row>
    <row r="564" spans="2:16" ht="17.25" customHeight="1">
      <c r="B564" s="951"/>
      <c r="C564" s="951"/>
      <c r="D564" s="951"/>
      <c r="E564" s="951"/>
      <c r="F564" s="951"/>
      <c r="G564" s="951"/>
      <c r="H564" s="951"/>
      <c r="I564" s="951"/>
      <c r="J564" s="951"/>
      <c r="K564" s="951"/>
      <c r="L564" s="952"/>
      <c r="M564" s="229"/>
      <c r="N564" s="963"/>
      <c r="O564" s="951"/>
      <c r="P564" s="951"/>
    </row>
    <row r="565" spans="2:16" ht="17.25" customHeight="1">
      <c r="B565" s="951"/>
      <c r="C565" s="951"/>
      <c r="D565" s="951"/>
      <c r="E565" s="951"/>
      <c r="F565" s="951"/>
      <c r="G565" s="951"/>
      <c r="H565" s="951"/>
      <c r="I565" s="951"/>
      <c r="J565" s="951"/>
      <c r="K565" s="951"/>
      <c r="L565" s="952"/>
      <c r="M565" s="229"/>
      <c r="N565" s="963"/>
      <c r="O565" s="951"/>
      <c r="P565" s="951"/>
    </row>
    <row r="566" spans="2:16" ht="17.25" customHeight="1">
      <c r="B566" s="951"/>
      <c r="C566" s="951"/>
      <c r="D566" s="951"/>
      <c r="E566" s="951"/>
      <c r="F566" s="951"/>
      <c r="G566" s="951"/>
      <c r="H566" s="951"/>
      <c r="I566" s="951"/>
      <c r="J566" s="951"/>
      <c r="K566" s="951"/>
      <c r="L566" s="952"/>
      <c r="M566" s="229"/>
      <c r="N566" s="963"/>
      <c r="O566" s="951"/>
      <c r="P566" s="951"/>
    </row>
    <row r="567" spans="2:16" ht="17.25" customHeight="1">
      <c r="B567" s="951"/>
      <c r="C567" s="951"/>
      <c r="D567" s="951"/>
      <c r="E567" s="951"/>
      <c r="F567" s="951"/>
      <c r="G567" s="951"/>
      <c r="H567" s="951"/>
      <c r="I567" s="951"/>
      <c r="J567" s="951"/>
      <c r="K567" s="951"/>
      <c r="L567" s="952"/>
      <c r="M567" s="229"/>
      <c r="N567" s="963"/>
      <c r="O567" s="951"/>
      <c r="P567" s="951"/>
    </row>
    <row r="568" spans="2:16" ht="17.25" customHeight="1">
      <c r="B568" s="951"/>
      <c r="C568" s="951"/>
      <c r="D568" s="951"/>
      <c r="E568" s="951"/>
      <c r="F568" s="951"/>
      <c r="G568" s="951"/>
      <c r="H568" s="951"/>
      <c r="I568" s="951"/>
      <c r="J568" s="951"/>
      <c r="K568" s="951"/>
      <c r="L568" s="952"/>
      <c r="M568" s="229"/>
      <c r="N568" s="963"/>
      <c r="O568" s="951"/>
      <c r="P568" s="951"/>
    </row>
    <row r="569" spans="2:16" ht="18" customHeight="1" thickBot="1">
      <c r="B569" s="953"/>
      <c r="C569" s="953"/>
      <c r="D569" s="953"/>
      <c r="E569" s="953"/>
      <c r="F569" s="953"/>
      <c r="G569" s="953"/>
      <c r="H569" s="953"/>
      <c r="I569" s="953"/>
      <c r="J569" s="953"/>
      <c r="K569" s="953"/>
      <c r="L569" s="954"/>
      <c r="M569" s="230"/>
      <c r="N569" s="965"/>
      <c r="O569" s="953"/>
      <c r="P569" s="953"/>
    </row>
    <row r="570" spans="2:16" ht="17.25" customHeight="1">
      <c r="B570" s="851" t="s">
        <v>21</v>
      </c>
      <c r="C570" s="852"/>
      <c r="D570" s="940">
        <v>43005</v>
      </c>
      <c r="E570" s="941"/>
      <c r="F570" s="855" t="s">
        <v>31</v>
      </c>
      <c r="G570" s="856"/>
      <c r="H570" s="856"/>
      <c r="I570" s="856"/>
      <c r="J570" s="856"/>
      <c r="K570" s="856"/>
      <c r="L570" s="857"/>
      <c r="M570" s="858" t="s">
        <v>23</v>
      </c>
      <c r="N570" s="859"/>
      <c r="O570" s="860">
        <v>10</v>
      </c>
      <c r="P570" s="861"/>
    </row>
    <row r="571" spans="2:16" ht="17.25" customHeight="1">
      <c r="B571" s="862" t="s">
        <v>24</v>
      </c>
      <c r="C571" s="863"/>
      <c r="D571" s="864" t="s">
        <v>574</v>
      </c>
      <c r="E571" s="865"/>
      <c r="F571" s="866" t="s">
        <v>32</v>
      </c>
      <c r="G571" s="867"/>
      <c r="H571" s="867"/>
      <c r="I571" s="867"/>
      <c r="J571" s="867"/>
      <c r="K571" s="867"/>
      <c r="L571" s="868"/>
      <c r="M571" s="872" t="s">
        <v>26</v>
      </c>
      <c r="N571" s="873"/>
      <c r="O571" s="874" t="s">
        <v>584</v>
      </c>
      <c r="P571" s="875"/>
    </row>
    <row r="572" spans="2:16" ht="18" customHeight="1" thickBot="1">
      <c r="B572" s="876" t="s">
        <v>27</v>
      </c>
      <c r="C572" s="877"/>
      <c r="D572" s="878" t="s">
        <v>576</v>
      </c>
      <c r="E572" s="879"/>
      <c r="F572" s="869"/>
      <c r="G572" s="870"/>
      <c r="H572" s="870"/>
      <c r="I572" s="870"/>
      <c r="J572" s="870"/>
      <c r="K572" s="870"/>
      <c r="L572" s="871"/>
      <c r="M572" s="869"/>
      <c r="N572" s="871"/>
      <c r="O572" s="869"/>
      <c r="P572" s="870"/>
    </row>
    <row r="573" spans="2:16" ht="5.25" customHeight="1" thickBot="1">
      <c r="F573" s="207"/>
    </row>
    <row r="574" spans="2:16" ht="17.25" customHeight="1">
      <c r="B574" s="880" t="s">
        <v>29</v>
      </c>
      <c r="C574" s="881" t="s">
        <v>463</v>
      </c>
      <c r="D574" s="856"/>
      <c r="E574" s="880" t="s">
        <v>33</v>
      </c>
      <c r="F574" s="856"/>
      <c r="G574" s="856"/>
      <c r="H574" s="856"/>
      <c r="I574" s="856"/>
      <c r="J574" s="856"/>
      <c r="K574" s="880" t="s">
        <v>34</v>
      </c>
      <c r="L574" s="856"/>
      <c r="M574" s="856"/>
      <c r="N574" s="856"/>
      <c r="O574" s="856"/>
      <c r="P574" s="856"/>
    </row>
    <row r="575" spans="2:16" ht="30.6" customHeight="1" thickBot="1">
      <c r="B575" s="870"/>
      <c r="C575" s="870"/>
      <c r="D575" s="870"/>
      <c r="E575" s="209" t="s">
        <v>35</v>
      </c>
      <c r="F575" s="210" t="s">
        <v>36</v>
      </c>
      <c r="G575" s="882" t="s">
        <v>37</v>
      </c>
      <c r="H575" s="870"/>
      <c r="I575" s="870"/>
      <c r="J575" s="870"/>
      <c r="K575" s="883" t="s">
        <v>464</v>
      </c>
      <c r="L575" s="884"/>
      <c r="M575" s="882" t="s">
        <v>38</v>
      </c>
      <c r="N575" s="870"/>
      <c r="O575" s="870"/>
      <c r="P575" s="870"/>
    </row>
    <row r="576" spans="2:16" ht="17.25" customHeight="1">
      <c r="B576" s="211">
        <v>1</v>
      </c>
      <c r="C576" s="843" t="s">
        <v>493</v>
      </c>
      <c r="D576" s="843"/>
      <c r="E576" s="212" t="s">
        <v>585</v>
      </c>
      <c r="F576" s="212" t="s">
        <v>547</v>
      </c>
      <c r="G576" s="848" t="s">
        <v>548</v>
      </c>
      <c r="H576" s="847"/>
      <c r="I576" s="847"/>
      <c r="J576" s="847"/>
      <c r="K576" s="849" t="s">
        <v>929</v>
      </c>
      <c r="L576" s="847"/>
      <c r="M576" s="849"/>
      <c r="N576" s="847"/>
      <c r="O576" s="847"/>
      <c r="P576" s="850"/>
    </row>
    <row r="577" spans="2:16" ht="17.25" customHeight="1">
      <c r="B577" s="214">
        <v>2</v>
      </c>
      <c r="C577" s="843" t="s">
        <v>493</v>
      </c>
      <c r="D577" s="843"/>
      <c r="E577" s="215" t="s">
        <v>549</v>
      </c>
      <c r="F577" s="215" t="s">
        <v>586</v>
      </c>
      <c r="G577" s="844" t="s">
        <v>551</v>
      </c>
      <c r="H577" s="838"/>
      <c r="I577" s="838"/>
      <c r="J577" s="838"/>
      <c r="K577" s="837" t="s">
        <v>931</v>
      </c>
      <c r="L577" s="838"/>
      <c r="M577" s="837"/>
      <c r="N577" s="838"/>
      <c r="O577" s="838"/>
      <c r="P577" s="839"/>
    </row>
    <row r="578" spans="2:16" ht="17.25" customHeight="1">
      <c r="B578" s="214">
        <v>3</v>
      </c>
      <c r="C578" s="843" t="s">
        <v>493</v>
      </c>
      <c r="D578" s="843"/>
      <c r="E578" s="215" t="s">
        <v>587</v>
      </c>
      <c r="F578" s="215" t="s">
        <v>588</v>
      </c>
      <c r="G578" s="844" t="s">
        <v>554</v>
      </c>
      <c r="H578" s="838"/>
      <c r="I578" s="838"/>
      <c r="J578" s="838"/>
      <c r="K578" s="837" t="s">
        <v>933</v>
      </c>
      <c r="L578" s="838"/>
      <c r="M578" s="837"/>
      <c r="N578" s="838"/>
      <c r="O578" s="838"/>
      <c r="P578" s="839"/>
    </row>
    <row r="579" spans="2:16" ht="17.25" customHeight="1">
      <c r="B579" s="214">
        <v>4</v>
      </c>
      <c r="C579" s="843" t="s">
        <v>493</v>
      </c>
      <c r="D579" s="843"/>
      <c r="E579" s="215" t="s">
        <v>589</v>
      </c>
      <c r="F579" s="215" t="s">
        <v>590</v>
      </c>
      <c r="G579" s="844" t="s">
        <v>591</v>
      </c>
      <c r="H579" s="838"/>
      <c r="I579" s="838"/>
      <c r="J579" s="838"/>
      <c r="K579" s="837" t="s">
        <v>940</v>
      </c>
      <c r="L579" s="838"/>
      <c r="M579" s="837"/>
      <c r="N579" s="838"/>
      <c r="O579" s="838"/>
      <c r="P579" s="839"/>
    </row>
    <row r="580" spans="2:16" ht="17.25" customHeight="1">
      <c r="B580" s="918">
        <v>10</v>
      </c>
      <c r="C580" s="920" t="s">
        <v>562</v>
      </c>
      <c r="D580" s="918"/>
      <c r="E580" s="922" t="s">
        <v>592</v>
      </c>
      <c r="F580" s="922" t="s">
        <v>593</v>
      </c>
      <c r="G580" s="942" t="s">
        <v>594</v>
      </c>
      <c r="H580" s="943"/>
      <c r="I580" s="943"/>
      <c r="J580" s="944"/>
      <c r="K580" s="930" t="s">
        <v>941</v>
      </c>
      <c r="L580" s="931"/>
      <c r="M580" s="930" t="s">
        <v>570</v>
      </c>
      <c r="N580" s="934"/>
      <c r="O580" s="934"/>
      <c r="P580" s="935"/>
    </row>
    <row r="581" spans="2:16" ht="17.25" customHeight="1">
      <c r="B581" s="919"/>
      <c r="C581" s="921"/>
      <c r="D581" s="919"/>
      <c r="E581" s="923"/>
      <c r="F581" s="923"/>
      <c r="G581" s="945"/>
      <c r="H581" s="946"/>
      <c r="I581" s="946"/>
      <c r="J581" s="947"/>
      <c r="K581" s="932"/>
      <c r="L581" s="933"/>
      <c r="M581" s="932"/>
      <c r="N581" s="936"/>
      <c r="O581" s="936"/>
      <c r="P581" s="937"/>
    </row>
    <row r="582" spans="2:16" ht="17.25" customHeight="1">
      <c r="B582" s="214">
        <v>11</v>
      </c>
      <c r="C582" s="843" t="s">
        <v>493</v>
      </c>
      <c r="D582" s="843"/>
      <c r="E582" s="215" t="s">
        <v>563</v>
      </c>
      <c r="F582" s="215" t="s">
        <v>595</v>
      </c>
      <c r="G582" s="844" t="s">
        <v>565</v>
      </c>
      <c r="H582" s="844"/>
      <c r="I582" s="844"/>
      <c r="J582" s="844"/>
      <c r="K582" s="837" t="s">
        <v>937</v>
      </c>
      <c r="L582" s="837"/>
      <c r="M582" s="837" t="s">
        <v>596</v>
      </c>
      <c r="N582" s="837"/>
      <c r="O582" s="837"/>
      <c r="P582" s="845"/>
    </row>
    <row r="583" spans="2:16" ht="17.25" customHeight="1">
      <c r="B583" s="214">
        <v>12</v>
      </c>
      <c r="C583" s="843" t="s">
        <v>562</v>
      </c>
      <c r="D583" s="843"/>
      <c r="E583" s="215" t="s">
        <v>597</v>
      </c>
      <c r="F583" s="215" t="s">
        <v>598</v>
      </c>
      <c r="G583" s="844" t="s">
        <v>573</v>
      </c>
      <c r="H583" s="844"/>
      <c r="I583" s="844"/>
      <c r="J583" s="844"/>
      <c r="K583" s="837" t="s">
        <v>939</v>
      </c>
      <c r="L583" s="837"/>
      <c r="M583" s="837"/>
      <c r="N583" s="837"/>
      <c r="O583" s="837"/>
      <c r="P583" s="845"/>
    </row>
    <row r="584" spans="2:16" ht="17.25" customHeight="1">
      <c r="B584" s="214"/>
      <c r="C584" s="914"/>
      <c r="D584" s="914"/>
      <c r="E584" s="215"/>
      <c r="F584" s="215"/>
      <c r="G584" s="844"/>
      <c r="H584" s="844"/>
      <c r="I584" s="844"/>
      <c r="J584" s="844"/>
      <c r="K584" s="837"/>
      <c r="L584" s="838"/>
      <c r="M584" s="837"/>
      <c r="N584" s="837"/>
      <c r="O584" s="837"/>
      <c r="P584" s="845"/>
    </row>
    <row r="585" spans="2:16" ht="17.25" customHeight="1">
      <c r="B585" s="214"/>
      <c r="C585" s="914"/>
      <c r="D585" s="914"/>
      <c r="E585" s="215"/>
      <c r="F585" s="215"/>
      <c r="G585" s="844"/>
      <c r="H585" s="844"/>
      <c r="I585" s="844"/>
      <c r="J585" s="844"/>
      <c r="K585" s="837"/>
      <c r="L585" s="837"/>
      <c r="M585" s="837"/>
      <c r="N585" s="837"/>
      <c r="O585" s="837"/>
      <c r="P585" s="845"/>
    </row>
    <row r="586" spans="2:16" ht="17.25" customHeight="1">
      <c r="B586" s="214"/>
      <c r="C586" s="914"/>
      <c r="D586" s="914"/>
      <c r="E586" s="215"/>
      <c r="F586" s="215"/>
      <c r="G586" s="844"/>
      <c r="H586" s="844"/>
      <c r="I586" s="844"/>
      <c r="J586" s="844"/>
      <c r="K586" s="844"/>
      <c r="L586" s="844"/>
      <c r="M586" s="837"/>
      <c r="N586" s="837"/>
      <c r="O586" s="837"/>
      <c r="P586" s="845"/>
    </row>
    <row r="587" spans="2:16" ht="17.25" customHeight="1">
      <c r="B587" s="214"/>
      <c r="C587" s="914"/>
      <c r="D587" s="914"/>
      <c r="E587" s="215"/>
      <c r="F587" s="215"/>
      <c r="G587" s="844"/>
      <c r="H587" s="844"/>
      <c r="I587" s="844"/>
      <c r="J587" s="844"/>
      <c r="K587" s="844"/>
      <c r="L587" s="844"/>
      <c r="M587" s="837"/>
      <c r="N587" s="837"/>
      <c r="O587" s="837"/>
      <c r="P587" s="845"/>
    </row>
    <row r="588" spans="2:16" ht="17.25" customHeight="1">
      <c r="B588" s="214"/>
      <c r="C588" s="843"/>
      <c r="D588" s="843"/>
      <c r="E588" s="215"/>
      <c r="F588" s="215"/>
      <c r="G588" s="844"/>
      <c r="H588" s="844"/>
      <c r="I588" s="844"/>
      <c r="J588" s="844"/>
      <c r="K588" s="844"/>
      <c r="L588" s="844"/>
      <c r="M588" s="837"/>
      <c r="N588" s="837"/>
      <c r="O588" s="837"/>
      <c r="P588" s="845"/>
    </row>
    <row r="589" spans="2:16" ht="17.25" customHeight="1">
      <c r="B589" s="214"/>
      <c r="C589" s="843"/>
      <c r="D589" s="843"/>
      <c r="E589" s="215"/>
      <c r="F589" s="215"/>
      <c r="G589" s="844"/>
      <c r="H589" s="844"/>
      <c r="I589" s="844"/>
      <c r="J589" s="844"/>
      <c r="K589" s="844"/>
      <c r="L589" s="844"/>
      <c r="M589" s="837"/>
      <c r="N589" s="837"/>
      <c r="O589" s="837"/>
      <c r="P589" s="845"/>
    </row>
    <row r="590" spans="2:16" ht="17.25" customHeight="1">
      <c r="B590" s="214"/>
      <c r="C590" s="843"/>
      <c r="D590" s="843"/>
      <c r="E590" s="215"/>
      <c r="F590" s="215"/>
      <c r="G590" s="844"/>
      <c r="H590" s="844"/>
      <c r="I590" s="844"/>
      <c r="J590" s="844"/>
      <c r="K590" s="844"/>
      <c r="L590" s="844"/>
      <c r="M590" s="837"/>
      <c r="N590" s="837"/>
      <c r="O590" s="837"/>
      <c r="P590" s="845"/>
    </row>
    <row r="591" spans="2:16" ht="17.25" customHeight="1">
      <c r="B591" s="214"/>
      <c r="C591" s="843"/>
      <c r="D591" s="843"/>
      <c r="E591" s="215"/>
      <c r="F591" s="215"/>
      <c r="G591" s="844"/>
      <c r="H591" s="844"/>
      <c r="I591" s="844"/>
      <c r="J591" s="844"/>
      <c r="K591" s="844"/>
      <c r="L591" s="844"/>
      <c r="M591" s="837"/>
      <c r="N591" s="837"/>
      <c r="O591" s="837"/>
      <c r="P591" s="845"/>
    </row>
    <row r="592" spans="2:16" ht="17.25" customHeight="1">
      <c r="B592" s="214"/>
      <c r="C592" s="843"/>
      <c r="D592" s="843"/>
      <c r="E592" s="215"/>
      <c r="F592" s="215"/>
      <c r="G592" s="844"/>
      <c r="H592" s="844"/>
      <c r="I592" s="844"/>
      <c r="J592" s="844"/>
      <c r="K592" s="844"/>
      <c r="L592" s="844"/>
      <c r="M592" s="837"/>
      <c r="N592" s="837"/>
      <c r="O592" s="837"/>
      <c r="P592" s="845"/>
    </row>
    <row r="593" spans="2:16" ht="17.25" customHeight="1">
      <c r="B593" s="214"/>
      <c r="C593" s="843"/>
      <c r="D593" s="843"/>
      <c r="E593" s="215"/>
      <c r="F593" s="215"/>
      <c r="G593" s="844"/>
      <c r="H593" s="844"/>
      <c r="I593" s="844"/>
      <c r="J593" s="844"/>
      <c r="K593" s="844"/>
      <c r="L593" s="844"/>
      <c r="M593" s="837"/>
      <c r="N593" s="837"/>
      <c r="O593" s="837"/>
      <c r="P593" s="845"/>
    </row>
    <row r="594" spans="2:16" ht="17.25" customHeight="1">
      <c r="B594" s="214"/>
      <c r="C594" s="843"/>
      <c r="D594" s="838"/>
      <c r="E594" s="215"/>
      <c r="F594" s="215"/>
      <c r="G594" s="844"/>
      <c r="H594" s="838"/>
      <c r="I594" s="838"/>
      <c r="J594" s="838"/>
      <c r="K594" s="844"/>
      <c r="L594" s="838"/>
      <c r="M594" s="837"/>
      <c r="N594" s="838"/>
      <c r="O594" s="838"/>
      <c r="P594" s="839"/>
    </row>
    <row r="595" spans="2:16" ht="17.25" customHeight="1">
      <c r="B595" s="219"/>
      <c r="C595" s="837"/>
      <c r="D595" s="838"/>
      <c r="E595" s="218"/>
      <c r="F595" s="218"/>
      <c r="G595" s="837"/>
      <c r="H595" s="838"/>
      <c r="I595" s="838"/>
      <c r="J595" s="838"/>
      <c r="K595" s="837"/>
      <c r="L595" s="838"/>
      <c r="M595" s="837"/>
      <c r="N595" s="838"/>
      <c r="O595" s="838"/>
      <c r="P595" s="839"/>
    </row>
    <row r="596" spans="2:16" ht="17.25" customHeight="1">
      <c r="B596" s="219"/>
      <c r="C596" s="837"/>
      <c r="D596" s="838"/>
      <c r="E596" s="218"/>
      <c r="F596" s="218"/>
      <c r="G596" s="837"/>
      <c r="H596" s="838"/>
      <c r="I596" s="838"/>
      <c r="J596" s="838"/>
      <c r="K596" s="837"/>
      <c r="L596" s="838"/>
      <c r="M596" s="837"/>
      <c r="N596" s="838"/>
      <c r="O596" s="838"/>
      <c r="P596" s="839"/>
    </row>
    <row r="597" spans="2:16" ht="17.25" customHeight="1">
      <c r="B597" s="219"/>
      <c r="C597" s="837"/>
      <c r="D597" s="838"/>
      <c r="E597" s="218"/>
      <c r="F597" s="218"/>
      <c r="G597" s="837"/>
      <c r="H597" s="838"/>
      <c r="I597" s="838"/>
      <c r="J597" s="838"/>
      <c r="K597" s="837"/>
      <c r="L597" s="838"/>
      <c r="M597" s="837"/>
      <c r="N597" s="838"/>
      <c r="O597" s="838"/>
      <c r="P597" s="839"/>
    </row>
    <row r="598" spans="2:16" ht="17.25" customHeight="1">
      <c r="B598" s="219"/>
      <c r="C598" s="837"/>
      <c r="D598" s="838"/>
      <c r="E598" s="218"/>
      <c r="F598" s="218"/>
      <c r="G598" s="837"/>
      <c r="H598" s="838"/>
      <c r="I598" s="838"/>
      <c r="J598" s="838"/>
      <c r="K598" s="837"/>
      <c r="L598" s="838"/>
      <c r="M598" s="837"/>
      <c r="N598" s="838"/>
      <c r="O598" s="838"/>
      <c r="P598" s="839"/>
    </row>
    <row r="599" spans="2:16" ht="17.25" customHeight="1">
      <c r="B599" s="219"/>
      <c r="C599" s="837"/>
      <c r="D599" s="838"/>
      <c r="E599" s="218"/>
      <c r="F599" s="218"/>
      <c r="G599" s="837"/>
      <c r="H599" s="838"/>
      <c r="I599" s="838"/>
      <c r="J599" s="838"/>
      <c r="K599" s="837"/>
      <c r="L599" s="838"/>
      <c r="M599" s="837"/>
      <c r="N599" s="838"/>
      <c r="O599" s="838"/>
      <c r="P599" s="839"/>
    </row>
    <row r="600" spans="2:16" ht="18" customHeight="1" thickBot="1">
      <c r="B600" s="221"/>
      <c r="C600" s="840"/>
      <c r="D600" s="841"/>
      <c r="E600" s="222"/>
      <c r="F600" s="222"/>
      <c r="G600" s="840"/>
      <c r="H600" s="841"/>
      <c r="I600" s="841"/>
      <c r="J600" s="841"/>
      <c r="K600" s="840"/>
      <c r="L600" s="841"/>
      <c r="M600" s="840"/>
      <c r="N600" s="841"/>
      <c r="O600" s="841"/>
      <c r="P600" s="842"/>
    </row>
    <row r="601" spans="2:16" ht="17.25" customHeight="1">
      <c r="B601" s="902" t="s">
        <v>21</v>
      </c>
      <c r="C601" s="903"/>
      <c r="D601" s="940">
        <v>43005</v>
      </c>
      <c r="E601" s="941"/>
      <c r="F601" s="855" t="s">
        <v>483</v>
      </c>
      <c r="G601" s="856"/>
      <c r="H601" s="856"/>
      <c r="I601" s="856"/>
      <c r="J601" s="856"/>
      <c r="K601" s="856"/>
      <c r="L601" s="857"/>
      <c r="M601" s="904" t="s">
        <v>23</v>
      </c>
      <c r="N601" s="854"/>
      <c r="O601" s="905">
        <v>11</v>
      </c>
      <c r="P601" s="906"/>
    </row>
    <row r="602" spans="2:16" ht="17.7" customHeight="1">
      <c r="B602" s="862" t="s">
        <v>24</v>
      </c>
      <c r="C602" s="863"/>
      <c r="D602" s="864" t="s">
        <v>530</v>
      </c>
      <c r="E602" s="865"/>
      <c r="F602" s="866" t="s">
        <v>25</v>
      </c>
      <c r="G602" s="867"/>
      <c r="H602" s="867"/>
      <c r="I602" s="867"/>
      <c r="J602" s="867"/>
      <c r="K602" s="867"/>
      <c r="L602" s="868"/>
      <c r="M602" s="872" t="s">
        <v>26</v>
      </c>
      <c r="N602" s="873"/>
      <c r="O602" s="874" t="s">
        <v>599</v>
      </c>
      <c r="P602" s="875"/>
    </row>
    <row r="603" spans="2:16" ht="17.7" customHeight="1" thickBot="1">
      <c r="B603" s="876" t="s">
        <v>27</v>
      </c>
      <c r="C603" s="877"/>
      <c r="D603" s="878" t="s">
        <v>600</v>
      </c>
      <c r="E603" s="879"/>
      <c r="F603" s="869"/>
      <c r="G603" s="870"/>
      <c r="H603" s="870"/>
      <c r="I603" s="870"/>
      <c r="J603" s="870"/>
      <c r="K603" s="870"/>
      <c r="L603" s="871"/>
      <c r="M603" s="869"/>
      <c r="N603" s="871"/>
      <c r="O603" s="869"/>
      <c r="P603" s="870"/>
    </row>
    <row r="604" spans="2:16" ht="5.25" customHeight="1" thickBot="1">
      <c r="F604" s="207"/>
    </row>
    <row r="605" spans="2:16" ht="17.25" customHeight="1">
      <c r="B605" s="880"/>
      <c r="C605" s="856"/>
      <c r="D605" s="856"/>
      <c r="E605" s="856"/>
      <c r="F605" s="856"/>
      <c r="G605" s="856"/>
      <c r="H605" s="856"/>
      <c r="I605" s="856"/>
      <c r="J605" s="856"/>
      <c r="K605" s="856"/>
      <c r="L605" s="885"/>
      <c r="M605" s="888" t="s">
        <v>28</v>
      </c>
      <c r="N605" s="889"/>
      <c r="O605" s="889"/>
      <c r="P605" s="890"/>
    </row>
    <row r="606" spans="2:16" ht="17.25" customHeight="1">
      <c r="B606" s="867"/>
      <c r="C606" s="867"/>
      <c r="D606" s="867"/>
      <c r="E606" s="867"/>
      <c r="F606" s="867"/>
      <c r="G606" s="867"/>
      <c r="H606" s="867"/>
      <c r="I606" s="867"/>
      <c r="J606" s="867"/>
      <c r="K606" s="867"/>
      <c r="L606" s="886"/>
      <c r="M606" s="205" t="s">
        <v>29</v>
      </c>
      <c r="N606" s="891" t="s">
        <v>30</v>
      </c>
      <c r="O606" s="892"/>
      <c r="P606" s="893"/>
    </row>
    <row r="607" spans="2:16" ht="17.25" customHeight="1">
      <c r="B607" s="867"/>
      <c r="C607" s="867"/>
      <c r="D607" s="867"/>
      <c r="E607" s="867"/>
      <c r="F607" s="867"/>
      <c r="G607" s="867"/>
      <c r="H607" s="867"/>
      <c r="I607" s="867"/>
      <c r="J607" s="867"/>
      <c r="K607" s="867"/>
      <c r="L607" s="886"/>
      <c r="M607" s="206">
        <v>1</v>
      </c>
      <c r="N607" s="894" t="s">
        <v>533</v>
      </c>
      <c r="O607" s="895"/>
      <c r="P607" s="895"/>
    </row>
    <row r="608" spans="2:16" ht="17.25" customHeight="1">
      <c r="B608" s="867"/>
      <c r="C608" s="867"/>
      <c r="D608" s="867"/>
      <c r="E608" s="867"/>
      <c r="F608" s="867"/>
      <c r="G608" s="867"/>
      <c r="H608" s="867"/>
      <c r="I608" s="867"/>
      <c r="J608" s="867"/>
      <c r="K608" s="867"/>
      <c r="L608" s="886"/>
      <c r="M608" s="206">
        <v>2</v>
      </c>
      <c r="N608" s="896" t="s">
        <v>1048</v>
      </c>
      <c r="O608" s="867"/>
      <c r="P608" s="867"/>
    </row>
    <row r="609" spans="2:16" ht="17.25" customHeight="1">
      <c r="B609" s="867"/>
      <c r="C609" s="867"/>
      <c r="D609" s="867"/>
      <c r="E609" s="867"/>
      <c r="F609" s="867"/>
      <c r="G609" s="867"/>
      <c r="H609" s="867"/>
      <c r="I609" s="867"/>
      <c r="J609" s="867"/>
      <c r="K609" s="867"/>
      <c r="L609" s="886"/>
      <c r="M609" s="206">
        <v>3</v>
      </c>
      <c r="N609" s="896" t="s">
        <v>988</v>
      </c>
      <c r="O609" s="867"/>
      <c r="P609" s="867"/>
    </row>
    <row r="610" spans="2:16" ht="17.25" customHeight="1">
      <c r="B610" s="867"/>
      <c r="C610" s="867"/>
      <c r="D610" s="867"/>
      <c r="E610" s="867"/>
      <c r="F610" s="867"/>
      <c r="G610" s="867"/>
      <c r="H610" s="867"/>
      <c r="I610" s="867"/>
      <c r="J610" s="867"/>
      <c r="K610" s="867"/>
      <c r="L610" s="886"/>
      <c r="M610" s="206">
        <v>4</v>
      </c>
      <c r="N610" s="896" t="s">
        <v>1046</v>
      </c>
      <c r="O610" s="867"/>
      <c r="P610" s="867"/>
    </row>
    <row r="611" spans="2:16" ht="17.25" customHeight="1">
      <c r="B611" s="867"/>
      <c r="C611" s="867"/>
      <c r="D611" s="867"/>
      <c r="E611" s="867"/>
      <c r="F611" s="867"/>
      <c r="G611" s="867"/>
      <c r="H611" s="867"/>
      <c r="I611" s="867"/>
      <c r="J611" s="867"/>
      <c r="K611" s="867"/>
      <c r="L611" s="886"/>
      <c r="M611" s="206">
        <v>5</v>
      </c>
      <c r="N611" s="896" t="s">
        <v>601</v>
      </c>
      <c r="O611" s="867"/>
      <c r="P611" s="867"/>
    </row>
    <row r="612" spans="2:16" ht="17.25" customHeight="1">
      <c r="B612" s="867"/>
      <c r="C612" s="867"/>
      <c r="D612" s="867"/>
      <c r="E612" s="867"/>
      <c r="F612" s="867"/>
      <c r="G612" s="867"/>
      <c r="H612" s="867"/>
      <c r="I612" s="867"/>
      <c r="J612" s="867"/>
      <c r="K612" s="867"/>
      <c r="L612" s="886"/>
      <c r="M612" s="206">
        <v>6</v>
      </c>
      <c r="N612" s="896" t="s">
        <v>535</v>
      </c>
      <c r="O612" s="867"/>
      <c r="P612" s="867"/>
    </row>
    <row r="613" spans="2:16" ht="17.25" customHeight="1">
      <c r="B613" s="867"/>
      <c r="C613" s="867"/>
      <c r="D613" s="867"/>
      <c r="E613" s="867"/>
      <c r="F613" s="867"/>
      <c r="G613" s="867"/>
      <c r="H613" s="867"/>
      <c r="I613" s="867"/>
      <c r="J613" s="867"/>
      <c r="K613" s="867"/>
      <c r="L613" s="886"/>
      <c r="M613" s="206">
        <v>7</v>
      </c>
      <c r="N613" s="896" t="s">
        <v>602</v>
      </c>
      <c r="O613" s="867"/>
      <c r="P613" s="867"/>
    </row>
    <row r="614" spans="2:16" ht="17.25" customHeight="1">
      <c r="B614" s="867"/>
      <c r="C614" s="867"/>
      <c r="D614" s="867"/>
      <c r="E614" s="867"/>
      <c r="F614" s="867"/>
      <c r="G614" s="867"/>
      <c r="H614" s="867"/>
      <c r="I614" s="867"/>
      <c r="J614" s="867"/>
      <c r="K614" s="867"/>
      <c r="L614" s="886"/>
      <c r="M614" s="206">
        <v>8</v>
      </c>
      <c r="N614" s="896" t="s">
        <v>603</v>
      </c>
      <c r="O614" s="867"/>
      <c r="P614" s="867"/>
    </row>
    <row r="615" spans="2:16" ht="17.25" customHeight="1">
      <c r="B615" s="867"/>
      <c r="C615" s="867"/>
      <c r="D615" s="867"/>
      <c r="E615" s="867"/>
      <c r="F615" s="867"/>
      <c r="G615" s="867"/>
      <c r="H615" s="867"/>
      <c r="I615" s="867"/>
      <c r="J615" s="867"/>
      <c r="K615" s="867"/>
      <c r="L615" s="886"/>
      <c r="M615" s="206">
        <v>9</v>
      </c>
      <c r="N615" s="896" t="s">
        <v>604</v>
      </c>
      <c r="O615" s="867"/>
      <c r="P615" s="867"/>
    </row>
    <row r="616" spans="2:16" ht="17.25" customHeight="1">
      <c r="B616" s="867"/>
      <c r="C616" s="867"/>
      <c r="D616" s="867"/>
      <c r="E616" s="867"/>
      <c r="F616" s="867"/>
      <c r="G616" s="867"/>
      <c r="H616" s="867"/>
      <c r="I616" s="867"/>
      <c r="J616" s="867"/>
      <c r="K616" s="867"/>
      <c r="L616" s="886"/>
      <c r="M616" s="206">
        <v>10</v>
      </c>
      <c r="N616" s="896" t="s">
        <v>605</v>
      </c>
      <c r="O616" s="867"/>
      <c r="P616" s="867"/>
    </row>
    <row r="617" spans="2:16" ht="17.25" customHeight="1">
      <c r="B617" s="867"/>
      <c r="C617" s="867"/>
      <c r="D617" s="867"/>
      <c r="E617" s="867"/>
      <c r="F617" s="867"/>
      <c r="G617" s="867"/>
      <c r="H617" s="867"/>
      <c r="I617" s="867"/>
      <c r="J617" s="867"/>
      <c r="K617" s="867"/>
      <c r="L617" s="886"/>
      <c r="M617" s="206">
        <v>11</v>
      </c>
      <c r="N617" s="896" t="s">
        <v>540</v>
      </c>
      <c r="O617" s="867"/>
      <c r="P617" s="867"/>
    </row>
    <row r="618" spans="2:16" ht="17.25" customHeight="1">
      <c r="B618" s="867"/>
      <c r="C618" s="867"/>
      <c r="D618" s="867"/>
      <c r="E618" s="867"/>
      <c r="F618" s="867"/>
      <c r="G618" s="867"/>
      <c r="H618" s="867"/>
      <c r="I618" s="867"/>
      <c r="J618" s="867"/>
      <c r="K618" s="867"/>
      <c r="L618" s="886"/>
      <c r="M618" s="206">
        <v>12</v>
      </c>
      <c r="N618" s="896" t="s">
        <v>583</v>
      </c>
      <c r="O618" s="867"/>
      <c r="P618" s="867"/>
    </row>
    <row r="619" spans="2:16" ht="17.25" customHeight="1">
      <c r="B619" s="867"/>
      <c r="C619" s="867"/>
      <c r="D619" s="867"/>
      <c r="E619" s="867"/>
      <c r="F619" s="867"/>
      <c r="G619" s="867"/>
      <c r="H619" s="867"/>
      <c r="I619" s="867"/>
      <c r="J619" s="867"/>
      <c r="K619" s="867"/>
      <c r="L619" s="886"/>
      <c r="M619" s="206">
        <v>13</v>
      </c>
      <c r="N619" s="896" t="s">
        <v>606</v>
      </c>
      <c r="O619" s="867"/>
      <c r="P619" s="867"/>
    </row>
    <row r="620" spans="2:16" ht="17.25" customHeight="1">
      <c r="B620" s="867"/>
      <c r="C620" s="867"/>
      <c r="D620" s="867"/>
      <c r="E620" s="867"/>
      <c r="F620" s="867"/>
      <c r="G620" s="867"/>
      <c r="H620" s="867"/>
      <c r="I620" s="867"/>
      <c r="J620" s="867"/>
      <c r="K620" s="867"/>
      <c r="L620" s="886"/>
      <c r="M620" s="206"/>
      <c r="N620" s="896"/>
      <c r="O620" s="867"/>
      <c r="P620" s="867"/>
    </row>
    <row r="621" spans="2:16" ht="17.25" customHeight="1">
      <c r="B621" s="867"/>
      <c r="C621" s="867"/>
      <c r="D621" s="867"/>
      <c r="E621" s="867"/>
      <c r="F621" s="867"/>
      <c r="G621" s="867"/>
      <c r="H621" s="867"/>
      <c r="I621" s="867"/>
      <c r="J621" s="867"/>
      <c r="K621" s="867"/>
      <c r="L621" s="886"/>
      <c r="M621" s="206"/>
      <c r="N621" s="896"/>
      <c r="O621" s="867"/>
      <c r="P621" s="867"/>
    </row>
    <row r="622" spans="2:16" ht="17.25" customHeight="1">
      <c r="B622" s="867"/>
      <c r="C622" s="867"/>
      <c r="D622" s="867"/>
      <c r="E622" s="867"/>
      <c r="F622" s="867"/>
      <c r="G622" s="867"/>
      <c r="H622" s="867"/>
      <c r="I622" s="867"/>
      <c r="J622" s="867"/>
      <c r="K622" s="867"/>
      <c r="L622" s="886"/>
      <c r="M622" s="206"/>
      <c r="N622" s="896"/>
      <c r="O622" s="867"/>
      <c r="P622" s="867"/>
    </row>
    <row r="623" spans="2:16" ht="17.25" customHeight="1">
      <c r="B623" s="867"/>
      <c r="C623" s="867"/>
      <c r="D623" s="867"/>
      <c r="E623" s="867"/>
      <c r="F623" s="867"/>
      <c r="G623" s="867"/>
      <c r="H623" s="867"/>
      <c r="I623" s="867"/>
      <c r="J623" s="867"/>
      <c r="K623" s="867"/>
      <c r="L623" s="886"/>
      <c r="M623" s="206"/>
      <c r="N623" s="896"/>
      <c r="O623" s="867"/>
      <c r="P623" s="867"/>
    </row>
    <row r="624" spans="2:16" ht="17.25" customHeight="1">
      <c r="B624" s="867"/>
      <c r="C624" s="867"/>
      <c r="D624" s="867"/>
      <c r="E624" s="867"/>
      <c r="F624" s="867"/>
      <c r="G624" s="867"/>
      <c r="H624" s="867"/>
      <c r="I624" s="867"/>
      <c r="J624" s="867"/>
      <c r="K624" s="867"/>
      <c r="L624" s="886"/>
      <c r="M624" s="206"/>
      <c r="N624" s="896"/>
      <c r="O624" s="867"/>
      <c r="P624" s="867"/>
    </row>
    <row r="625" spans="2:16" ht="17.25" customHeight="1">
      <c r="B625" s="867"/>
      <c r="C625" s="867"/>
      <c r="D625" s="867"/>
      <c r="E625" s="867"/>
      <c r="F625" s="867"/>
      <c r="G625" s="867"/>
      <c r="H625" s="867"/>
      <c r="I625" s="867"/>
      <c r="J625" s="867"/>
      <c r="K625" s="867"/>
      <c r="L625" s="886"/>
      <c r="M625" s="206"/>
      <c r="N625" s="896"/>
      <c r="O625" s="867"/>
      <c r="P625" s="867"/>
    </row>
    <row r="626" spans="2:16" ht="17.25" customHeight="1">
      <c r="B626" s="867"/>
      <c r="C626" s="867"/>
      <c r="D626" s="867"/>
      <c r="E626" s="867"/>
      <c r="F626" s="867"/>
      <c r="G626" s="867"/>
      <c r="H626" s="867"/>
      <c r="I626" s="867"/>
      <c r="J626" s="867"/>
      <c r="K626" s="867"/>
      <c r="L626" s="886"/>
      <c r="M626" s="206"/>
      <c r="N626" s="896"/>
      <c r="O626" s="867"/>
      <c r="P626" s="867"/>
    </row>
    <row r="627" spans="2:16" ht="17.25" customHeight="1">
      <c r="B627" s="867"/>
      <c r="C627" s="867"/>
      <c r="D627" s="867"/>
      <c r="E627" s="867"/>
      <c r="F627" s="867"/>
      <c r="G627" s="867"/>
      <c r="H627" s="867"/>
      <c r="I627" s="867"/>
      <c r="J627" s="867"/>
      <c r="K627" s="867"/>
      <c r="L627" s="886"/>
      <c r="M627" s="206"/>
      <c r="N627" s="896"/>
      <c r="O627" s="867"/>
      <c r="P627" s="867"/>
    </row>
    <row r="628" spans="2:16" ht="17.25" customHeight="1">
      <c r="B628" s="867"/>
      <c r="C628" s="867"/>
      <c r="D628" s="867"/>
      <c r="E628" s="867"/>
      <c r="F628" s="867"/>
      <c r="G628" s="867"/>
      <c r="H628" s="867"/>
      <c r="I628" s="867"/>
      <c r="J628" s="867"/>
      <c r="K628" s="867"/>
      <c r="L628" s="886"/>
      <c r="M628" s="206"/>
      <c r="N628" s="896"/>
      <c r="O628" s="867"/>
      <c r="P628" s="867"/>
    </row>
    <row r="629" spans="2:16" ht="18" customHeight="1" thickBot="1">
      <c r="B629" s="870"/>
      <c r="C629" s="870"/>
      <c r="D629" s="870"/>
      <c r="E629" s="870"/>
      <c r="F629" s="870"/>
      <c r="G629" s="870"/>
      <c r="H629" s="870"/>
      <c r="I629" s="870"/>
      <c r="J629" s="870"/>
      <c r="K629" s="870"/>
      <c r="L629" s="887"/>
      <c r="M629" s="208"/>
      <c r="N629" s="901"/>
      <c r="O629" s="870"/>
      <c r="P629" s="870"/>
    </row>
    <row r="630" spans="2:16" ht="17.25" customHeight="1">
      <c r="B630" s="851" t="s">
        <v>21</v>
      </c>
      <c r="C630" s="852"/>
      <c r="D630" s="940">
        <v>43005</v>
      </c>
      <c r="E630" s="941"/>
      <c r="F630" s="855" t="s">
        <v>31</v>
      </c>
      <c r="G630" s="856"/>
      <c r="H630" s="856"/>
      <c r="I630" s="856"/>
      <c r="J630" s="856"/>
      <c r="K630" s="856"/>
      <c r="L630" s="857"/>
      <c r="M630" s="858" t="s">
        <v>23</v>
      </c>
      <c r="N630" s="859"/>
      <c r="O630" s="860">
        <v>11</v>
      </c>
      <c r="P630" s="861"/>
    </row>
    <row r="631" spans="2:16" ht="17.25" customHeight="1">
      <c r="B631" s="862" t="s">
        <v>24</v>
      </c>
      <c r="C631" s="863"/>
      <c r="D631" s="864" t="s">
        <v>530</v>
      </c>
      <c r="E631" s="865"/>
      <c r="F631" s="866" t="s">
        <v>32</v>
      </c>
      <c r="G631" s="867"/>
      <c r="H631" s="867"/>
      <c r="I631" s="867"/>
      <c r="J631" s="867"/>
      <c r="K631" s="867"/>
      <c r="L631" s="868"/>
      <c r="M631" s="872" t="s">
        <v>26</v>
      </c>
      <c r="N631" s="873"/>
      <c r="O631" s="874" t="s">
        <v>607</v>
      </c>
      <c r="P631" s="875"/>
    </row>
    <row r="632" spans="2:16" ht="18" customHeight="1" thickBot="1">
      <c r="B632" s="876" t="s">
        <v>27</v>
      </c>
      <c r="C632" s="877"/>
      <c r="D632" s="878" t="s">
        <v>608</v>
      </c>
      <c r="E632" s="879"/>
      <c r="F632" s="869"/>
      <c r="G632" s="870"/>
      <c r="H632" s="870"/>
      <c r="I632" s="870"/>
      <c r="J632" s="870"/>
      <c r="K632" s="870"/>
      <c r="L632" s="871"/>
      <c r="M632" s="869"/>
      <c r="N632" s="871"/>
      <c r="O632" s="869"/>
      <c r="P632" s="870"/>
    </row>
    <row r="633" spans="2:16" ht="5.25" customHeight="1" thickBot="1">
      <c r="F633" s="207"/>
    </row>
    <row r="634" spans="2:16" ht="17.25" customHeight="1">
      <c r="B634" s="880" t="s">
        <v>29</v>
      </c>
      <c r="C634" s="881" t="s">
        <v>545</v>
      </c>
      <c r="D634" s="856"/>
      <c r="E634" s="880" t="s">
        <v>33</v>
      </c>
      <c r="F634" s="856"/>
      <c r="G634" s="856"/>
      <c r="H634" s="856"/>
      <c r="I634" s="856"/>
      <c r="J634" s="856"/>
      <c r="K634" s="880" t="s">
        <v>34</v>
      </c>
      <c r="L634" s="856"/>
      <c r="M634" s="856"/>
      <c r="N634" s="856"/>
      <c r="O634" s="856"/>
      <c r="P634" s="856"/>
    </row>
    <row r="635" spans="2:16" ht="30.6" customHeight="1" thickBot="1">
      <c r="B635" s="870"/>
      <c r="C635" s="870"/>
      <c r="D635" s="870"/>
      <c r="E635" s="209" t="s">
        <v>35</v>
      </c>
      <c r="F635" s="210" t="s">
        <v>36</v>
      </c>
      <c r="G635" s="882" t="s">
        <v>37</v>
      </c>
      <c r="H635" s="870"/>
      <c r="I635" s="870"/>
      <c r="J635" s="870"/>
      <c r="K635" s="883" t="s">
        <v>492</v>
      </c>
      <c r="L635" s="884"/>
      <c r="M635" s="882" t="s">
        <v>38</v>
      </c>
      <c r="N635" s="870"/>
      <c r="O635" s="870"/>
      <c r="P635" s="870"/>
    </row>
    <row r="636" spans="2:16" ht="17.25" customHeight="1">
      <c r="B636" s="211">
        <v>1</v>
      </c>
      <c r="C636" s="843" t="s">
        <v>313</v>
      </c>
      <c r="D636" s="843"/>
      <c r="E636" s="212" t="s">
        <v>585</v>
      </c>
      <c r="F636" s="212" t="s">
        <v>609</v>
      </c>
      <c r="G636" s="848" t="s">
        <v>610</v>
      </c>
      <c r="H636" s="847"/>
      <c r="I636" s="847"/>
      <c r="J636" s="847"/>
      <c r="K636" s="849" t="s">
        <v>929</v>
      </c>
      <c r="L636" s="847"/>
      <c r="M636" s="849"/>
      <c r="N636" s="847"/>
      <c r="O636" s="847"/>
      <c r="P636" s="850"/>
    </row>
    <row r="637" spans="2:16" ht="17.25" customHeight="1">
      <c r="B637" s="214">
        <v>2</v>
      </c>
      <c r="C637" s="843" t="s">
        <v>493</v>
      </c>
      <c r="D637" s="843"/>
      <c r="E637" s="215" t="s">
        <v>549</v>
      </c>
      <c r="F637" s="215" t="s">
        <v>550</v>
      </c>
      <c r="G637" s="844" t="s">
        <v>611</v>
      </c>
      <c r="H637" s="838"/>
      <c r="I637" s="838"/>
      <c r="J637" s="838"/>
      <c r="K637" s="837" t="s">
        <v>931</v>
      </c>
      <c r="L637" s="838"/>
      <c r="M637" s="837"/>
      <c r="N637" s="838"/>
      <c r="O637" s="838"/>
      <c r="P637" s="839"/>
    </row>
    <row r="638" spans="2:16" ht="17.25" customHeight="1">
      <c r="B638" s="214">
        <v>3</v>
      </c>
      <c r="C638" s="843" t="s">
        <v>448</v>
      </c>
      <c r="D638" s="843"/>
      <c r="E638" s="215" t="s">
        <v>587</v>
      </c>
      <c r="F638" s="215" t="s">
        <v>588</v>
      </c>
      <c r="G638" s="844" t="s">
        <v>612</v>
      </c>
      <c r="H638" s="838"/>
      <c r="I638" s="838"/>
      <c r="J638" s="838"/>
      <c r="K638" s="837" t="s">
        <v>933</v>
      </c>
      <c r="L638" s="838"/>
      <c r="M638" s="837"/>
      <c r="N638" s="838"/>
      <c r="O638" s="838"/>
      <c r="P638" s="839"/>
    </row>
    <row r="639" spans="2:16" ht="17.25" customHeight="1">
      <c r="B639" s="918">
        <v>10</v>
      </c>
      <c r="C639" s="920" t="s">
        <v>493</v>
      </c>
      <c r="D639" s="918"/>
      <c r="E639" s="922" t="s">
        <v>613</v>
      </c>
      <c r="F639" s="922" t="s">
        <v>614</v>
      </c>
      <c r="G639" s="942" t="s">
        <v>615</v>
      </c>
      <c r="H639" s="943"/>
      <c r="I639" s="943"/>
      <c r="J639" s="944"/>
      <c r="K639" s="930" t="s">
        <v>942</v>
      </c>
      <c r="L639" s="931"/>
      <c r="M639" s="930" t="s">
        <v>566</v>
      </c>
      <c r="N639" s="934"/>
      <c r="O639" s="934"/>
      <c r="P639" s="935"/>
    </row>
    <row r="640" spans="2:16" ht="17.25" customHeight="1">
      <c r="B640" s="919"/>
      <c r="C640" s="921"/>
      <c r="D640" s="919"/>
      <c r="E640" s="923"/>
      <c r="F640" s="923"/>
      <c r="G640" s="945"/>
      <c r="H640" s="946"/>
      <c r="I640" s="946"/>
      <c r="J640" s="947"/>
      <c r="K640" s="932"/>
      <c r="L640" s="933"/>
      <c r="M640" s="932"/>
      <c r="N640" s="936"/>
      <c r="O640" s="936"/>
      <c r="P640" s="937"/>
    </row>
    <row r="641" spans="2:16" ht="17.25" customHeight="1">
      <c r="B641" s="214">
        <v>11</v>
      </c>
      <c r="C641" s="843" t="s">
        <v>493</v>
      </c>
      <c r="D641" s="843"/>
      <c r="E641" s="215" t="s">
        <v>616</v>
      </c>
      <c r="F641" s="215" t="s">
        <v>617</v>
      </c>
      <c r="G641" s="844" t="s">
        <v>565</v>
      </c>
      <c r="H641" s="844"/>
      <c r="I641" s="844"/>
      <c r="J641" s="844"/>
      <c r="K641" s="837" t="s">
        <v>937</v>
      </c>
      <c r="L641" s="837"/>
      <c r="M641" s="837" t="s">
        <v>596</v>
      </c>
      <c r="N641" s="837"/>
      <c r="O641" s="837"/>
      <c r="P641" s="845"/>
    </row>
    <row r="642" spans="2:16" ht="17.25" customHeight="1">
      <c r="B642" s="214">
        <v>12</v>
      </c>
      <c r="C642" s="843" t="s">
        <v>493</v>
      </c>
      <c r="D642" s="843"/>
      <c r="E642" s="215" t="s">
        <v>597</v>
      </c>
      <c r="F642" s="215" t="s">
        <v>572</v>
      </c>
      <c r="G642" s="844" t="s">
        <v>573</v>
      </c>
      <c r="H642" s="844"/>
      <c r="I642" s="844"/>
      <c r="J642" s="844"/>
      <c r="K642" s="837" t="s">
        <v>939</v>
      </c>
      <c r="L642" s="837"/>
      <c r="M642" s="912"/>
      <c r="N642" s="914"/>
      <c r="O642" s="914"/>
      <c r="P642" s="915"/>
    </row>
    <row r="643" spans="2:16" ht="17.25" customHeight="1">
      <c r="B643" s="214"/>
      <c r="C643" s="843"/>
      <c r="D643" s="843"/>
      <c r="E643" s="215"/>
      <c r="F643" s="215"/>
      <c r="G643" s="844"/>
      <c r="H643" s="844"/>
      <c r="I643" s="844"/>
      <c r="J643" s="844"/>
      <c r="K643" s="837"/>
      <c r="L643" s="837"/>
      <c r="M643" s="837"/>
      <c r="N643" s="837"/>
      <c r="O643" s="837"/>
      <c r="P643" s="845"/>
    </row>
    <row r="644" spans="2:16" ht="17.25" customHeight="1">
      <c r="B644" s="214"/>
      <c r="C644" s="843"/>
      <c r="D644" s="843"/>
      <c r="E644" s="215"/>
      <c r="F644" s="215"/>
      <c r="G644" s="844"/>
      <c r="H644" s="844"/>
      <c r="I644" s="844"/>
      <c r="J644" s="844"/>
      <c r="K644" s="837"/>
      <c r="L644" s="837"/>
      <c r="M644" s="912"/>
      <c r="N644" s="914"/>
      <c r="O644" s="914"/>
      <c r="P644" s="915"/>
    </row>
    <row r="645" spans="2:16" ht="17.25" customHeight="1">
      <c r="B645" s="214"/>
      <c r="C645" s="843"/>
      <c r="D645" s="843"/>
      <c r="E645" s="215"/>
      <c r="F645" s="215"/>
      <c r="G645" s="844"/>
      <c r="H645" s="844"/>
      <c r="I645" s="844"/>
      <c r="J645" s="844"/>
      <c r="K645" s="837"/>
      <c r="L645" s="837"/>
      <c r="M645" s="837"/>
      <c r="N645" s="837"/>
      <c r="O645" s="837"/>
      <c r="P645" s="845"/>
    </row>
    <row r="646" spans="2:16" ht="17.25" customHeight="1">
      <c r="B646" s="214"/>
      <c r="C646" s="843"/>
      <c r="D646" s="843"/>
      <c r="E646" s="215"/>
      <c r="F646" s="215"/>
      <c r="G646" s="844"/>
      <c r="H646" s="844"/>
      <c r="I646" s="844"/>
      <c r="J646" s="844"/>
      <c r="K646" s="837"/>
      <c r="L646" s="837"/>
      <c r="M646" s="837"/>
      <c r="N646" s="837"/>
      <c r="O646" s="837"/>
      <c r="P646" s="845"/>
    </row>
    <row r="647" spans="2:16" ht="17.25" customHeight="1">
      <c r="B647" s="214"/>
      <c r="C647" s="843"/>
      <c r="D647" s="843"/>
      <c r="E647" s="215"/>
      <c r="F647" s="215"/>
      <c r="G647" s="844"/>
      <c r="H647" s="844"/>
      <c r="I647" s="844"/>
      <c r="J647" s="844"/>
      <c r="K647" s="837"/>
      <c r="L647" s="837"/>
      <c r="M647" s="837"/>
      <c r="N647" s="837"/>
      <c r="O647" s="837"/>
      <c r="P647" s="845"/>
    </row>
    <row r="648" spans="2:16" ht="17.25" customHeight="1">
      <c r="B648" s="214"/>
      <c r="C648" s="843"/>
      <c r="D648" s="843"/>
      <c r="E648" s="215"/>
      <c r="F648" s="215"/>
      <c r="G648" s="844"/>
      <c r="H648" s="844"/>
      <c r="I648" s="844"/>
      <c r="J648" s="844"/>
      <c r="K648" s="844"/>
      <c r="L648" s="844"/>
      <c r="M648" s="837"/>
      <c r="N648" s="837"/>
      <c r="O648" s="837"/>
      <c r="P648" s="845"/>
    </row>
    <row r="649" spans="2:16" ht="17.25" customHeight="1">
      <c r="B649" s="214"/>
      <c r="C649" s="843"/>
      <c r="D649" s="843"/>
      <c r="E649" s="215"/>
      <c r="F649" s="215"/>
      <c r="G649" s="844"/>
      <c r="H649" s="844"/>
      <c r="I649" s="844"/>
      <c r="J649" s="844"/>
      <c r="K649" s="844"/>
      <c r="L649" s="844"/>
      <c r="M649" s="837"/>
      <c r="N649" s="837"/>
      <c r="O649" s="837"/>
      <c r="P649" s="845"/>
    </row>
    <row r="650" spans="2:16" ht="17.25" customHeight="1">
      <c r="B650" s="214"/>
      <c r="C650" s="843"/>
      <c r="D650" s="843"/>
      <c r="E650" s="215"/>
      <c r="F650" s="215"/>
      <c r="G650" s="844"/>
      <c r="H650" s="844"/>
      <c r="I650" s="844"/>
      <c r="J650" s="844"/>
      <c r="K650" s="844"/>
      <c r="L650" s="844"/>
      <c r="M650" s="837"/>
      <c r="N650" s="837"/>
      <c r="O650" s="837"/>
      <c r="P650" s="845"/>
    </row>
    <row r="651" spans="2:16" ht="17.25" customHeight="1">
      <c r="B651" s="214"/>
      <c r="C651" s="843"/>
      <c r="D651" s="843"/>
      <c r="E651" s="215"/>
      <c r="F651" s="215"/>
      <c r="G651" s="844"/>
      <c r="H651" s="844"/>
      <c r="I651" s="844"/>
      <c r="J651" s="844"/>
      <c r="K651" s="844"/>
      <c r="L651" s="844"/>
      <c r="M651" s="837"/>
      <c r="N651" s="837"/>
      <c r="O651" s="837"/>
      <c r="P651" s="845"/>
    </row>
    <row r="652" spans="2:16" ht="17.25" customHeight="1">
      <c r="B652" s="214"/>
      <c r="C652" s="843"/>
      <c r="D652" s="843"/>
      <c r="E652" s="215"/>
      <c r="F652" s="215"/>
      <c r="G652" s="844"/>
      <c r="H652" s="844"/>
      <c r="I652" s="844"/>
      <c r="J652" s="844"/>
      <c r="K652" s="844"/>
      <c r="L652" s="844"/>
      <c r="M652" s="837"/>
      <c r="N652" s="837"/>
      <c r="O652" s="837"/>
      <c r="P652" s="845"/>
    </row>
    <row r="653" spans="2:16" ht="17.25" customHeight="1">
      <c r="B653" s="214"/>
      <c r="C653" s="843"/>
      <c r="D653" s="843"/>
      <c r="E653" s="215"/>
      <c r="F653" s="215"/>
      <c r="G653" s="844"/>
      <c r="H653" s="844"/>
      <c r="I653" s="844"/>
      <c r="J653" s="844"/>
      <c r="K653" s="844"/>
      <c r="L653" s="844"/>
      <c r="M653" s="837"/>
      <c r="N653" s="837"/>
      <c r="O653" s="837"/>
      <c r="P653" s="845"/>
    </row>
    <row r="654" spans="2:16" ht="17.25" customHeight="1">
      <c r="B654" s="214"/>
      <c r="C654" s="843"/>
      <c r="D654" s="838"/>
      <c r="E654" s="215"/>
      <c r="F654" s="215"/>
      <c r="G654" s="844"/>
      <c r="H654" s="838"/>
      <c r="I654" s="838"/>
      <c r="J654" s="838"/>
      <c r="K654" s="844"/>
      <c r="L654" s="838"/>
      <c r="M654" s="837"/>
      <c r="N654" s="838"/>
      <c r="O654" s="838"/>
      <c r="P654" s="839"/>
    </row>
    <row r="655" spans="2:16" ht="17.25" customHeight="1">
      <c r="B655" s="219"/>
      <c r="C655" s="837"/>
      <c r="D655" s="838"/>
      <c r="E655" s="218"/>
      <c r="F655" s="218"/>
      <c r="G655" s="837"/>
      <c r="H655" s="838"/>
      <c r="I655" s="838"/>
      <c r="J655" s="838"/>
      <c r="K655" s="837"/>
      <c r="L655" s="838"/>
      <c r="M655" s="837"/>
      <c r="N655" s="838"/>
      <c r="O655" s="838"/>
      <c r="P655" s="839"/>
    </row>
    <row r="656" spans="2:16" ht="17.25" customHeight="1">
      <c r="B656" s="219"/>
      <c r="C656" s="837"/>
      <c r="D656" s="838"/>
      <c r="E656" s="218"/>
      <c r="F656" s="218"/>
      <c r="G656" s="837"/>
      <c r="H656" s="838"/>
      <c r="I656" s="838"/>
      <c r="J656" s="838"/>
      <c r="K656" s="837"/>
      <c r="L656" s="838"/>
      <c r="M656" s="837"/>
      <c r="N656" s="838"/>
      <c r="O656" s="838"/>
      <c r="P656" s="839"/>
    </row>
    <row r="657" spans="2:16" ht="17.25" customHeight="1">
      <c r="B657" s="219"/>
      <c r="C657" s="837"/>
      <c r="D657" s="838"/>
      <c r="E657" s="218"/>
      <c r="F657" s="218"/>
      <c r="G657" s="837"/>
      <c r="H657" s="838"/>
      <c r="I657" s="838"/>
      <c r="J657" s="838"/>
      <c r="K657" s="837"/>
      <c r="L657" s="838"/>
      <c r="M657" s="837"/>
      <c r="N657" s="838"/>
      <c r="O657" s="838"/>
      <c r="P657" s="839"/>
    </row>
    <row r="658" spans="2:16" ht="17.25" customHeight="1">
      <c r="B658" s="219"/>
      <c r="C658" s="837"/>
      <c r="D658" s="838"/>
      <c r="E658" s="218"/>
      <c r="F658" s="218"/>
      <c r="G658" s="837"/>
      <c r="H658" s="838"/>
      <c r="I658" s="838"/>
      <c r="J658" s="838"/>
      <c r="K658" s="837"/>
      <c r="L658" s="838"/>
      <c r="M658" s="837"/>
      <c r="N658" s="838"/>
      <c r="O658" s="838"/>
      <c r="P658" s="839"/>
    </row>
    <row r="659" spans="2:16" ht="17.25" customHeight="1">
      <c r="B659" s="219"/>
      <c r="C659" s="837"/>
      <c r="D659" s="838"/>
      <c r="E659" s="218"/>
      <c r="F659" s="218"/>
      <c r="G659" s="837"/>
      <c r="H659" s="838"/>
      <c r="I659" s="838"/>
      <c r="J659" s="838"/>
      <c r="K659" s="837"/>
      <c r="L659" s="838"/>
      <c r="M659" s="837"/>
      <c r="N659" s="838"/>
      <c r="O659" s="838"/>
      <c r="P659" s="839"/>
    </row>
    <row r="660" spans="2:16" ht="18" customHeight="1" thickBot="1">
      <c r="B660" s="221"/>
      <c r="C660" s="840"/>
      <c r="D660" s="841"/>
      <c r="E660" s="222"/>
      <c r="F660" s="222"/>
      <c r="G660" s="840"/>
      <c r="H660" s="841"/>
      <c r="I660" s="841"/>
      <c r="J660" s="841"/>
      <c r="K660" s="840"/>
      <c r="L660" s="841"/>
      <c r="M660" s="840"/>
      <c r="N660" s="841"/>
      <c r="O660" s="841"/>
      <c r="P660" s="842"/>
    </row>
    <row r="661" spans="2:16" ht="17.25" customHeight="1">
      <c r="B661" s="902" t="s">
        <v>21</v>
      </c>
      <c r="C661" s="903"/>
      <c r="D661" s="938">
        <v>43008</v>
      </c>
      <c r="E661" s="939"/>
      <c r="F661" s="855" t="s">
        <v>455</v>
      </c>
      <c r="G661" s="856"/>
      <c r="H661" s="856"/>
      <c r="I661" s="856"/>
      <c r="J661" s="856"/>
      <c r="K661" s="856"/>
      <c r="L661" s="857"/>
      <c r="M661" s="904" t="s">
        <v>23</v>
      </c>
      <c r="N661" s="854"/>
      <c r="O661" s="905">
        <v>12</v>
      </c>
      <c r="P661" s="906"/>
    </row>
    <row r="662" spans="2:16" ht="17.7" customHeight="1">
      <c r="B662" s="862" t="s">
        <v>24</v>
      </c>
      <c r="C662" s="863"/>
      <c r="D662" s="864" t="s">
        <v>530</v>
      </c>
      <c r="E662" s="865"/>
      <c r="F662" s="866" t="s">
        <v>25</v>
      </c>
      <c r="G662" s="867"/>
      <c r="H662" s="867"/>
      <c r="I662" s="867"/>
      <c r="J662" s="867"/>
      <c r="K662" s="867"/>
      <c r="L662" s="868"/>
      <c r="M662" s="872" t="s">
        <v>26</v>
      </c>
      <c r="N662" s="873"/>
      <c r="O662" s="874" t="s">
        <v>618</v>
      </c>
      <c r="P662" s="875"/>
    </row>
    <row r="663" spans="2:16" ht="17.7" customHeight="1" thickBot="1">
      <c r="B663" s="876" t="s">
        <v>27</v>
      </c>
      <c r="C663" s="877"/>
      <c r="D663" s="878" t="s">
        <v>619</v>
      </c>
      <c r="E663" s="879"/>
      <c r="F663" s="869"/>
      <c r="G663" s="870"/>
      <c r="H663" s="870"/>
      <c r="I663" s="870"/>
      <c r="J663" s="870"/>
      <c r="K663" s="870"/>
      <c r="L663" s="871"/>
      <c r="M663" s="869"/>
      <c r="N663" s="871"/>
      <c r="O663" s="869"/>
      <c r="P663" s="870"/>
    </row>
    <row r="664" spans="2:16" ht="5.25" customHeight="1" thickBot="1">
      <c r="F664" s="207"/>
    </row>
    <row r="665" spans="2:16" ht="17.25" customHeight="1">
      <c r="B665" s="880"/>
      <c r="C665" s="856"/>
      <c r="D665" s="856"/>
      <c r="E665" s="856"/>
      <c r="F665" s="856"/>
      <c r="G665" s="856"/>
      <c r="H665" s="856"/>
      <c r="I665" s="856"/>
      <c r="J665" s="856"/>
      <c r="K665" s="856"/>
      <c r="L665" s="885"/>
      <c r="M665" s="888" t="s">
        <v>28</v>
      </c>
      <c r="N665" s="889"/>
      <c r="O665" s="889"/>
      <c r="P665" s="890"/>
    </row>
    <row r="666" spans="2:16" ht="17.25" customHeight="1">
      <c r="B666" s="867"/>
      <c r="C666" s="867"/>
      <c r="D666" s="867"/>
      <c r="E666" s="867"/>
      <c r="F666" s="867"/>
      <c r="G666" s="867"/>
      <c r="H666" s="867"/>
      <c r="I666" s="867"/>
      <c r="J666" s="867"/>
      <c r="K666" s="867"/>
      <c r="L666" s="886"/>
      <c r="M666" s="205" t="s">
        <v>29</v>
      </c>
      <c r="N666" s="891" t="s">
        <v>30</v>
      </c>
      <c r="O666" s="892"/>
      <c r="P666" s="893"/>
    </row>
    <row r="667" spans="2:16" ht="17.25" customHeight="1">
      <c r="B667" s="867"/>
      <c r="C667" s="867"/>
      <c r="D667" s="867"/>
      <c r="E667" s="867"/>
      <c r="F667" s="867"/>
      <c r="G667" s="867"/>
      <c r="H667" s="867"/>
      <c r="I667" s="867"/>
      <c r="J667" s="867"/>
      <c r="K667" s="867"/>
      <c r="L667" s="886"/>
      <c r="M667" s="206">
        <v>1</v>
      </c>
      <c r="N667" s="894" t="s">
        <v>620</v>
      </c>
      <c r="O667" s="895"/>
      <c r="P667" s="895"/>
    </row>
    <row r="668" spans="2:16" ht="17.25" customHeight="1">
      <c r="B668" s="867"/>
      <c r="C668" s="867"/>
      <c r="D668" s="867"/>
      <c r="E668" s="867"/>
      <c r="F668" s="867"/>
      <c r="G668" s="867"/>
      <c r="H668" s="867"/>
      <c r="I668" s="867"/>
      <c r="J668" s="867"/>
      <c r="K668" s="867"/>
      <c r="L668" s="886"/>
      <c r="M668" s="206">
        <v>2</v>
      </c>
      <c r="N668" s="896" t="s">
        <v>987</v>
      </c>
      <c r="O668" s="867"/>
      <c r="P668" s="867"/>
    </row>
    <row r="669" spans="2:16" ht="17.25" customHeight="1">
      <c r="B669" s="867"/>
      <c r="C669" s="867"/>
      <c r="D669" s="867"/>
      <c r="E669" s="867"/>
      <c r="F669" s="867"/>
      <c r="G669" s="867"/>
      <c r="H669" s="867"/>
      <c r="I669" s="867"/>
      <c r="J669" s="867"/>
      <c r="K669" s="867"/>
      <c r="L669" s="886"/>
      <c r="M669" s="206">
        <v>3</v>
      </c>
      <c r="N669" s="896" t="s">
        <v>1047</v>
      </c>
      <c r="O669" s="867"/>
      <c r="P669" s="867"/>
    </row>
    <row r="670" spans="2:16" ht="17.25" customHeight="1">
      <c r="B670" s="867"/>
      <c r="C670" s="867"/>
      <c r="D670" s="867"/>
      <c r="E670" s="867"/>
      <c r="F670" s="867"/>
      <c r="G670" s="867"/>
      <c r="H670" s="867"/>
      <c r="I670" s="867"/>
      <c r="J670" s="867"/>
      <c r="K670" s="867"/>
      <c r="L670" s="886"/>
      <c r="M670" s="206">
        <v>4</v>
      </c>
      <c r="N670" s="896" t="s">
        <v>1046</v>
      </c>
      <c r="O670" s="867"/>
      <c r="P670" s="867"/>
    </row>
    <row r="671" spans="2:16" ht="17.25" customHeight="1">
      <c r="B671" s="867"/>
      <c r="C671" s="867"/>
      <c r="D671" s="867"/>
      <c r="E671" s="867"/>
      <c r="F671" s="867"/>
      <c r="G671" s="867"/>
      <c r="H671" s="867"/>
      <c r="I671" s="867"/>
      <c r="J671" s="867"/>
      <c r="K671" s="867"/>
      <c r="L671" s="886"/>
      <c r="M671" s="206">
        <v>5</v>
      </c>
      <c r="N671" s="896" t="s">
        <v>534</v>
      </c>
      <c r="O671" s="867"/>
      <c r="P671" s="867"/>
    </row>
    <row r="672" spans="2:16" ht="17.25" customHeight="1">
      <c r="B672" s="867"/>
      <c r="C672" s="867"/>
      <c r="D672" s="867"/>
      <c r="E672" s="867"/>
      <c r="F672" s="867"/>
      <c r="G672" s="867"/>
      <c r="H672" s="867"/>
      <c r="I672" s="867"/>
      <c r="J672" s="867"/>
      <c r="K672" s="867"/>
      <c r="L672" s="886"/>
      <c r="M672" s="206">
        <v>6</v>
      </c>
      <c r="N672" s="896" t="s">
        <v>621</v>
      </c>
      <c r="O672" s="867"/>
      <c r="P672" s="867"/>
    </row>
    <row r="673" spans="2:16" ht="17.25" customHeight="1">
      <c r="B673" s="867"/>
      <c r="C673" s="867"/>
      <c r="D673" s="867"/>
      <c r="E673" s="867"/>
      <c r="F673" s="867"/>
      <c r="G673" s="867"/>
      <c r="H673" s="867"/>
      <c r="I673" s="867"/>
      <c r="J673" s="867"/>
      <c r="K673" s="867"/>
      <c r="L673" s="886"/>
      <c r="M673" s="206">
        <v>7</v>
      </c>
      <c r="N673" s="896" t="s">
        <v>622</v>
      </c>
      <c r="O673" s="867"/>
      <c r="P673" s="867"/>
    </row>
    <row r="674" spans="2:16" ht="17.25" customHeight="1">
      <c r="B674" s="867"/>
      <c r="C674" s="867"/>
      <c r="D674" s="867"/>
      <c r="E674" s="867"/>
      <c r="F674" s="867"/>
      <c r="G674" s="867"/>
      <c r="H674" s="867"/>
      <c r="I674" s="867"/>
      <c r="J674" s="867"/>
      <c r="K674" s="867"/>
      <c r="L674" s="886"/>
      <c r="M674" s="206">
        <v>8</v>
      </c>
      <c r="N674" s="896" t="s">
        <v>623</v>
      </c>
      <c r="O674" s="867"/>
      <c r="P674" s="867"/>
    </row>
    <row r="675" spans="2:16" ht="17.25" customHeight="1">
      <c r="B675" s="867"/>
      <c r="C675" s="867"/>
      <c r="D675" s="867"/>
      <c r="E675" s="867"/>
      <c r="F675" s="867"/>
      <c r="G675" s="867"/>
      <c r="H675" s="867"/>
      <c r="I675" s="867"/>
      <c r="J675" s="867"/>
      <c r="K675" s="867"/>
      <c r="L675" s="886"/>
      <c r="M675" s="206">
        <v>9</v>
      </c>
      <c r="N675" s="896" t="s">
        <v>624</v>
      </c>
      <c r="O675" s="867"/>
      <c r="P675" s="867"/>
    </row>
    <row r="676" spans="2:16" ht="17.25" customHeight="1">
      <c r="B676" s="867"/>
      <c r="C676" s="867"/>
      <c r="D676" s="867"/>
      <c r="E676" s="867"/>
      <c r="F676" s="867"/>
      <c r="G676" s="867"/>
      <c r="H676" s="867"/>
      <c r="I676" s="867"/>
      <c r="J676" s="867"/>
      <c r="K676" s="867"/>
      <c r="L676" s="886"/>
      <c r="M676" s="206">
        <v>10</v>
      </c>
      <c r="N676" s="896" t="s">
        <v>625</v>
      </c>
      <c r="O676" s="867"/>
      <c r="P676" s="867"/>
    </row>
    <row r="677" spans="2:16" ht="17.25" customHeight="1">
      <c r="B677" s="867"/>
      <c r="C677" s="867"/>
      <c r="D677" s="867"/>
      <c r="E677" s="867"/>
      <c r="F677" s="867"/>
      <c r="G677" s="867"/>
      <c r="H677" s="867"/>
      <c r="I677" s="867"/>
      <c r="J677" s="867"/>
      <c r="K677" s="867"/>
      <c r="L677" s="886"/>
      <c r="M677" s="206">
        <v>11</v>
      </c>
      <c r="N677" s="896" t="s">
        <v>626</v>
      </c>
      <c r="O677" s="867"/>
      <c r="P677" s="867"/>
    </row>
    <row r="678" spans="2:16" ht="17.25" customHeight="1">
      <c r="B678" s="867"/>
      <c r="C678" s="867"/>
      <c r="D678" s="867"/>
      <c r="E678" s="867"/>
      <c r="F678" s="867"/>
      <c r="G678" s="867"/>
      <c r="H678" s="867"/>
      <c r="I678" s="867"/>
      <c r="J678" s="867"/>
      <c r="K678" s="867"/>
      <c r="L678" s="886"/>
      <c r="M678" s="206">
        <v>12</v>
      </c>
      <c r="N678" s="896" t="s">
        <v>540</v>
      </c>
      <c r="O678" s="867"/>
      <c r="P678" s="867"/>
    </row>
    <row r="679" spans="2:16" ht="17.25" customHeight="1">
      <c r="B679" s="867"/>
      <c r="C679" s="867"/>
      <c r="D679" s="867"/>
      <c r="E679" s="867"/>
      <c r="F679" s="867"/>
      <c r="G679" s="867"/>
      <c r="H679" s="867"/>
      <c r="I679" s="867"/>
      <c r="J679" s="867"/>
      <c r="K679" s="867"/>
      <c r="L679" s="886"/>
      <c r="M679" s="206">
        <v>13</v>
      </c>
      <c r="N679" s="896" t="s">
        <v>542</v>
      </c>
      <c r="O679" s="867"/>
      <c r="P679" s="867"/>
    </row>
    <row r="680" spans="2:16" ht="17.25" customHeight="1">
      <c r="B680" s="867"/>
      <c r="C680" s="867"/>
      <c r="D680" s="867"/>
      <c r="E680" s="867"/>
      <c r="F680" s="867"/>
      <c r="G680" s="867"/>
      <c r="H680" s="867"/>
      <c r="I680" s="867"/>
      <c r="J680" s="867"/>
      <c r="K680" s="867"/>
      <c r="L680" s="886"/>
      <c r="M680" s="206">
        <v>14</v>
      </c>
      <c r="N680" s="896" t="s">
        <v>627</v>
      </c>
      <c r="O680" s="867"/>
      <c r="P680" s="867"/>
    </row>
    <row r="681" spans="2:16" ht="17.25" customHeight="1">
      <c r="B681" s="867"/>
      <c r="C681" s="867"/>
      <c r="D681" s="867"/>
      <c r="E681" s="867"/>
      <c r="F681" s="867"/>
      <c r="G681" s="867"/>
      <c r="H681" s="867"/>
      <c r="I681" s="867"/>
      <c r="J681" s="867"/>
      <c r="K681" s="867"/>
      <c r="L681" s="886"/>
      <c r="M681" s="206"/>
      <c r="N681" s="896"/>
      <c r="O681" s="867"/>
      <c r="P681" s="867"/>
    </row>
    <row r="682" spans="2:16" ht="17.25" customHeight="1">
      <c r="B682" s="867"/>
      <c r="C682" s="867"/>
      <c r="D682" s="867"/>
      <c r="E682" s="867"/>
      <c r="F682" s="867"/>
      <c r="G682" s="867"/>
      <c r="H682" s="867"/>
      <c r="I682" s="867"/>
      <c r="J682" s="867"/>
      <c r="K682" s="867"/>
      <c r="L682" s="886"/>
      <c r="M682" s="206"/>
      <c r="N682" s="896"/>
      <c r="O682" s="867"/>
      <c r="P682" s="867"/>
    </row>
    <row r="683" spans="2:16" ht="17.25" customHeight="1">
      <c r="B683" s="867"/>
      <c r="C683" s="867"/>
      <c r="D683" s="867"/>
      <c r="E683" s="867"/>
      <c r="F683" s="867"/>
      <c r="G683" s="867"/>
      <c r="H683" s="867"/>
      <c r="I683" s="867"/>
      <c r="J683" s="867"/>
      <c r="K683" s="867"/>
      <c r="L683" s="886"/>
      <c r="M683" s="206"/>
      <c r="N683" s="896"/>
      <c r="O683" s="867"/>
      <c r="P683" s="867"/>
    </row>
    <row r="684" spans="2:16" ht="17.25" customHeight="1">
      <c r="B684" s="867"/>
      <c r="C684" s="867"/>
      <c r="D684" s="867"/>
      <c r="E684" s="867"/>
      <c r="F684" s="867"/>
      <c r="G684" s="867"/>
      <c r="H684" s="867"/>
      <c r="I684" s="867"/>
      <c r="J684" s="867"/>
      <c r="K684" s="867"/>
      <c r="L684" s="886"/>
      <c r="M684" s="206"/>
      <c r="N684" s="896"/>
      <c r="O684" s="867"/>
      <c r="P684" s="867"/>
    </row>
    <row r="685" spans="2:16" ht="17.25" customHeight="1">
      <c r="B685" s="867"/>
      <c r="C685" s="867"/>
      <c r="D685" s="867"/>
      <c r="E685" s="867"/>
      <c r="F685" s="867"/>
      <c r="G685" s="867"/>
      <c r="H685" s="867"/>
      <c r="I685" s="867"/>
      <c r="J685" s="867"/>
      <c r="K685" s="867"/>
      <c r="L685" s="886"/>
      <c r="M685" s="206"/>
      <c r="N685" s="896"/>
      <c r="O685" s="867"/>
      <c r="P685" s="867"/>
    </row>
    <row r="686" spans="2:16" ht="17.25" customHeight="1">
      <c r="B686" s="867"/>
      <c r="C686" s="867"/>
      <c r="D686" s="867"/>
      <c r="E686" s="867"/>
      <c r="F686" s="867"/>
      <c r="G686" s="867"/>
      <c r="H686" s="867"/>
      <c r="I686" s="867"/>
      <c r="J686" s="867"/>
      <c r="K686" s="867"/>
      <c r="L686" s="886"/>
      <c r="M686" s="206"/>
      <c r="N686" s="896"/>
      <c r="O686" s="867"/>
      <c r="P686" s="867"/>
    </row>
    <row r="687" spans="2:16" ht="17.25" customHeight="1">
      <c r="B687" s="867"/>
      <c r="C687" s="867"/>
      <c r="D687" s="867"/>
      <c r="E687" s="867"/>
      <c r="F687" s="867"/>
      <c r="G687" s="867"/>
      <c r="H687" s="867"/>
      <c r="I687" s="867"/>
      <c r="J687" s="867"/>
      <c r="K687" s="867"/>
      <c r="L687" s="886"/>
      <c r="M687" s="206"/>
      <c r="N687" s="896"/>
      <c r="O687" s="867"/>
      <c r="P687" s="867"/>
    </row>
    <row r="688" spans="2:16" ht="17.25" customHeight="1">
      <c r="B688" s="867"/>
      <c r="C688" s="867"/>
      <c r="D688" s="867"/>
      <c r="E688" s="867"/>
      <c r="F688" s="867"/>
      <c r="G688" s="867"/>
      <c r="H688" s="867"/>
      <c r="I688" s="867"/>
      <c r="J688" s="867"/>
      <c r="K688" s="867"/>
      <c r="L688" s="886"/>
      <c r="M688" s="206"/>
      <c r="N688" s="896"/>
      <c r="O688" s="867"/>
      <c r="P688" s="867"/>
    </row>
    <row r="689" spans="2:16" ht="18" customHeight="1" thickBot="1">
      <c r="B689" s="870"/>
      <c r="C689" s="870"/>
      <c r="D689" s="870"/>
      <c r="E689" s="870"/>
      <c r="F689" s="870"/>
      <c r="G689" s="870"/>
      <c r="H689" s="870"/>
      <c r="I689" s="870"/>
      <c r="J689" s="870"/>
      <c r="K689" s="870"/>
      <c r="L689" s="887"/>
      <c r="M689" s="208"/>
      <c r="N689" s="901"/>
      <c r="O689" s="870"/>
      <c r="P689" s="870"/>
    </row>
    <row r="690" spans="2:16" ht="17.25" customHeight="1">
      <c r="B690" s="851" t="s">
        <v>21</v>
      </c>
      <c r="C690" s="852"/>
      <c r="D690" s="940">
        <v>43008</v>
      </c>
      <c r="E690" s="941"/>
      <c r="F690" s="855" t="s">
        <v>31</v>
      </c>
      <c r="G690" s="856"/>
      <c r="H690" s="856"/>
      <c r="I690" s="856"/>
      <c r="J690" s="856"/>
      <c r="K690" s="856"/>
      <c r="L690" s="857"/>
      <c r="M690" s="858" t="s">
        <v>23</v>
      </c>
      <c r="N690" s="859"/>
      <c r="O690" s="860">
        <v>12</v>
      </c>
      <c r="P690" s="861"/>
    </row>
    <row r="691" spans="2:16" ht="17.25" customHeight="1">
      <c r="B691" s="862" t="s">
        <v>24</v>
      </c>
      <c r="C691" s="863"/>
      <c r="D691" s="864" t="s">
        <v>530</v>
      </c>
      <c r="E691" s="865"/>
      <c r="F691" s="866" t="s">
        <v>32</v>
      </c>
      <c r="G691" s="867"/>
      <c r="H691" s="867"/>
      <c r="I691" s="867"/>
      <c r="J691" s="867"/>
      <c r="K691" s="867"/>
      <c r="L691" s="868"/>
      <c r="M691" s="872" t="s">
        <v>26</v>
      </c>
      <c r="N691" s="873"/>
      <c r="O691" s="874" t="s">
        <v>618</v>
      </c>
      <c r="P691" s="875"/>
    </row>
    <row r="692" spans="2:16" ht="18" customHeight="1" thickBot="1">
      <c r="B692" s="876" t="s">
        <v>27</v>
      </c>
      <c r="C692" s="877"/>
      <c r="D692" s="878" t="s">
        <v>628</v>
      </c>
      <c r="E692" s="879"/>
      <c r="F692" s="869"/>
      <c r="G692" s="870"/>
      <c r="H692" s="870"/>
      <c r="I692" s="870"/>
      <c r="J692" s="870"/>
      <c r="K692" s="870"/>
      <c r="L692" s="871"/>
      <c r="M692" s="869"/>
      <c r="N692" s="871"/>
      <c r="O692" s="869"/>
      <c r="P692" s="870"/>
    </row>
    <row r="693" spans="2:16" ht="5.25" customHeight="1" thickBot="1">
      <c r="F693" s="207"/>
    </row>
    <row r="694" spans="2:16" ht="17.25" customHeight="1">
      <c r="B694" s="880" t="s">
        <v>29</v>
      </c>
      <c r="C694" s="881" t="s">
        <v>545</v>
      </c>
      <c r="D694" s="856"/>
      <c r="E694" s="880" t="s">
        <v>33</v>
      </c>
      <c r="F694" s="856"/>
      <c r="G694" s="856"/>
      <c r="H694" s="856"/>
      <c r="I694" s="856"/>
      <c r="J694" s="856"/>
      <c r="K694" s="880" t="s">
        <v>34</v>
      </c>
      <c r="L694" s="856"/>
      <c r="M694" s="856"/>
      <c r="N694" s="856"/>
      <c r="O694" s="856"/>
      <c r="P694" s="856"/>
    </row>
    <row r="695" spans="2:16" ht="30.6" customHeight="1" thickBot="1">
      <c r="B695" s="870"/>
      <c r="C695" s="870"/>
      <c r="D695" s="870"/>
      <c r="E695" s="209" t="s">
        <v>35</v>
      </c>
      <c r="F695" s="210" t="s">
        <v>36</v>
      </c>
      <c r="G695" s="882" t="s">
        <v>37</v>
      </c>
      <c r="H695" s="870"/>
      <c r="I695" s="870"/>
      <c r="J695" s="870"/>
      <c r="K695" s="883" t="s">
        <v>629</v>
      </c>
      <c r="L695" s="884"/>
      <c r="M695" s="882" t="s">
        <v>38</v>
      </c>
      <c r="N695" s="870"/>
      <c r="O695" s="870"/>
      <c r="P695" s="870"/>
    </row>
    <row r="696" spans="2:16" ht="17.25" customHeight="1">
      <c r="B696" s="211">
        <v>1</v>
      </c>
      <c r="C696" s="843" t="s">
        <v>493</v>
      </c>
      <c r="D696" s="843"/>
      <c r="E696" s="212" t="s">
        <v>546</v>
      </c>
      <c r="F696" s="212" t="s">
        <v>630</v>
      </c>
      <c r="G696" s="848" t="s">
        <v>631</v>
      </c>
      <c r="H696" s="847"/>
      <c r="I696" s="847"/>
      <c r="J696" s="847"/>
      <c r="K696" s="849" t="s">
        <v>929</v>
      </c>
      <c r="L696" s="847"/>
      <c r="M696" s="849"/>
      <c r="N696" s="847"/>
      <c r="O696" s="847"/>
      <c r="P696" s="850"/>
    </row>
    <row r="697" spans="2:16" ht="17.25" customHeight="1">
      <c r="B697" s="214">
        <v>2</v>
      </c>
      <c r="C697" s="843" t="s">
        <v>493</v>
      </c>
      <c r="D697" s="843"/>
      <c r="E697" s="215" t="s">
        <v>632</v>
      </c>
      <c r="F697" s="215" t="s">
        <v>633</v>
      </c>
      <c r="G697" s="844" t="s">
        <v>551</v>
      </c>
      <c r="H697" s="838"/>
      <c r="I697" s="838"/>
      <c r="J697" s="838"/>
      <c r="K697" s="837" t="s">
        <v>931</v>
      </c>
      <c r="L697" s="838"/>
      <c r="M697" s="837"/>
      <c r="N697" s="838"/>
      <c r="O697" s="838"/>
      <c r="P697" s="839"/>
    </row>
    <row r="698" spans="2:16" ht="17.25" customHeight="1">
      <c r="B698" s="214">
        <v>3</v>
      </c>
      <c r="C698" s="843" t="s">
        <v>493</v>
      </c>
      <c r="D698" s="843"/>
      <c r="E698" s="215" t="s">
        <v>587</v>
      </c>
      <c r="F698" s="215" t="s">
        <v>588</v>
      </c>
      <c r="G698" s="844" t="s">
        <v>555</v>
      </c>
      <c r="H698" s="838"/>
      <c r="I698" s="838"/>
      <c r="J698" s="838"/>
      <c r="K698" s="837" t="s">
        <v>933</v>
      </c>
      <c r="L698" s="838"/>
      <c r="M698" s="837"/>
      <c r="N698" s="838"/>
      <c r="O698" s="838"/>
      <c r="P698" s="839"/>
    </row>
    <row r="699" spans="2:16" ht="17.25" customHeight="1">
      <c r="B699" s="918">
        <v>11</v>
      </c>
      <c r="C699" s="920" t="s">
        <v>448</v>
      </c>
      <c r="D699" s="918"/>
      <c r="E699" s="922" t="s">
        <v>592</v>
      </c>
      <c r="F699" s="922" t="s">
        <v>634</v>
      </c>
      <c r="G699" s="924" t="s">
        <v>594</v>
      </c>
      <c r="H699" s="925"/>
      <c r="I699" s="925"/>
      <c r="J699" s="926"/>
      <c r="K699" s="930" t="s">
        <v>941</v>
      </c>
      <c r="L699" s="931"/>
      <c r="M699" s="930" t="s">
        <v>566</v>
      </c>
      <c r="N699" s="934"/>
      <c r="O699" s="934"/>
      <c r="P699" s="935"/>
    </row>
    <row r="700" spans="2:16" ht="17.25" customHeight="1">
      <c r="B700" s="919"/>
      <c r="C700" s="921"/>
      <c r="D700" s="919"/>
      <c r="E700" s="923"/>
      <c r="F700" s="923"/>
      <c r="G700" s="927"/>
      <c r="H700" s="928"/>
      <c r="I700" s="928"/>
      <c r="J700" s="929"/>
      <c r="K700" s="932"/>
      <c r="L700" s="933"/>
      <c r="M700" s="932"/>
      <c r="N700" s="936"/>
      <c r="O700" s="936"/>
      <c r="P700" s="937"/>
    </row>
    <row r="701" spans="2:16" ht="17.25" customHeight="1">
      <c r="B701" s="214">
        <v>12</v>
      </c>
      <c r="C701" s="843" t="s">
        <v>562</v>
      </c>
      <c r="D701" s="843"/>
      <c r="E701" s="215" t="s">
        <v>635</v>
      </c>
      <c r="F701" s="215" t="s">
        <v>636</v>
      </c>
      <c r="G701" s="844" t="s">
        <v>565</v>
      </c>
      <c r="H701" s="844"/>
      <c r="I701" s="844"/>
      <c r="J701" s="844"/>
      <c r="K701" s="837" t="s">
        <v>937</v>
      </c>
      <c r="L701" s="837"/>
      <c r="M701" s="837" t="s">
        <v>596</v>
      </c>
      <c r="N701" s="837"/>
      <c r="O701" s="837"/>
      <c r="P701" s="845"/>
    </row>
    <row r="702" spans="2:16" ht="17.25" customHeight="1">
      <c r="B702" s="214">
        <v>13</v>
      </c>
      <c r="C702" s="843" t="s">
        <v>493</v>
      </c>
      <c r="D702" s="843"/>
      <c r="E702" s="215" t="s">
        <v>597</v>
      </c>
      <c r="F702" s="215" t="s">
        <v>598</v>
      </c>
      <c r="G702" s="844" t="s">
        <v>637</v>
      </c>
      <c r="H702" s="844"/>
      <c r="I702" s="844"/>
      <c r="J702" s="844"/>
      <c r="K702" s="837" t="s">
        <v>939</v>
      </c>
      <c r="L702" s="837"/>
      <c r="M702" s="837"/>
      <c r="N702" s="838"/>
      <c r="O702" s="838"/>
      <c r="P702" s="839"/>
    </row>
    <row r="703" spans="2:16" ht="17.25" customHeight="1">
      <c r="B703" s="214"/>
      <c r="C703" s="843"/>
      <c r="D703" s="843"/>
      <c r="E703" s="215"/>
      <c r="F703" s="215"/>
      <c r="G703" s="844"/>
      <c r="H703" s="844"/>
      <c r="I703" s="844"/>
      <c r="J703" s="844"/>
      <c r="K703" s="837"/>
      <c r="L703" s="837"/>
      <c r="M703" s="837"/>
      <c r="N703" s="837"/>
      <c r="O703" s="837"/>
      <c r="P703" s="845"/>
    </row>
    <row r="704" spans="2:16" ht="17.25" customHeight="1">
      <c r="B704" s="214"/>
      <c r="C704" s="843"/>
      <c r="D704" s="843"/>
      <c r="E704" s="215"/>
      <c r="F704" s="215"/>
      <c r="G704" s="844"/>
      <c r="H704" s="844"/>
      <c r="I704" s="844"/>
      <c r="J704" s="844"/>
      <c r="K704" s="837"/>
      <c r="L704" s="837"/>
      <c r="M704" s="837"/>
      <c r="N704" s="837"/>
      <c r="O704" s="837"/>
      <c r="P704" s="845"/>
    </row>
    <row r="705" spans="2:16" ht="17.25" customHeight="1">
      <c r="B705" s="214"/>
      <c r="C705" s="843"/>
      <c r="D705" s="843"/>
      <c r="E705" s="215"/>
      <c r="F705" s="215"/>
      <c r="G705" s="844"/>
      <c r="H705" s="844"/>
      <c r="I705" s="844"/>
      <c r="J705" s="844"/>
      <c r="K705" s="837"/>
      <c r="L705" s="837"/>
      <c r="M705" s="837"/>
      <c r="N705" s="837"/>
      <c r="O705" s="837"/>
      <c r="P705" s="845"/>
    </row>
    <row r="706" spans="2:16" ht="17.25" customHeight="1">
      <c r="B706" s="214"/>
      <c r="C706" s="843"/>
      <c r="D706" s="843"/>
      <c r="E706" s="215"/>
      <c r="F706" s="215"/>
      <c r="G706" s="844"/>
      <c r="H706" s="844"/>
      <c r="I706" s="844"/>
      <c r="J706" s="844"/>
      <c r="K706" s="837"/>
      <c r="L706" s="837"/>
      <c r="M706" s="837"/>
      <c r="N706" s="837"/>
      <c r="O706" s="837"/>
      <c r="P706" s="845"/>
    </row>
    <row r="707" spans="2:16" ht="17.25" customHeight="1">
      <c r="B707" s="214"/>
      <c r="C707" s="843"/>
      <c r="D707" s="843"/>
      <c r="E707" s="215"/>
      <c r="F707" s="215"/>
      <c r="G707" s="844"/>
      <c r="H707" s="844"/>
      <c r="I707" s="844"/>
      <c r="J707" s="844"/>
      <c r="K707" s="837"/>
      <c r="L707" s="837"/>
      <c r="M707" s="837"/>
      <c r="N707" s="837"/>
      <c r="O707" s="837"/>
      <c r="P707" s="845"/>
    </row>
    <row r="708" spans="2:16" ht="17.25" customHeight="1">
      <c r="B708" s="214"/>
      <c r="C708" s="843"/>
      <c r="D708" s="843"/>
      <c r="E708" s="215"/>
      <c r="F708" s="215"/>
      <c r="G708" s="844"/>
      <c r="H708" s="844"/>
      <c r="I708" s="844"/>
      <c r="J708" s="844"/>
      <c r="K708" s="844"/>
      <c r="L708" s="844"/>
      <c r="M708" s="837"/>
      <c r="N708" s="837"/>
      <c r="O708" s="837"/>
      <c r="P708" s="845"/>
    </row>
    <row r="709" spans="2:16" ht="17.25" customHeight="1">
      <c r="B709" s="214"/>
      <c r="C709" s="843"/>
      <c r="D709" s="843"/>
      <c r="E709" s="215"/>
      <c r="F709" s="215"/>
      <c r="G709" s="844"/>
      <c r="H709" s="844"/>
      <c r="I709" s="844"/>
      <c r="J709" s="844"/>
      <c r="K709" s="844"/>
      <c r="L709" s="844"/>
      <c r="M709" s="837"/>
      <c r="N709" s="837"/>
      <c r="O709" s="837"/>
      <c r="P709" s="845"/>
    </row>
    <row r="710" spans="2:16" ht="17.25" customHeight="1">
      <c r="B710" s="214"/>
      <c r="C710" s="843"/>
      <c r="D710" s="843"/>
      <c r="E710" s="215"/>
      <c r="F710" s="215"/>
      <c r="G710" s="844"/>
      <c r="H710" s="844"/>
      <c r="I710" s="844"/>
      <c r="J710" s="844"/>
      <c r="K710" s="844"/>
      <c r="L710" s="844"/>
      <c r="M710" s="837"/>
      <c r="N710" s="837"/>
      <c r="O710" s="837"/>
      <c r="P710" s="845"/>
    </row>
    <row r="711" spans="2:16" ht="17.25" customHeight="1">
      <c r="B711" s="214"/>
      <c r="C711" s="843"/>
      <c r="D711" s="843"/>
      <c r="E711" s="215"/>
      <c r="F711" s="215"/>
      <c r="G711" s="844"/>
      <c r="H711" s="844"/>
      <c r="I711" s="844"/>
      <c r="J711" s="844"/>
      <c r="K711" s="844"/>
      <c r="L711" s="844"/>
      <c r="M711" s="837"/>
      <c r="N711" s="837"/>
      <c r="O711" s="837"/>
      <c r="P711" s="845"/>
    </row>
    <row r="712" spans="2:16" ht="17.25" customHeight="1">
      <c r="B712" s="214"/>
      <c r="C712" s="843"/>
      <c r="D712" s="843"/>
      <c r="E712" s="215"/>
      <c r="F712" s="215"/>
      <c r="G712" s="844"/>
      <c r="H712" s="844"/>
      <c r="I712" s="844"/>
      <c r="J712" s="844"/>
      <c r="K712" s="844"/>
      <c r="L712" s="844"/>
      <c r="M712" s="837"/>
      <c r="N712" s="837"/>
      <c r="O712" s="837"/>
      <c r="P712" s="845"/>
    </row>
    <row r="713" spans="2:16" ht="17.25" customHeight="1">
      <c r="B713" s="214"/>
      <c r="C713" s="843"/>
      <c r="D713" s="843"/>
      <c r="E713" s="215"/>
      <c r="F713" s="215"/>
      <c r="G713" s="844"/>
      <c r="H713" s="844"/>
      <c r="I713" s="844"/>
      <c r="J713" s="844"/>
      <c r="K713" s="844"/>
      <c r="L713" s="844"/>
      <c r="M713" s="837"/>
      <c r="N713" s="837"/>
      <c r="O713" s="837"/>
      <c r="P713" s="845"/>
    </row>
    <row r="714" spans="2:16" ht="17.25" customHeight="1">
      <c r="B714" s="214"/>
      <c r="C714" s="843"/>
      <c r="D714" s="838"/>
      <c r="E714" s="215"/>
      <c r="F714" s="215"/>
      <c r="G714" s="844"/>
      <c r="H714" s="838"/>
      <c r="I714" s="838"/>
      <c r="J714" s="838"/>
      <c r="K714" s="844"/>
      <c r="L714" s="838"/>
      <c r="M714" s="837"/>
      <c r="N714" s="838"/>
      <c r="O714" s="838"/>
      <c r="P714" s="839"/>
    </row>
    <row r="715" spans="2:16" ht="17.25" customHeight="1">
      <c r="B715" s="219"/>
      <c r="C715" s="837"/>
      <c r="D715" s="838"/>
      <c r="E715" s="218"/>
      <c r="F715" s="218"/>
      <c r="G715" s="837"/>
      <c r="H715" s="838"/>
      <c r="I715" s="838"/>
      <c r="J715" s="838"/>
      <c r="K715" s="837"/>
      <c r="L715" s="838"/>
      <c r="M715" s="837"/>
      <c r="N715" s="838"/>
      <c r="O715" s="838"/>
      <c r="P715" s="839"/>
    </row>
    <row r="716" spans="2:16" ht="17.25" customHeight="1">
      <c r="B716" s="219"/>
      <c r="C716" s="837"/>
      <c r="D716" s="838"/>
      <c r="E716" s="218"/>
      <c r="F716" s="218"/>
      <c r="G716" s="837"/>
      <c r="H716" s="838"/>
      <c r="I716" s="838"/>
      <c r="J716" s="838"/>
      <c r="K716" s="837"/>
      <c r="L716" s="838"/>
      <c r="M716" s="837"/>
      <c r="N716" s="838"/>
      <c r="O716" s="838"/>
      <c r="P716" s="839"/>
    </row>
    <row r="717" spans="2:16" ht="17.25" customHeight="1">
      <c r="B717" s="219"/>
      <c r="C717" s="837"/>
      <c r="D717" s="838"/>
      <c r="E717" s="218"/>
      <c r="F717" s="218"/>
      <c r="G717" s="837"/>
      <c r="H717" s="838"/>
      <c r="I717" s="838"/>
      <c r="J717" s="838"/>
      <c r="K717" s="837"/>
      <c r="L717" s="838"/>
      <c r="M717" s="837"/>
      <c r="N717" s="838"/>
      <c r="O717" s="838"/>
      <c r="P717" s="839"/>
    </row>
    <row r="718" spans="2:16" ht="17.25" customHeight="1">
      <c r="B718" s="219"/>
      <c r="C718" s="837"/>
      <c r="D718" s="838"/>
      <c r="E718" s="218"/>
      <c r="F718" s="218"/>
      <c r="G718" s="837"/>
      <c r="H718" s="838"/>
      <c r="I718" s="838"/>
      <c r="J718" s="838"/>
      <c r="K718" s="837"/>
      <c r="L718" s="838"/>
      <c r="M718" s="837"/>
      <c r="N718" s="838"/>
      <c r="O718" s="838"/>
      <c r="P718" s="839"/>
    </row>
    <row r="719" spans="2:16" ht="17.25" customHeight="1">
      <c r="B719" s="219"/>
      <c r="C719" s="837"/>
      <c r="D719" s="838"/>
      <c r="E719" s="218"/>
      <c r="F719" s="218"/>
      <c r="G719" s="837"/>
      <c r="H719" s="838"/>
      <c r="I719" s="838"/>
      <c r="J719" s="838"/>
      <c r="K719" s="837"/>
      <c r="L719" s="838"/>
      <c r="M719" s="837"/>
      <c r="N719" s="838"/>
      <c r="O719" s="838"/>
      <c r="P719" s="839"/>
    </row>
    <row r="720" spans="2:16" ht="18" customHeight="1" thickBot="1">
      <c r="B720" s="221"/>
      <c r="C720" s="840"/>
      <c r="D720" s="841"/>
      <c r="E720" s="222"/>
      <c r="F720" s="222"/>
      <c r="G720" s="840"/>
      <c r="H720" s="841"/>
      <c r="I720" s="841"/>
      <c r="J720" s="841"/>
      <c r="K720" s="840"/>
      <c r="L720" s="841"/>
      <c r="M720" s="840"/>
      <c r="N720" s="841"/>
      <c r="O720" s="841"/>
      <c r="P720" s="842"/>
    </row>
    <row r="721" spans="2:16" ht="17.25" customHeight="1">
      <c r="B721" s="902" t="s">
        <v>21</v>
      </c>
      <c r="C721" s="903"/>
      <c r="D721" s="938">
        <v>43008</v>
      </c>
      <c r="E721" s="939"/>
      <c r="F721" s="855" t="s">
        <v>455</v>
      </c>
      <c r="G721" s="856"/>
      <c r="H721" s="856"/>
      <c r="I721" s="856"/>
      <c r="J721" s="856"/>
      <c r="K721" s="856"/>
      <c r="L721" s="857"/>
      <c r="M721" s="904" t="s">
        <v>23</v>
      </c>
      <c r="N721" s="854"/>
      <c r="O721" s="905">
        <v>13</v>
      </c>
      <c r="P721" s="906"/>
    </row>
    <row r="722" spans="2:16" ht="17.7" customHeight="1">
      <c r="B722" s="862" t="s">
        <v>24</v>
      </c>
      <c r="C722" s="863"/>
      <c r="D722" s="864" t="s">
        <v>285</v>
      </c>
      <c r="E722" s="865"/>
      <c r="F722" s="866" t="s">
        <v>25</v>
      </c>
      <c r="G722" s="867"/>
      <c r="H722" s="867"/>
      <c r="I722" s="867"/>
      <c r="J722" s="867"/>
      <c r="K722" s="867"/>
      <c r="L722" s="868"/>
      <c r="M722" s="872" t="s">
        <v>26</v>
      </c>
      <c r="N722" s="873"/>
      <c r="O722" s="874" t="s">
        <v>638</v>
      </c>
      <c r="P722" s="875"/>
    </row>
    <row r="723" spans="2:16" ht="17.7" customHeight="1" thickBot="1">
      <c r="B723" s="876" t="s">
        <v>27</v>
      </c>
      <c r="C723" s="877"/>
      <c r="D723" s="878" t="s">
        <v>639</v>
      </c>
      <c r="E723" s="879"/>
      <c r="F723" s="869"/>
      <c r="G723" s="870"/>
      <c r="H723" s="870"/>
      <c r="I723" s="870"/>
      <c r="J723" s="870"/>
      <c r="K723" s="870"/>
      <c r="L723" s="871"/>
      <c r="M723" s="869"/>
      <c r="N723" s="871"/>
      <c r="O723" s="869"/>
      <c r="P723" s="870"/>
    </row>
    <row r="724" spans="2:16" ht="5.25" customHeight="1" thickBot="1">
      <c r="F724" s="207"/>
    </row>
    <row r="725" spans="2:16" ht="17.25" customHeight="1">
      <c r="B725" s="880"/>
      <c r="C725" s="856"/>
      <c r="D725" s="856"/>
      <c r="E725" s="856"/>
      <c r="F725" s="856"/>
      <c r="G725" s="856"/>
      <c r="H725" s="856"/>
      <c r="I725" s="856"/>
      <c r="J725" s="856"/>
      <c r="K725" s="856"/>
      <c r="L725" s="885"/>
      <c r="M725" s="888" t="s">
        <v>28</v>
      </c>
      <c r="N725" s="889"/>
      <c r="O725" s="889"/>
      <c r="P725" s="890"/>
    </row>
    <row r="726" spans="2:16" ht="17.25" customHeight="1">
      <c r="B726" s="867"/>
      <c r="C726" s="867"/>
      <c r="D726" s="867"/>
      <c r="E726" s="867"/>
      <c r="F726" s="867"/>
      <c r="G726" s="867"/>
      <c r="H726" s="867"/>
      <c r="I726" s="867"/>
      <c r="J726" s="867"/>
      <c r="K726" s="867"/>
      <c r="L726" s="886"/>
      <c r="M726" s="205" t="s">
        <v>29</v>
      </c>
      <c r="N726" s="891" t="s">
        <v>30</v>
      </c>
      <c r="O726" s="892"/>
      <c r="P726" s="893"/>
    </row>
    <row r="727" spans="2:16" ht="17.25" customHeight="1">
      <c r="B727" s="867"/>
      <c r="C727" s="867"/>
      <c r="D727" s="867"/>
      <c r="E727" s="867"/>
      <c r="F727" s="867"/>
      <c r="G727" s="867"/>
      <c r="H727" s="867"/>
      <c r="I727" s="867"/>
      <c r="J727" s="867"/>
      <c r="K727" s="867"/>
      <c r="L727" s="886"/>
      <c r="M727" s="206">
        <v>1</v>
      </c>
      <c r="N727" s="894" t="s">
        <v>640</v>
      </c>
      <c r="O727" s="895"/>
      <c r="P727" s="895"/>
    </row>
    <row r="728" spans="2:16" ht="17.25" customHeight="1">
      <c r="B728" s="867"/>
      <c r="C728" s="867"/>
      <c r="D728" s="867"/>
      <c r="E728" s="867"/>
      <c r="F728" s="867"/>
      <c r="G728" s="867"/>
      <c r="H728" s="867"/>
      <c r="I728" s="867"/>
      <c r="J728" s="867"/>
      <c r="K728" s="867"/>
      <c r="L728" s="886"/>
      <c r="M728" s="206">
        <v>2</v>
      </c>
      <c r="N728" s="896" t="s">
        <v>641</v>
      </c>
      <c r="O728" s="867"/>
      <c r="P728" s="867"/>
    </row>
    <row r="729" spans="2:16" ht="17.25" customHeight="1">
      <c r="B729" s="867"/>
      <c r="C729" s="867"/>
      <c r="D729" s="867"/>
      <c r="E729" s="867"/>
      <c r="F729" s="867"/>
      <c r="G729" s="867"/>
      <c r="H729" s="867"/>
      <c r="I729" s="867"/>
      <c r="J729" s="867"/>
      <c r="K729" s="867"/>
      <c r="L729" s="886"/>
      <c r="M729" s="206">
        <v>3</v>
      </c>
      <c r="N729" s="896" t="s">
        <v>991</v>
      </c>
      <c r="O729" s="867"/>
      <c r="P729" s="867"/>
    </row>
    <row r="730" spans="2:16" ht="17.25" customHeight="1">
      <c r="B730" s="867"/>
      <c r="C730" s="867"/>
      <c r="D730" s="867"/>
      <c r="E730" s="867"/>
      <c r="F730" s="867"/>
      <c r="G730" s="867"/>
      <c r="H730" s="867"/>
      <c r="I730" s="867"/>
      <c r="J730" s="867"/>
      <c r="K730" s="867"/>
      <c r="L730" s="886"/>
      <c r="M730" s="206">
        <v>4</v>
      </c>
      <c r="N730" s="896" t="s">
        <v>1049</v>
      </c>
      <c r="O730" s="867"/>
      <c r="P730" s="867"/>
    </row>
    <row r="731" spans="2:16" ht="17.25" customHeight="1">
      <c r="B731" s="867"/>
      <c r="C731" s="867"/>
      <c r="D731" s="867"/>
      <c r="E731" s="867"/>
      <c r="F731" s="867"/>
      <c r="G731" s="867"/>
      <c r="H731" s="867"/>
      <c r="I731" s="867"/>
      <c r="J731" s="867"/>
      <c r="K731" s="867"/>
      <c r="L731" s="886"/>
      <c r="M731" s="206">
        <v>5</v>
      </c>
      <c r="N731" s="896" t="s">
        <v>1050</v>
      </c>
      <c r="O731" s="867"/>
      <c r="P731" s="867"/>
    </row>
    <row r="732" spans="2:16" ht="17.25" customHeight="1">
      <c r="B732" s="867"/>
      <c r="C732" s="867"/>
      <c r="D732" s="867"/>
      <c r="E732" s="867"/>
      <c r="F732" s="867"/>
      <c r="G732" s="867"/>
      <c r="H732" s="867"/>
      <c r="I732" s="867"/>
      <c r="J732" s="867"/>
      <c r="K732" s="867"/>
      <c r="L732" s="886"/>
      <c r="M732" s="206">
        <v>6</v>
      </c>
      <c r="N732" s="896" t="s">
        <v>642</v>
      </c>
      <c r="O732" s="867"/>
      <c r="P732" s="867"/>
    </row>
    <row r="733" spans="2:16" ht="17.25" customHeight="1">
      <c r="B733" s="867"/>
      <c r="C733" s="867"/>
      <c r="D733" s="867"/>
      <c r="E733" s="867"/>
      <c r="F733" s="867"/>
      <c r="G733" s="867"/>
      <c r="H733" s="867"/>
      <c r="I733" s="867"/>
      <c r="J733" s="867"/>
      <c r="K733" s="867"/>
      <c r="L733" s="886"/>
      <c r="M733" s="206"/>
      <c r="N733" s="896"/>
      <c r="O733" s="867"/>
      <c r="P733" s="867"/>
    </row>
    <row r="734" spans="2:16" ht="17.25" customHeight="1">
      <c r="B734" s="867"/>
      <c r="C734" s="867"/>
      <c r="D734" s="867"/>
      <c r="E734" s="867"/>
      <c r="F734" s="867"/>
      <c r="G734" s="867"/>
      <c r="H734" s="867"/>
      <c r="I734" s="867"/>
      <c r="J734" s="867"/>
      <c r="K734" s="867"/>
      <c r="L734" s="886"/>
      <c r="M734" s="206"/>
      <c r="N734" s="896"/>
      <c r="O734" s="867"/>
      <c r="P734" s="867"/>
    </row>
    <row r="735" spans="2:16" ht="17.25" customHeight="1">
      <c r="B735" s="867"/>
      <c r="C735" s="867"/>
      <c r="D735" s="867"/>
      <c r="E735" s="867"/>
      <c r="F735" s="867"/>
      <c r="G735" s="867"/>
      <c r="H735" s="867"/>
      <c r="I735" s="867"/>
      <c r="J735" s="867"/>
      <c r="K735" s="867"/>
      <c r="L735" s="886"/>
      <c r="M735" s="206"/>
      <c r="N735" s="896"/>
      <c r="O735" s="867"/>
      <c r="P735" s="867"/>
    </row>
    <row r="736" spans="2:16" ht="17.25" customHeight="1">
      <c r="B736" s="867"/>
      <c r="C736" s="867"/>
      <c r="D736" s="867"/>
      <c r="E736" s="867"/>
      <c r="F736" s="867"/>
      <c r="G736" s="867"/>
      <c r="H736" s="867"/>
      <c r="I736" s="867"/>
      <c r="J736" s="867"/>
      <c r="K736" s="867"/>
      <c r="L736" s="886"/>
      <c r="M736" s="206"/>
      <c r="N736" s="896"/>
      <c r="O736" s="867"/>
      <c r="P736" s="867"/>
    </row>
    <row r="737" spans="2:16" ht="17.25" customHeight="1">
      <c r="B737" s="867"/>
      <c r="C737" s="867"/>
      <c r="D737" s="867"/>
      <c r="E737" s="867"/>
      <c r="F737" s="867"/>
      <c r="G737" s="867"/>
      <c r="H737" s="867"/>
      <c r="I737" s="867"/>
      <c r="J737" s="867"/>
      <c r="K737" s="867"/>
      <c r="L737" s="886"/>
      <c r="M737" s="206"/>
      <c r="N737" s="896"/>
      <c r="O737" s="867"/>
      <c r="P737" s="867"/>
    </row>
    <row r="738" spans="2:16" ht="17.25" customHeight="1">
      <c r="B738" s="867"/>
      <c r="C738" s="867"/>
      <c r="D738" s="867"/>
      <c r="E738" s="867"/>
      <c r="F738" s="867"/>
      <c r="G738" s="867"/>
      <c r="H738" s="867"/>
      <c r="I738" s="867"/>
      <c r="J738" s="867"/>
      <c r="K738" s="867"/>
      <c r="L738" s="886"/>
      <c r="M738" s="206"/>
      <c r="N738" s="896"/>
      <c r="O738" s="867"/>
      <c r="P738" s="867"/>
    </row>
    <row r="739" spans="2:16" ht="17.25" customHeight="1">
      <c r="B739" s="867"/>
      <c r="C739" s="867"/>
      <c r="D739" s="867"/>
      <c r="E739" s="867"/>
      <c r="F739" s="867"/>
      <c r="G739" s="867"/>
      <c r="H739" s="867"/>
      <c r="I739" s="867"/>
      <c r="J739" s="867"/>
      <c r="K739" s="867"/>
      <c r="L739" s="886"/>
      <c r="M739" s="206"/>
      <c r="N739" s="896"/>
      <c r="O739" s="867"/>
      <c r="P739" s="867"/>
    </row>
    <row r="740" spans="2:16" ht="17.25" customHeight="1">
      <c r="B740" s="867"/>
      <c r="C740" s="867"/>
      <c r="D740" s="867"/>
      <c r="E740" s="867"/>
      <c r="F740" s="867"/>
      <c r="G740" s="867"/>
      <c r="H740" s="867"/>
      <c r="I740" s="867"/>
      <c r="J740" s="867"/>
      <c r="K740" s="867"/>
      <c r="L740" s="886"/>
      <c r="M740" s="206"/>
      <c r="N740" s="896"/>
      <c r="O740" s="867"/>
      <c r="P740" s="867"/>
    </row>
    <row r="741" spans="2:16" ht="17.25" customHeight="1">
      <c r="B741" s="867"/>
      <c r="C741" s="867"/>
      <c r="D741" s="867"/>
      <c r="E741" s="867"/>
      <c r="F741" s="867"/>
      <c r="G741" s="867"/>
      <c r="H741" s="867"/>
      <c r="I741" s="867"/>
      <c r="J741" s="867"/>
      <c r="K741" s="867"/>
      <c r="L741" s="886"/>
      <c r="M741" s="206"/>
      <c r="N741" s="896"/>
      <c r="O741" s="867"/>
      <c r="P741" s="867"/>
    </row>
    <row r="742" spans="2:16" ht="17.25" customHeight="1">
      <c r="B742" s="867"/>
      <c r="C742" s="867"/>
      <c r="D742" s="867"/>
      <c r="E742" s="867"/>
      <c r="F742" s="867"/>
      <c r="G742" s="867"/>
      <c r="H742" s="867"/>
      <c r="I742" s="867"/>
      <c r="J742" s="867"/>
      <c r="K742" s="867"/>
      <c r="L742" s="886"/>
      <c r="M742" s="206"/>
      <c r="N742" s="896"/>
      <c r="O742" s="867"/>
      <c r="P742" s="867"/>
    </row>
    <row r="743" spans="2:16" ht="17.25" customHeight="1">
      <c r="B743" s="867"/>
      <c r="C743" s="867"/>
      <c r="D743" s="867"/>
      <c r="E743" s="867"/>
      <c r="F743" s="867"/>
      <c r="G743" s="867"/>
      <c r="H743" s="867"/>
      <c r="I743" s="867"/>
      <c r="J743" s="867"/>
      <c r="K743" s="867"/>
      <c r="L743" s="886"/>
      <c r="M743" s="206"/>
      <c r="N743" s="896"/>
      <c r="O743" s="867"/>
      <c r="P743" s="867"/>
    </row>
    <row r="744" spans="2:16" ht="17.25" customHeight="1">
      <c r="B744" s="867"/>
      <c r="C744" s="867"/>
      <c r="D744" s="867"/>
      <c r="E744" s="867"/>
      <c r="F744" s="867"/>
      <c r="G744" s="867"/>
      <c r="H744" s="867"/>
      <c r="I744" s="867"/>
      <c r="J744" s="867"/>
      <c r="K744" s="867"/>
      <c r="L744" s="886"/>
      <c r="M744" s="206"/>
      <c r="N744" s="896"/>
      <c r="O744" s="867"/>
      <c r="P744" s="867"/>
    </row>
    <row r="745" spans="2:16" ht="17.25" customHeight="1">
      <c r="B745" s="867"/>
      <c r="C745" s="867"/>
      <c r="D745" s="867"/>
      <c r="E745" s="867"/>
      <c r="F745" s="867"/>
      <c r="G745" s="867"/>
      <c r="H745" s="867"/>
      <c r="I745" s="867"/>
      <c r="J745" s="867"/>
      <c r="K745" s="867"/>
      <c r="L745" s="886"/>
      <c r="M745" s="206"/>
      <c r="N745" s="896"/>
      <c r="O745" s="867"/>
      <c r="P745" s="867"/>
    </row>
    <row r="746" spans="2:16" ht="17.25" customHeight="1">
      <c r="B746" s="867"/>
      <c r="C746" s="867"/>
      <c r="D746" s="867"/>
      <c r="E746" s="867"/>
      <c r="F746" s="867"/>
      <c r="G746" s="867"/>
      <c r="H746" s="867"/>
      <c r="I746" s="867"/>
      <c r="J746" s="867"/>
      <c r="K746" s="867"/>
      <c r="L746" s="886"/>
      <c r="M746" s="206"/>
      <c r="N746" s="896"/>
      <c r="O746" s="867"/>
      <c r="P746" s="867"/>
    </row>
    <row r="747" spans="2:16" ht="17.25" customHeight="1">
      <c r="B747" s="867"/>
      <c r="C747" s="867"/>
      <c r="D747" s="867"/>
      <c r="E747" s="867"/>
      <c r="F747" s="867"/>
      <c r="G747" s="867"/>
      <c r="H747" s="867"/>
      <c r="I747" s="867"/>
      <c r="J747" s="867"/>
      <c r="K747" s="867"/>
      <c r="L747" s="886"/>
      <c r="M747" s="206"/>
      <c r="N747" s="896"/>
      <c r="O747" s="867"/>
      <c r="P747" s="867"/>
    </row>
    <row r="748" spans="2:16" ht="17.25" customHeight="1">
      <c r="B748" s="867"/>
      <c r="C748" s="867"/>
      <c r="D748" s="867"/>
      <c r="E748" s="867"/>
      <c r="F748" s="867"/>
      <c r="G748" s="867"/>
      <c r="H748" s="867"/>
      <c r="I748" s="867"/>
      <c r="J748" s="867"/>
      <c r="K748" s="867"/>
      <c r="L748" s="886"/>
      <c r="M748" s="206"/>
      <c r="N748" s="896"/>
      <c r="O748" s="867"/>
      <c r="P748" s="867"/>
    </row>
    <row r="749" spans="2:16" ht="18" customHeight="1" thickBot="1">
      <c r="B749" s="870"/>
      <c r="C749" s="870"/>
      <c r="D749" s="870"/>
      <c r="E749" s="870"/>
      <c r="F749" s="870"/>
      <c r="G749" s="870"/>
      <c r="H749" s="870"/>
      <c r="I749" s="870"/>
      <c r="J749" s="870"/>
      <c r="K749" s="870"/>
      <c r="L749" s="887"/>
      <c r="M749" s="208"/>
      <c r="N749" s="901"/>
      <c r="O749" s="870"/>
      <c r="P749" s="870"/>
    </row>
    <row r="750" spans="2:16" ht="17.25" customHeight="1">
      <c r="B750" s="851" t="s">
        <v>21</v>
      </c>
      <c r="C750" s="852"/>
      <c r="D750" s="938">
        <v>43008</v>
      </c>
      <c r="E750" s="939"/>
      <c r="F750" s="855" t="s">
        <v>31</v>
      </c>
      <c r="G750" s="856"/>
      <c r="H750" s="856"/>
      <c r="I750" s="856"/>
      <c r="J750" s="856"/>
      <c r="K750" s="856"/>
      <c r="L750" s="857"/>
      <c r="M750" s="858" t="s">
        <v>23</v>
      </c>
      <c r="N750" s="859"/>
      <c r="O750" s="860">
        <v>13</v>
      </c>
      <c r="P750" s="861"/>
    </row>
    <row r="751" spans="2:16" ht="17.25" customHeight="1">
      <c r="B751" s="862" t="s">
        <v>24</v>
      </c>
      <c r="C751" s="863"/>
      <c r="D751" s="864" t="s">
        <v>285</v>
      </c>
      <c r="E751" s="865"/>
      <c r="F751" s="866" t="s">
        <v>32</v>
      </c>
      <c r="G751" s="867"/>
      <c r="H751" s="867"/>
      <c r="I751" s="867"/>
      <c r="J751" s="867"/>
      <c r="K751" s="867"/>
      <c r="L751" s="868"/>
      <c r="M751" s="872" t="s">
        <v>26</v>
      </c>
      <c r="N751" s="873"/>
      <c r="O751" s="874" t="s">
        <v>638</v>
      </c>
      <c r="P751" s="875"/>
    </row>
    <row r="752" spans="2:16" ht="18" customHeight="1" thickBot="1">
      <c r="B752" s="876" t="s">
        <v>27</v>
      </c>
      <c r="C752" s="877"/>
      <c r="D752" s="878" t="s">
        <v>639</v>
      </c>
      <c r="E752" s="879"/>
      <c r="F752" s="869"/>
      <c r="G752" s="870"/>
      <c r="H752" s="870"/>
      <c r="I752" s="870"/>
      <c r="J752" s="870"/>
      <c r="K752" s="870"/>
      <c r="L752" s="871"/>
      <c r="M752" s="869"/>
      <c r="N752" s="871"/>
      <c r="O752" s="869"/>
      <c r="P752" s="870"/>
    </row>
    <row r="753" spans="2:16" ht="5.25" customHeight="1" thickBot="1">
      <c r="F753" s="207"/>
    </row>
    <row r="754" spans="2:16" ht="17.25" customHeight="1">
      <c r="B754" s="880" t="s">
        <v>29</v>
      </c>
      <c r="C754" s="881" t="s">
        <v>545</v>
      </c>
      <c r="D754" s="856"/>
      <c r="E754" s="880" t="s">
        <v>33</v>
      </c>
      <c r="F754" s="856"/>
      <c r="G754" s="856"/>
      <c r="H754" s="856"/>
      <c r="I754" s="856"/>
      <c r="J754" s="856"/>
      <c r="K754" s="880" t="s">
        <v>34</v>
      </c>
      <c r="L754" s="856"/>
      <c r="M754" s="856"/>
      <c r="N754" s="856"/>
      <c r="O754" s="856"/>
      <c r="P754" s="856"/>
    </row>
    <row r="755" spans="2:16" ht="30.6" customHeight="1" thickBot="1">
      <c r="B755" s="870"/>
      <c r="C755" s="870"/>
      <c r="D755" s="870"/>
      <c r="E755" s="209" t="s">
        <v>35</v>
      </c>
      <c r="F755" s="210" t="s">
        <v>36</v>
      </c>
      <c r="G755" s="882" t="s">
        <v>37</v>
      </c>
      <c r="H755" s="870"/>
      <c r="I755" s="870"/>
      <c r="J755" s="870"/>
      <c r="K755" s="883" t="s">
        <v>492</v>
      </c>
      <c r="L755" s="884"/>
      <c r="M755" s="882" t="s">
        <v>38</v>
      </c>
      <c r="N755" s="870"/>
      <c r="O755" s="870"/>
      <c r="P755" s="870"/>
    </row>
    <row r="756" spans="2:16" ht="17.25" customHeight="1">
      <c r="B756" s="211">
        <v>1</v>
      </c>
      <c r="C756" s="846" t="s">
        <v>493</v>
      </c>
      <c r="D756" s="847"/>
      <c r="E756" s="212" t="s">
        <v>643</v>
      </c>
      <c r="F756" s="212" t="s">
        <v>547</v>
      </c>
      <c r="G756" s="848" t="s">
        <v>610</v>
      </c>
      <c r="H756" s="847"/>
      <c r="I756" s="847"/>
      <c r="J756" s="847"/>
      <c r="K756" s="849" t="s">
        <v>929</v>
      </c>
      <c r="L756" s="847"/>
      <c r="M756" s="849"/>
      <c r="N756" s="847"/>
      <c r="O756" s="847"/>
      <c r="P756" s="850"/>
    </row>
    <row r="757" spans="2:16" ht="17.25" customHeight="1">
      <c r="B757" s="918">
        <v>2</v>
      </c>
      <c r="C757" s="920" t="s">
        <v>493</v>
      </c>
      <c r="D757" s="918"/>
      <c r="E757" s="922" t="s">
        <v>644</v>
      </c>
      <c r="F757" s="922" t="s">
        <v>645</v>
      </c>
      <c r="G757" s="924" t="s">
        <v>646</v>
      </c>
      <c r="H757" s="925"/>
      <c r="I757" s="925"/>
      <c r="J757" s="926"/>
      <c r="K757" s="930" t="s">
        <v>943</v>
      </c>
      <c r="L757" s="931"/>
      <c r="M757" s="930"/>
      <c r="N757" s="934"/>
      <c r="O757" s="934"/>
      <c r="P757" s="935"/>
    </row>
    <row r="758" spans="2:16" ht="17.25" customHeight="1">
      <c r="B758" s="919"/>
      <c r="C758" s="921"/>
      <c r="D758" s="919"/>
      <c r="E758" s="923"/>
      <c r="F758" s="923"/>
      <c r="G758" s="927"/>
      <c r="H758" s="928"/>
      <c r="I758" s="928"/>
      <c r="J758" s="929"/>
      <c r="K758" s="932"/>
      <c r="L758" s="933"/>
      <c r="M758" s="932"/>
      <c r="N758" s="936"/>
      <c r="O758" s="936"/>
      <c r="P758" s="937"/>
    </row>
    <row r="759" spans="2:16" ht="17.25" customHeight="1">
      <c r="B759" s="918">
        <v>3</v>
      </c>
      <c r="C759" s="920" t="s">
        <v>493</v>
      </c>
      <c r="D759" s="918"/>
      <c r="E759" s="922" t="s">
        <v>647</v>
      </c>
      <c r="F759" s="922" t="s">
        <v>648</v>
      </c>
      <c r="G759" s="924" t="s">
        <v>649</v>
      </c>
      <c r="H759" s="925"/>
      <c r="I759" s="925"/>
      <c r="J759" s="926"/>
      <c r="K759" s="930" t="s">
        <v>944</v>
      </c>
      <c r="L759" s="931"/>
      <c r="M759" s="930"/>
      <c r="N759" s="934"/>
      <c r="O759" s="934"/>
      <c r="P759" s="935"/>
    </row>
    <row r="760" spans="2:16" ht="17.25" customHeight="1">
      <c r="B760" s="919"/>
      <c r="C760" s="921"/>
      <c r="D760" s="919"/>
      <c r="E760" s="923"/>
      <c r="F760" s="923"/>
      <c r="G760" s="927"/>
      <c r="H760" s="928"/>
      <c r="I760" s="928"/>
      <c r="J760" s="929"/>
      <c r="K760" s="932"/>
      <c r="L760" s="933"/>
      <c r="M760" s="932"/>
      <c r="N760" s="936"/>
      <c r="O760" s="936"/>
      <c r="P760" s="937"/>
    </row>
    <row r="761" spans="2:16" ht="17.25" customHeight="1">
      <c r="B761" s="214"/>
      <c r="C761" s="837"/>
      <c r="D761" s="838"/>
      <c r="E761" s="215"/>
      <c r="F761" s="215"/>
      <c r="G761" s="844"/>
      <c r="H761" s="838"/>
      <c r="I761" s="838"/>
      <c r="J761" s="838"/>
      <c r="K761" s="837"/>
      <c r="L761" s="838"/>
      <c r="M761" s="837"/>
      <c r="N761" s="838"/>
      <c r="O761" s="838"/>
      <c r="P761" s="839"/>
    </row>
    <row r="762" spans="2:16" ht="17.25" customHeight="1">
      <c r="B762" s="214"/>
      <c r="C762" s="843"/>
      <c r="D762" s="838"/>
      <c r="E762" s="215"/>
      <c r="F762" s="215"/>
      <c r="G762" s="844"/>
      <c r="H762" s="838"/>
      <c r="I762" s="838"/>
      <c r="J762" s="838"/>
      <c r="K762" s="837"/>
      <c r="L762" s="838"/>
      <c r="M762" s="837"/>
      <c r="N762" s="838"/>
      <c r="O762" s="838"/>
      <c r="P762" s="839"/>
    </row>
    <row r="763" spans="2:16" ht="17.25" customHeight="1">
      <c r="B763" s="214"/>
      <c r="C763" s="837"/>
      <c r="D763" s="837"/>
      <c r="E763" s="215"/>
      <c r="F763" s="215"/>
      <c r="G763" s="844"/>
      <c r="H763" s="844"/>
      <c r="I763" s="844"/>
      <c r="J763" s="844"/>
      <c r="K763" s="837"/>
      <c r="L763" s="837"/>
      <c r="M763" s="837"/>
      <c r="N763" s="837"/>
      <c r="O763" s="837"/>
      <c r="P763" s="845"/>
    </row>
    <row r="764" spans="2:16" ht="17.25" customHeight="1">
      <c r="B764" s="214"/>
      <c r="C764" s="837"/>
      <c r="D764" s="837"/>
      <c r="E764" s="215"/>
      <c r="F764" s="215"/>
      <c r="G764" s="844"/>
      <c r="H764" s="844"/>
      <c r="I764" s="844"/>
      <c r="J764" s="844"/>
      <c r="K764" s="844"/>
      <c r="L764" s="844"/>
      <c r="M764" s="837"/>
      <c r="N764" s="837"/>
      <c r="O764" s="837"/>
      <c r="P764" s="845"/>
    </row>
    <row r="765" spans="2:16" ht="17.25" customHeight="1">
      <c r="B765" s="214"/>
      <c r="C765" s="837"/>
      <c r="D765" s="837"/>
      <c r="E765" s="215"/>
      <c r="F765" s="215"/>
      <c r="G765" s="844"/>
      <c r="H765" s="844"/>
      <c r="I765" s="844"/>
      <c r="J765" s="844"/>
      <c r="K765" s="837"/>
      <c r="L765" s="837"/>
      <c r="M765" s="837"/>
      <c r="N765" s="837"/>
      <c r="O765" s="837"/>
      <c r="P765" s="845"/>
    </row>
    <row r="766" spans="2:16" ht="17.25" customHeight="1">
      <c r="B766" s="214"/>
      <c r="C766" s="837"/>
      <c r="D766" s="837"/>
      <c r="E766" s="215"/>
      <c r="F766" s="215"/>
      <c r="G766" s="844"/>
      <c r="H766" s="844"/>
      <c r="I766" s="844"/>
      <c r="J766" s="844"/>
      <c r="K766" s="837"/>
      <c r="L766" s="837"/>
      <c r="M766" s="837"/>
      <c r="N766" s="837"/>
      <c r="O766" s="837"/>
      <c r="P766" s="845"/>
    </row>
    <row r="767" spans="2:16" ht="17.25" customHeight="1">
      <c r="B767" s="214"/>
      <c r="C767" s="843"/>
      <c r="D767" s="843"/>
      <c r="E767" s="215"/>
      <c r="F767" s="215"/>
      <c r="G767" s="844"/>
      <c r="H767" s="844"/>
      <c r="I767" s="844"/>
      <c r="J767" s="844"/>
      <c r="K767" s="844"/>
      <c r="L767" s="844"/>
      <c r="M767" s="837"/>
      <c r="N767" s="837"/>
      <c r="O767" s="837"/>
      <c r="P767" s="845"/>
    </row>
    <row r="768" spans="2:16" ht="17.25" customHeight="1">
      <c r="B768" s="214"/>
      <c r="C768" s="843"/>
      <c r="D768" s="843"/>
      <c r="E768" s="215"/>
      <c r="F768" s="215"/>
      <c r="G768" s="844"/>
      <c r="H768" s="844"/>
      <c r="I768" s="844"/>
      <c r="J768" s="844"/>
      <c r="K768" s="844"/>
      <c r="L768" s="844"/>
      <c r="M768" s="837"/>
      <c r="N768" s="837"/>
      <c r="O768" s="837"/>
      <c r="P768" s="845"/>
    </row>
    <row r="769" spans="2:16" ht="17.25" customHeight="1">
      <c r="B769" s="214"/>
      <c r="C769" s="843"/>
      <c r="D769" s="843"/>
      <c r="E769" s="215"/>
      <c r="F769" s="215"/>
      <c r="G769" s="844"/>
      <c r="H769" s="844"/>
      <c r="I769" s="844"/>
      <c r="J769" s="844"/>
      <c r="K769" s="844"/>
      <c r="L769" s="844"/>
      <c r="M769" s="837"/>
      <c r="N769" s="837"/>
      <c r="O769" s="837"/>
      <c r="P769" s="845"/>
    </row>
    <row r="770" spans="2:16" ht="17.25" customHeight="1">
      <c r="B770" s="214"/>
      <c r="C770" s="843"/>
      <c r="D770" s="843"/>
      <c r="E770" s="215"/>
      <c r="F770" s="215"/>
      <c r="G770" s="844"/>
      <c r="H770" s="844"/>
      <c r="I770" s="844"/>
      <c r="J770" s="844"/>
      <c r="K770" s="844"/>
      <c r="L770" s="844"/>
      <c r="M770" s="837"/>
      <c r="N770" s="837"/>
      <c r="O770" s="837"/>
      <c r="P770" s="845"/>
    </row>
    <row r="771" spans="2:16" ht="17.25" customHeight="1">
      <c r="B771" s="214"/>
      <c r="C771" s="843"/>
      <c r="D771" s="843"/>
      <c r="E771" s="215"/>
      <c r="F771" s="215"/>
      <c r="G771" s="844"/>
      <c r="H771" s="844"/>
      <c r="I771" s="844"/>
      <c r="J771" s="844"/>
      <c r="K771" s="844"/>
      <c r="L771" s="844"/>
      <c r="M771" s="837"/>
      <c r="N771" s="837"/>
      <c r="O771" s="837"/>
      <c r="P771" s="845"/>
    </row>
    <row r="772" spans="2:16" ht="17.25" customHeight="1">
      <c r="B772" s="214"/>
      <c r="C772" s="843"/>
      <c r="D772" s="843"/>
      <c r="E772" s="215"/>
      <c r="F772" s="215"/>
      <c r="G772" s="844"/>
      <c r="H772" s="844"/>
      <c r="I772" s="844"/>
      <c r="J772" s="844"/>
      <c r="K772" s="844"/>
      <c r="L772" s="844"/>
      <c r="M772" s="837"/>
      <c r="N772" s="837"/>
      <c r="O772" s="837"/>
      <c r="P772" s="845"/>
    </row>
    <row r="773" spans="2:16" ht="17.25" customHeight="1">
      <c r="B773" s="214"/>
      <c r="C773" s="843"/>
      <c r="D773" s="843"/>
      <c r="E773" s="215"/>
      <c r="F773" s="215"/>
      <c r="G773" s="844"/>
      <c r="H773" s="844"/>
      <c r="I773" s="844"/>
      <c r="J773" s="844"/>
      <c r="K773" s="844"/>
      <c r="L773" s="844"/>
      <c r="M773" s="837"/>
      <c r="N773" s="837"/>
      <c r="O773" s="837"/>
      <c r="P773" s="845"/>
    </row>
    <row r="774" spans="2:16" ht="17.25" customHeight="1">
      <c r="B774" s="214"/>
      <c r="C774" s="843"/>
      <c r="D774" s="838"/>
      <c r="E774" s="215"/>
      <c r="F774" s="215"/>
      <c r="G774" s="844"/>
      <c r="H774" s="838"/>
      <c r="I774" s="838"/>
      <c r="J774" s="838"/>
      <c r="K774" s="844"/>
      <c r="L774" s="838"/>
      <c r="M774" s="837"/>
      <c r="N774" s="838"/>
      <c r="O774" s="838"/>
      <c r="P774" s="839"/>
    </row>
    <row r="775" spans="2:16" ht="17.25" customHeight="1">
      <c r="B775" s="219"/>
      <c r="C775" s="837"/>
      <c r="D775" s="838"/>
      <c r="E775" s="218"/>
      <c r="F775" s="218"/>
      <c r="G775" s="837"/>
      <c r="H775" s="838"/>
      <c r="I775" s="838"/>
      <c r="J775" s="838"/>
      <c r="K775" s="837"/>
      <c r="L775" s="838"/>
      <c r="M775" s="837"/>
      <c r="N775" s="838"/>
      <c r="O775" s="838"/>
      <c r="P775" s="839"/>
    </row>
    <row r="776" spans="2:16" ht="17.25" customHeight="1">
      <c r="B776" s="219"/>
      <c r="C776" s="837"/>
      <c r="D776" s="838"/>
      <c r="E776" s="218"/>
      <c r="F776" s="218"/>
      <c r="G776" s="837"/>
      <c r="H776" s="838"/>
      <c r="I776" s="838"/>
      <c r="J776" s="838"/>
      <c r="K776" s="837"/>
      <c r="L776" s="838"/>
      <c r="M776" s="837"/>
      <c r="N776" s="838"/>
      <c r="O776" s="838"/>
      <c r="P776" s="839"/>
    </row>
    <row r="777" spans="2:16" ht="17.25" customHeight="1">
      <c r="B777" s="219"/>
      <c r="C777" s="837"/>
      <c r="D777" s="838"/>
      <c r="E777" s="218"/>
      <c r="F777" s="218"/>
      <c r="G777" s="837"/>
      <c r="H777" s="838"/>
      <c r="I777" s="838"/>
      <c r="J777" s="838"/>
      <c r="K777" s="837"/>
      <c r="L777" s="838"/>
      <c r="M777" s="837"/>
      <c r="N777" s="838"/>
      <c r="O777" s="838"/>
      <c r="P777" s="839"/>
    </row>
    <row r="778" spans="2:16" ht="17.25" customHeight="1">
      <c r="B778" s="219"/>
      <c r="C778" s="837"/>
      <c r="D778" s="838"/>
      <c r="E778" s="218"/>
      <c r="F778" s="218"/>
      <c r="G778" s="837"/>
      <c r="H778" s="838"/>
      <c r="I778" s="838"/>
      <c r="J778" s="838"/>
      <c r="K778" s="837"/>
      <c r="L778" s="838"/>
      <c r="M778" s="837"/>
      <c r="N778" s="838"/>
      <c r="O778" s="838"/>
      <c r="P778" s="839"/>
    </row>
    <row r="779" spans="2:16" ht="17.25" customHeight="1">
      <c r="B779" s="219"/>
      <c r="C779" s="837"/>
      <c r="D779" s="838"/>
      <c r="E779" s="218"/>
      <c r="F779" s="218"/>
      <c r="G779" s="837"/>
      <c r="H779" s="838"/>
      <c r="I779" s="838"/>
      <c r="J779" s="838"/>
      <c r="K779" s="837"/>
      <c r="L779" s="838"/>
      <c r="M779" s="837"/>
      <c r="N779" s="838"/>
      <c r="O779" s="838"/>
      <c r="P779" s="839"/>
    </row>
    <row r="780" spans="2:16" ht="18" customHeight="1" thickBot="1">
      <c r="B780" s="221"/>
      <c r="C780" s="840"/>
      <c r="D780" s="841"/>
      <c r="E780" s="222"/>
      <c r="F780" s="222"/>
      <c r="G780" s="840"/>
      <c r="H780" s="841"/>
      <c r="I780" s="841"/>
      <c r="J780" s="841"/>
      <c r="K780" s="840"/>
      <c r="L780" s="841"/>
      <c r="M780" s="840"/>
      <c r="N780" s="841"/>
      <c r="O780" s="841"/>
      <c r="P780" s="842"/>
    </row>
    <row r="781" spans="2:16" ht="17.25" customHeight="1">
      <c r="B781" s="902" t="s">
        <v>21</v>
      </c>
      <c r="C781" s="903"/>
      <c r="D781" s="853" t="s">
        <v>482</v>
      </c>
      <c r="E781" s="854"/>
      <c r="F781" s="855" t="s">
        <v>483</v>
      </c>
      <c r="G781" s="856"/>
      <c r="H781" s="856"/>
      <c r="I781" s="856"/>
      <c r="J781" s="856"/>
      <c r="K781" s="856"/>
      <c r="L781" s="857"/>
      <c r="M781" s="904" t="s">
        <v>23</v>
      </c>
      <c r="N781" s="854"/>
      <c r="O781" s="905">
        <v>14</v>
      </c>
      <c r="P781" s="906"/>
    </row>
    <row r="782" spans="2:16" ht="17.7" customHeight="1">
      <c r="B782" s="862" t="s">
        <v>24</v>
      </c>
      <c r="C782" s="863"/>
      <c r="D782" s="864" t="s">
        <v>650</v>
      </c>
      <c r="E782" s="865"/>
      <c r="F782" s="866" t="s">
        <v>25</v>
      </c>
      <c r="G782" s="867"/>
      <c r="H782" s="867"/>
      <c r="I782" s="867"/>
      <c r="J782" s="867"/>
      <c r="K782" s="867"/>
      <c r="L782" s="868"/>
      <c r="M782" s="872" t="s">
        <v>26</v>
      </c>
      <c r="N782" s="873"/>
      <c r="O782" s="874" t="s">
        <v>651</v>
      </c>
      <c r="P782" s="875"/>
    </row>
    <row r="783" spans="2:16" ht="17.7" customHeight="1" thickBot="1">
      <c r="B783" s="876" t="s">
        <v>27</v>
      </c>
      <c r="C783" s="877"/>
      <c r="D783" s="878" t="s">
        <v>652</v>
      </c>
      <c r="E783" s="879"/>
      <c r="F783" s="869"/>
      <c r="G783" s="870"/>
      <c r="H783" s="870"/>
      <c r="I783" s="870"/>
      <c r="J783" s="870"/>
      <c r="K783" s="870"/>
      <c r="L783" s="871"/>
      <c r="M783" s="869"/>
      <c r="N783" s="871"/>
      <c r="O783" s="869"/>
      <c r="P783" s="870"/>
    </row>
    <row r="784" spans="2:16" ht="5.25" customHeight="1" thickBot="1"/>
    <row r="785" spans="2:16" ht="17.25" customHeight="1">
      <c r="B785" s="880"/>
      <c r="C785" s="856"/>
      <c r="D785" s="856"/>
      <c r="E785" s="856"/>
      <c r="F785" s="856"/>
      <c r="G785" s="856"/>
      <c r="H785" s="856"/>
      <c r="I785" s="856"/>
      <c r="J785" s="856"/>
      <c r="K785" s="856"/>
      <c r="L785" s="885"/>
      <c r="M785" s="888" t="s">
        <v>28</v>
      </c>
      <c r="N785" s="889"/>
      <c r="O785" s="889"/>
      <c r="P785" s="890"/>
    </row>
    <row r="786" spans="2:16" ht="17.25" customHeight="1">
      <c r="B786" s="867"/>
      <c r="C786" s="867"/>
      <c r="D786" s="867"/>
      <c r="E786" s="867"/>
      <c r="F786" s="867"/>
      <c r="G786" s="867"/>
      <c r="H786" s="867"/>
      <c r="I786" s="867"/>
      <c r="J786" s="867"/>
      <c r="K786" s="867"/>
      <c r="L786" s="886"/>
      <c r="M786" s="205" t="s">
        <v>29</v>
      </c>
      <c r="N786" s="891" t="s">
        <v>30</v>
      </c>
      <c r="O786" s="892"/>
      <c r="P786" s="893"/>
    </row>
    <row r="787" spans="2:16" ht="17.25" customHeight="1">
      <c r="B787" s="867"/>
      <c r="C787" s="867"/>
      <c r="D787" s="867"/>
      <c r="E787" s="867"/>
      <c r="F787" s="867"/>
      <c r="G787" s="867"/>
      <c r="H787" s="867"/>
      <c r="I787" s="867"/>
      <c r="J787" s="867"/>
      <c r="K787" s="867"/>
      <c r="L787" s="886"/>
      <c r="M787" s="206">
        <v>1</v>
      </c>
      <c r="N787" s="894" t="s">
        <v>653</v>
      </c>
      <c r="O787" s="895"/>
      <c r="P787" s="895"/>
    </row>
    <row r="788" spans="2:16" ht="17.25" customHeight="1">
      <c r="B788" s="867"/>
      <c r="C788" s="867"/>
      <c r="D788" s="867"/>
      <c r="E788" s="867"/>
      <c r="F788" s="867"/>
      <c r="G788" s="867"/>
      <c r="H788" s="867"/>
      <c r="I788" s="867"/>
      <c r="J788" s="867"/>
      <c r="K788" s="867"/>
      <c r="L788" s="886"/>
      <c r="M788" s="206">
        <v>2</v>
      </c>
      <c r="N788" s="896" t="s">
        <v>654</v>
      </c>
      <c r="O788" s="867"/>
      <c r="P788" s="867"/>
    </row>
    <row r="789" spans="2:16" ht="17.25" customHeight="1">
      <c r="B789" s="867"/>
      <c r="C789" s="867"/>
      <c r="D789" s="867"/>
      <c r="E789" s="867"/>
      <c r="F789" s="867"/>
      <c r="G789" s="867"/>
      <c r="H789" s="867"/>
      <c r="I789" s="867"/>
      <c r="J789" s="867"/>
      <c r="K789" s="867"/>
      <c r="L789" s="886"/>
      <c r="M789" s="206">
        <v>3</v>
      </c>
      <c r="N789" s="896" t="s">
        <v>655</v>
      </c>
      <c r="O789" s="867"/>
      <c r="P789" s="867"/>
    </row>
    <row r="790" spans="2:16" ht="17.25" customHeight="1">
      <c r="B790" s="867"/>
      <c r="C790" s="867"/>
      <c r="D790" s="867"/>
      <c r="E790" s="867"/>
      <c r="F790" s="867"/>
      <c r="G790" s="867"/>
      <c r="H790" s="867"/>
      <c r="I790" s="867"/>
      <c r="J790" s="867"/>
      <c r="K790" s="867"/>
      <c r="L790" s="886"/>
      <c r="M790" s="206">
        <v>4</v>
      </c>
      <c r="N790" s="896" t="s">
        <v>542</v>
      </c>
      <c r="O790" s="900"/>
      <c r="P790" s="900"/>
    </row>
    <row r="791" spans="2:16" ht="17.25" customHeight="1">
      <c r="B791" s="867"/>
      <c r="C791" s="867"/>
      <c r="D791" s="867"/>
      <c r="E791" s="867"/>
      <c r="F791" s="867"/>
      <c r="G791" s="867"/>
      <c r="H791" s="867"/>
      <c r="I791" s="867"/>
      <c r="J791" s="867"/>
      <c r="K791" s="867"/>
      <c r="L791" s="886"/>
      <c r="M791" s="897">
        <v>5</v>
      </c>
      <c r="N791" s="898" t="s">
        <v>656</v>
      </c>
      <c r="O791" s="899"/>
      <c r="P791" s="899"/>
    </row>
    <row r="792" spans="2:16" ht="17.25" customHeight="1">
      <c r="B792" s="867"/>
      <c r="C792" s="867"/>
      <c r="D792" s="867"/>
      <c r="E792" s="867"/>
      <c r="F792" s="867"/>
      <c r="G792" s="867"/>
      <c r="H792" s="867"/>
      <c r="I792" s="867"/>
      <c r="J792" s="867"/>
      <c r="K792" s="867"/>
      <c r="L792" s="886"/>
      <c r="M792" s="897"/>
      <c r="N792" s="898"/>
      <c r="O792" s="899"/>
      <c r="P792" s="899"/>
    </row>
    <row r="793" spans="2:16" ht="17.25" customHeight="1">
      <c r="B793" s="867"/>
      <c r="C793" s="867"/>
      <c r="D793" s="867"/>
      <c r="E793" s="867"/>
      <c r="F793" s="867"/>
      <c r="G793" s="867"/>
      <c r="H793" s="867"/>
      <c r="I793" s="867"/>
      <c r="J793" s="867"/>
      <c r="K793" s="867"/>
      <c r="L793" s="886"/>
      <c r="M793" s="897"/>
      <c r="N793" s="898"/>
      <c r="O793" s="899"/>
      <c r="P793" s="899"/>
    </row>
    <row r="794" spans="2:16" ht="17.25" customHeight="1">
      <c r="B794" s="867"/>
      <c r="C794" s="867"/>
      <c r="D794" s="867"/>
      <c r="E794" s="867"/>
      <c r="F794" s="867"/>
      <c r="G794" s="867"/>
      <c r="H794" s="867"/>
      <c r="I794" s="867"/>
      <c r="J794" s="867"/>
      <c r="K794" s="867"/>
      <c r="L794" s="886"/>
      <c r="M794" s="206">
        <v>6</v>
      </c>
      <c r="N794" s="896" t="s">
        <v>657</v>
      </c>
      <c r="O794" s="900"/>
      <c r="P794" s="900"/>
    </row>
    <row r="795" spans="2:16" ht="17.25" customHeight="1">
      <c r="B795" s="867"/>
      <c r="C795" s="867"/>
      <c r="D795" s="867"/>
      <c r="E795" s="867"/>
      <c r="F795" s="867"/>
      <c r="G795" s="867"/>
      <c r="H795" s="867"/>
      <c r="I795" s="867"/>
      <c r="J795" s="867"/>
      <c r="K795" s="867"/>
      <c r="L795" s="886"/>
      <c r="M795" s="206">
        <v>7</v>
      </c>
      <c r="N795" s="896" t="s">
        <v>658</v>
      </c>
      <c r="O795" s="900"/>
      <c r="P795" s="900"/>
    </row>
    <row r="796" spans="2:16" ht="17.25" customHeight="1">
      <c r="B796" s="867"/>
      <c r="C796" s="867"/>
      <c r="D796" s="867"/>
      <c r="E796" s="867"/>
      <c r="F796" s="867"/>
      <c r="G796" s="867"/>
      <c r="H796" s="867"/>
      <c r="I796" s="867"/>
      <c r="J796" s="867"/>
      <c r="K796" s="867"/>
      <c r="L796" s="886"/>
      <c r="M796" s="206"/>
      <c r="N796" s="896"/>
      <c r="O796" s="867"/>
      <c r="P796" s="867"/>
    </row>
    <row r="797" spans="2:16" ht="17.25" customHeight="1">
      <c r="B797" s="867"/>
      <c r="C797" s="867"/>
      <c r="D797" s="867"/>
      <c r="E797" s="867"/>
      <c r="F797" s="867"/>
      <c r="G797" s="867"/>
      <c r="H797" s="867"/>
      <c r="I797" s="867"/>
      <c r="J797" s="867"/>
      <c r="K797" s="867"/>
      <c r="L797" s="886"/>
      <c r="M797" s="206"/>
      <c r="N797" s="896" t="s">
        <v>659</v>
      </c>
      <c r="O797" s="867"/>
      <c r="P797" s="867"/>
    </row>
    <row r="798" spans="2:16" ht="17.25" customHeight="1">
      <c r="B798" s="867"/>
      <c r="C798" s="867"/>
      <c r="D798" s="867"/>
      <c r="E798" s="867"/>
      <c r="F798" s="867"/>
      <c r="G798" s="867"/>
      <c r="H798" s="867"/>
      <c r="I798" s="867"/>
      <c r="J798" s="867"/>
      <c r="K798" s="867"/>
      <c r="L798" s="886"/>
      <c r="M798" s="206"/>
      <c r="N798" s="896" t="s">
        <v>660</v>
      </c>
      <c r="O798" s="867"/>
      <c r="P798" s="867"/>
    </row>
    <row r="799" spans="2:16" ht="17.25" customHeight="1">
      <c r="B799" s="867"/>
      <c r="C799" s="867"/>
      <c r="D799" s="867"/>
      <c r="E799" s="867"/>
      <c r="F799" s="867"/>
      <c r="G799" s="867"/>
      <c r="H799" s="867"/>
      <c r="I799" s="867"/>
      <c r="J799" s="867"/>
      <c r="K799" s="867"/>
      <c r="L799" s="886"/>
      <c r="M799" s="206"/>
      <c r="N799" s="896" t="s">
        <v>661</v>
      </c>
      <c r="O799" s="867"/>
      <c r="P799" s="867"/>
    </row>
    <row r="800" spans="2:16" ht="17.25" customHeight="1">
      <c r="B800" s="867"/>
      <c r="C800" s="867"/>
      <c r="D800" s="867"/>
      <c r="E800" s="867"/>
      <c r="F800" s="867"/>
      <c r="G800" s="867"/>
      <c r="H800" s="867"/>
      <c r="I800" s="867"/>
      <c r="J800" s="867"/>
      <c r="K800" s="867"/>
      <c r="L800" s="886"/>
      <c r="M800" s="206"/>
      <c r="N800" s="896" t="s">
        <v>662</v>
      </c>
      <c r="O800" s="867"/>
      <c r="P800" s="867"/>
    </row>
    <row r="801" spans="2:16" ht="17.25" customHeight="1">
      <c r="B801" s="867"/>
      <c r="C801" s="867"/>
      <c r="D801" s="867"/>
      <c r="E801" s="867"/>
      <c r="F801" s="867"/>
      <c r="G801" s="867"/>
      <c r="H801" s="867"/>
      <c r="I801" s="867"/>
      <c r="J801" s="867"/>
      <c r="K801" s="867"/>
      <c r="L801" s="886"/>
      <c r="M801" s="206"/>
      <c r="N801" s="896" t="s">
        <v>1051</v>
      </c>
      <c r="O801" s="867"/>
      <c r="P801" s="867"/>
    </row>
    <row r="802" spans="2:16" ht="17.25" customHeight="1">
      <c r="B802" s="867"/>
      <c r="C802" s="867"/>
      <c r="D802" s="867"/>
      <c r="E802" s="867"/>
      <c r="F802" s="867"/>
      <c r="G802" s="867"/>
      <c r="H802" s="867"/>
      <c r="I802" s="867"/>
      <c r="J802" s="867"/>
      <c r="K802" s="867"/>
      <c r="L802" s="886"/>
      <c r="M802" s="206"/>
      <c r="N802" s="896"/>
      <c r="O802" s="867"/>
      <c r="P802" s="867"/>
    </row>
    <row r="803" spans="2:16" ht="17.25" customHeight="1">
      <c r="B803" s="867"/>
      <c r="C803" s="867"/>
      <c r="D803" s="867"/>
      <c r="E803" s="867"/>
      <c r="F803" s="867"/>
      <c r="G803" s="867"/>
      <c r="H803" s="867"/>
      <c r="I803" s="867"/>
      <c r="J803" s="867"/>
      <c r="K803" s="867"/>
      <c r="L803" s="886"/>
      <c r="M803" s="206"/>
      <c r="N803" s="896"/>
      <c r="O803" s="867"/>
      <c r="P803" s="867"/>
    </row>
    <row r="804" spans="2:16" ht="17.25" customHeight="1">
      <c r="B804" s="867"/>
      <c r="C804" s="867"/>
      <c r="D804" s="867"/>
      <c r="E804" s="867"/>
      <c r="F804" s="867"/>
      <c r="G804" s="867"/>
      <c r="H804" s="867"/>
      <c r="I804" s="867"/>
      <c r="J804" s="867"/>
      <c r="K804" s="867"/>
      <c r="L804" s="886"/>
      <c r="M804" s="206"/>
      <c r="N804" s="896"/>
      <c r="O804" s="867"/>
      <c r="P804" s="867"/>
    </row>
    <row r="805" spans="2:16" ht="17.25" customHeight="1">
      <c r="B805" s="867"/>
      <c r="C805" s="867"/>
      <c r="D805" s="867"/>
      <c r="E805" s="867"/>
      <c r="F805" s="867"/>
      <c r="G805" s="867"/>
      <c r="H805" s="867"/>
      <c r="I805" s="867"/>
      <c r="J805" s="867"/>
      <c r="K805" s="867"/>
      <c r="L805" s="886"/>
      <c r="M805" s="206"/>
      <c r="N805" s="896"/>
      <c r="O805" s="900"/>
      <c r="P805" s="900"/>
    </row>
    <row r="806" spans="2:16" ht="17.25" customHeight="1">
      <c r="B806" s="867"/>
      <c r="C806" s="867"/>
      <c r="D806" s="867"/>
      <c r="E806" s="867"/>
      <c r="F806" s="867"/>
      <c r="G806" s="867"/>
      <c r="H806" s="867"/>
      <c r="I806" s="867"/>
      <c r="J806" s="867"/>
      <c r="K806" s="867"/>
      <c r="L806" s="886"/>
      <c r="M806" s="206"/>
      <c r="N806" s="896"/>
      <c r="O806" s="900"/>
      <c r="P806" s="900"/>
    </row>
    <row r="807" spans="2:16" ht="17.25" customHeight="1">
      <c r="B807" s="867"/>
      <c r="C807" s="867"/>
      <c r="D807" s="867"/>
      <c r="E807" s="867"/>
      <c r="F807" s="867"/>
      <c r="G807" s="867"/>
      <c r="H807" s="867"/>
      <c r="I807" s="867"/>
      <c r="J807" s="867"/>
      <c r="K807" s="867"/>
      <c r="L807" s="886"/>
      <c r="M807" s="206"/>
      <c r="N807" s="896"/>
      <c r="O807" s="900"/>
      <c r="P807" s="900"/>
    </row>
    <row r="808" spans="2:16" ht="17.25" customHeight="1">
      <c r="B808" s="867"/>
      <c r="C808" s="867"/>
      <c r="D808" s="867"/>
      <c r="E808" s="867"/>
      <c r="F808" s="867"/>
      <c r="G808" s="867"/>
      <c r="H808" s="867"/>
      <c r="I808" s="867"/>
      <c r="J808" s="867"/>
      <c r="K808" s="867"/>
      <c r="L808" s="886"/>
      <c r="M808" s="206"/>
      <c r="N808" s="896"/>
      <c r="O808" s="867"/>
      <c r="P808" s="867"/>
    </row>
    <row r="809" spans="2:16" ht="18" customHeight="1" thickBot="1">
      <c r="B809" s="870"/>
      <c r="C809" s="870"/>
      <c r="D809" s="870"/>
      <c r="E809" s="870"/>
      <c r="F809" s="870"/>
      <c r="G809" s="870"/>
      <c r="H809" s="870"/>
      <c r="I809" s="870"/>
      <c r="J809" s="870"/>
      <c r="K809" s="870"/>
      <c r="L809" s="887"/>
      <c r="M809" s="208"/>
      <c r="N809" s="901"/>
      <c r="O809" s="870"/>
      <c r="P809" s="870"/>
    </row>
    <row r="810" spans="2:16" ht="17.25" customHeight="1">
      <c r="B810" s="851" t="s">
        <v>21</v>
      </c>
      <c r="C810" s="852"/>
      <c r="D810" s="853" t="s">
        <v>454</v>
      </c>
      <c r="E810" s="854"/>
      <c r="F810" s="855" t="s">
        <v>31</v>
      </c>
      <c r="G810" s="856"/>
      <c r="H810" s="856"/>
      <c r="I810" s="856"/>
      <c r="J810" s="856"/>
      <c r="K810" s="856"/>
      <c r="L810" s="857"/>
      <c r="M810" s="858" t="s">
        <v>23</v>
      </c>
      <c r="N810" s="859"/>
      <c r="O810" s="860">
        <v>14</v>
      </c>
      <c r="P810" s="861"/>
    </row>
    <row r="811" spans="2:16" ht="17.25" customHeight="1">
      <c r="B811" s="862" t="s">
        <v>24</v>
      </c>
      <c r="C811" s="863"/>
      <c r="D811" s="864" t="s">
        <v>663</v>
      </c>
      <c r="E811" s="865"/>
      <c r="F811" s="866" t="s">
        <v>32</v>
      </c>
      <c r="G811" s="867"/>
      <c r="H811" s="867"/>
      <c r="I811" s="867"/>
      <c r="J811" s="867"/>
      <c r="K811" s="867"/>
      <c r="L811" s="868"/>
      <c r="M811" s="872" t="s">
        <v>26</v>
      </c>
      <c r="N811" s="873"/>
      <c r="O811" s="874" t="s">
        <v>651</v>
      </c>
      <c r="P811" s="875"/>
    </row>
    <row r="812" spans="2:16" ht="18" customHeight="1" thickBot="1">
      <c r="B812" s="876" t="s">
        <v>27</v>
      </c>
      <c r="C812" s="877"/>
      <c r="D812" s="878" t="s">
        <v>664</v>
      </c>
      <c r="E812" s="879"/>
      <c r="F812" s="869"/>
      <c r="G812" s="870"/>
      <c r="H812" s="870"/>
      <c r="I812" s="870"/>
      <c r="J812" s="870"/>
      <c r="K812" s="870"/>
      <c r="L812" s="871"/>
      <c r="M812" s="869"/>
      <c r="N812" s="871"/>
      <c r="O812" s="869"/>
      <c r="P812" s="870"/>
    </row>
    <row r="813" spans="2:16" ht="5.25" customHeight="1" thickBot="1"/>
    <row r="814" spans="2:16" ht="17.25" customHeight="1">
      <c r="B814" s="880" t="s">
        <v>29</v>
      </c>
      <c r="C814" s="881" t="s">
        <v>545</v>
      </c>
      <c r="D814" s="856"/>
      <c r="E814" s="880" t="s">
        <v>33</v>
      </c>
      <c r="F814" s="856"/>
      <c r="G814" s="856"/>
      <c r="H814" s="856"/>
      <c r="I814" s="856"/>
      <c r="J814" s="856"/>
      <c r="K814" s="880" t="s">
        <v>34</v>
      </c>
      <c r="L814" s="856"/>
      <c r="M814" s="856"/>
      <c r="N814" s="856"/>
      <c r="O814" s="856"/>
      <c r="P814" s="856"/>
    </row>
    <row r="815" spans="2:16" ht="30.6" customHeight="1" thickBot="1">
      <c r="B815" s="870"/>
      <c r="C815" s="870"/>
      <c r="D815" s="870"/>
      <c r="E815" s="209" t="s">
        <v>35</v>
      </c>
      <c r="F815" s="210" t="s">
        <v>36</v>
      </c>
      <c r="G815" s="882" t="s">
        <v>37</v>
      </c>
      <c r="H815" s="870"/>
      <c r="I815" s="870"/>
      <c r="J815" s="870"/>
      <c r="K815" s="883" t="s">
        <v>492</v>
      </c>
      <c r="L815" s="884"/>
      <c r="M815" s="882" t="s">
        <v>38</v>
      </c>
      <c r="N815" s="870"/>
      <c r="O815" s="870"/>
      <c r="P815" s="870"/>
    </row>
    <row r="816" spans="2:16" ht="17.25" customHeight="1">
      <c r="B816" s="211">
        <v>3</v>
      </c>
      <c r="C816" s="846" t="s">
        <v>313</v>
      </c>
      <c r="D816" s="847"/>
      <c r="E816" s="215" t="s">
        <v>665</v>
      </c>
      <c r="F816" s="213" t="s">
        <v>666</v>
      </c>
      <c r="G816" s="848"/>
      <c r="H816" s="847"/>
      <c r="I816" s="847"/>
      <c r="J816" s="847"/>
      <c r="K816" s="849" t="s">
        <v>945</v>
      </c>
      <c r="L816" s="847"/>
      <c r="M816" s="849" t="s">
        <v>667</v>
      </c>
      <c r="N816" s="847"/>
      <c r="O816" s="847"/>
      <c r="P816" s="850"/>
    </row>
    <row r="817" spans="2:16" ht="17.25" customHeight="1">
      <c r="B817" s="214">
        <v>4</v>
      </c>
      <c r="C817" s="843" t="s">
        <v>448</v>
      </c>
      <c r="D817" s="838"/>
      <c r="E817" s="215" t="s">
        <v>668</v>
      </c>
      <c r="F817" s="216" t="s">
        <v>669</v>
      </c>
      <c r="G817" s="844" t="s">
        <v>670</v>
      </c>
      <c r="H817" s="838"/>
      <c r="I817" s="838"/>
      <c r="J817" s="838"/>
      <c r="K817" s="837" t="s">
        <v>946</v>
      </c>
      <c r="L817" s="838"/>
      <c r="M817" s="837" t="s">
        <v>671</v>
      </c>
      <c r="N817" s="838"/>
      <c r="O817" s="838"/>
      <c r="P817" s="839"/>
    </row>
    <row r="818" spans="2:16" ht="17.25" customHeight="1">
      <c r="B818" s="214">
        <v>7</v>
      </c>
      <c r="C818" s="843" t="s">
        <v>493</v>
      </c>
      <c r="D818" s="838"/>
      <c r="E818" s="215" t="s">
        <v>672</v>
      </c>
      <c r="F818" s="216" t="s">
        <v>673</v>
      </c>
      <c r="G818" s="844"/>
      <c r="H818" s="838"/>
      <c r="I818" s="838"/>
      <c r="J818" s="838"/>
      <c r="K818" s="837" t="s">
        <v>947</v>
      </c>
      <c r="L818" s="838"/>
      <c r="M818" s="837" t="s">
        <v>674</v>
      </c>
      <c r="N818" s="838"/>
      <c r="O818" s="838"/>
      <c r="P818" s="839"/>
    </row>
    <row r="819" spans="2:16" ht="17.25" customHeight="1">
      <c r="B819" s="214"/>
      <c r="C819" s="837"/>
      <c r="D819" s="838"/>
      <c r="E819" s="215"/>
      <c r="F819" s="217"/>
      <c r="G819" s="844"/>
      <c r="H819" s="838"/>
      <c r="I819" s="838"/>
      <c r="J819" s="838"/>
      <c r="K819" s="837"/>
      <c r="L819" s="838"/>
      <c r="M819" s="837"/>
      <c r="N819" s="838"/>
      <c r="O819" s="838"/>
      <c r="P819" s="839"/>
    </row>
    <row r="820" spans="2:16" ht="17.25" customHeight="1">
      <c r="B820" s="214"/>
      <c r="C820" s="837"/>
      <c r="D820" s="838"/>
      <c r="E820" s="215"/>
      <c r="F820" s="217"/>
      <c r="G820" s="844"/>
      <c r="H820" s="838"/>
      <c r="I820" s="838"/>
      <c r="J820" s="838"/>
      <c r="K820" s="837"/>
      <c r="L820" s="838"/>
      <c r="M820" s="837"/>
      <c r="N820" s="838"/>
      <c r="O820" s="838"/>
      <c r="P820" s="839"/>
    </row>
    <row r="821" spans="2:16" ht="17.25" customHeight="1">
      <c r="B821" s="214"/>
      <c r="C821" s="837"/>
      <c r="D821" s="838"/>
      <c r="E821" s="215"/>
      <c r="F821" s="217"/>
      <c r="G821" s="844"/>
      <c r="H821" s="838"/>
      <c r="I821" s="838"/>
      <c r="J821" s="838"/>
      <c r="K821" s="837"/>
      <c r="L821" s="838"/>
      <c r="M821" s="837"/>
      <c r="N821" s="838"/>
      <c r="O821" s="838"/>
      <c r="P821" s="839"/>
    </row>
    <row r="822" spans="2:16" ht="17.25" customHeight="1">
      <c r="B822" s="214"/>
      <c r="C822" s="843"/>
      <c r="D822" s="838"/>
      <c r="E822" s="215"/>
      <c r="F822" s="216"/>
      <c r="G822" s="844"/>
      <c r="H822" s="838"/>
      <c r="I822" s="838"/>
      <c r="J822" s="838"/>
      <c r="K822" s="837"/>
      <c r="L822" s="838"/>
      <c r="M822" s="837"/>
      <c r="N822" s="838"/>
      <c r="O822" s="838"/>
      <c r="P822" s="839"/>
    </row>
    <row r="823" spans="2:16" ht="17.25" customHeight="1">
      <c r="B823" s="214"/>
      <c r="C823" s="837"/>
      <c r="D823" s="837"/>
      <c r="E823" s="215"/>
      <c r="F823" s="217"/>
      <c r="G823" s="844"/>
      <c r="H823" s="844"/>
      <c r="I823" s="844"/>
      <c r="J823" s="844"/>
      <c r="K823" s="837"/>
      <c r="L823" s="837"/>
      <c r="M823" s="837"/>
      <c r="N823" s="837"/>
      <c r="O823" s="837"/>
      <c r="P823" s="845"/>
    </row>
    <row r="824" spans="2:16" ht="17.25" customHeight="1">
      <c r="B824" s="214"/>
      <c r="C824" s="837"/>
      <c r="D824" s="837"/>
      <c r="E824" s="215"/>
      <c r="F824" s="217"/>
      <c r="G824" s="844"/>
      <c r="H824" s="844"/>
      <c r="I824" s="844"/>
      <c r="J824" s="844"/>
      <c r="K824" s="844"/>
      <c r="L824" s="844"/>
      <c r="M824" s="837"/>
      <c r="N824" s="837"/>
      <c r="O824" s="837"/>
      <c r="P824" s="845"/>
    </row>
    <row r="825" spans="2:16" ht="17.25" customHeight="1">
      <c r="B825" s="214"/>
      <c r="C825" s="837"/>
      <c r="D825" s="837"/>
      <c r="E825" s="215"/>
      <c r="F825" s="216"/>
      <c r="G825" s="844"/>
      <c r="H825" s="838"/>
      <c r="I825" s="838"/>
      <c r="J825" s="838"/>
      <c r="K825" s="837"/>
      <c r="L825" s="838"/>
      <c r="M825" s="837"/>
      <c r="N825" s="838"/>
      <c r="O825" s="838"/>
      <c r="P825" s="839"/>
    </row>
    <row r="826" spans="2:16" ht="17.25" customHeight="1">
      <c r="B826" s="214"/>
      <c r="C826" s="837"/>
      <c r="D826" s="837"/>
      <c r="E826" s="215"/>
      <c r="F826" s="217"/>
      <c r="G826" s="844"/>
      <c r="H826" s="844"/>
      <c r="I826" s="844"/>
      <c r="J826" s="844"/>
      <c r="K826" s="837"/>
      <c r="L826" s="837"/>
      <c r="M826" s="837"/>
      <c r="N826" s="837"/>
      <c r="O826" s="837"/>
      <c r="P826" s="845"/>
    </row>
    <row r="827" spans="2:16" ht="17.25" customHeight="1">
      <c r="B827" s="214"/>
      <c r="C827" s="843"/>
      <c r="D827" s="843"/>
      <c r="E827" s="215"/>
      <c r="F827" s="216"/>
      <c r="G827" s="844"/>
      <c r="H827" s="844"/>
      <c r="I827" s="844"/>
      <c r="J827" s="844"/>
      <c r="K827" s="844"/>
      <c r="L827" s="844"/>
      <c r="M827" s="837"/>
      <c r="N827" s="837"/>
      <c r="O827" s="837"/>
      <c r="P827" s="845"/>
    </row>
    <row r="828" spans="2:16" ht="17.25" customHeight="1">
      <c r="B828" s="214"/>
      <c r="C828" s="843"/>
      <c r="D828" s="843"/>
      <c r="E828" s="215"/>
      <c r="F828" s="216"/>
      <c r="G828" s="844"/>
      <c r="H828" s="844"/>
      <c r="I828" s="844"/>
      <c r="J828" s="844"/>
      <c r="K828" s="844"/>
      <c r="L828" s="844"/>
      <c r="M828" s="837"/>
      <c r="N828" s="837"/>
      <c r="O828" s="837"/>
      <c r="P828" s="845"/>
    </row>
    <row r="829" spans="2:16" ht="17.25" customHeight="1">
      <c r="B829" s="214"/>
      <c r="C829" s="843"/>
      <c r="D829" s="843"/>
      <c r="E829" s="215"/>
      <c r="F829" s="216"/>
      <c r="G829" s="844"/>
      <c r="H829" s="844"/>
      <c r="I829" s="844"/>
      <c r="J829" s="844"/>
      <c r="K829" s="844"/>
      <c r="L829" s="844"/>
      <c r="M829" s="837"/>
      <c r="N829" s="837"/>
      <c r="O829" s="837"/>
      <c r="P829" s="845"/>
    </row>
    <row r="830" spans="2:16" ht="17.25" customHeight="1">
      <c r="B830" s="214"/>
      <c r="C830" s="843"/>
      <c r="D830" s="843"/>
      <c r="E830" s="215"/>
      <c r="F830" s="216"/>
      <c r="G830" s="844"/>
      <c r="H830" s="844"/>
      <c r="I830" s="844"/>
      <c r="J830" s="844"/>
      <c r="K830" s="844"/>
      <c r="L830" s="844"/>
      <c r="M830" s="837"/>
      <c r="N830" s="837"/>
      <c r="O830" s="837"/>
      <c r="P830" s="845"/>
    </row>
    <row r="831" spans="2:16" ht="17.25" customHeight="1">
      <c r="B831" s="214"/>
      <c r="C831" s="843"/>
      <c r="D831" s="843"/>
      <c r="E831" s="215"/>
      <c r="F831" s="216"/>
      <c r="G831" s="844"/>
      <c r="H831" s="844"/>
      <c r="I831" s="844"/>
      <c r="J831" s="844"/>
      <c r="K831" s="844"/>
      <c r="L831" s="844"/>
      <c r="M831" s="837"/>
      <c r="N831" s="837"/>
      <c r="O831" s="837"/>
      <c r="P831" s="845"/>
    </row>
    <row r="832" spans="2:16" ht="17.25" customHeight="1">
      <c r="B832" s="214"/>
      <c r="C832" s="843"/>
      <c r="D832" s="843"/>
      <c r="E832" s="215"/>
      <c r="F832" s="216"/>
      <c r="G832" s="844"/>
      <c r="H832" s="844"/>
      <c r="I832" s="844"/>
      <c r="J832" s="844"/>
      <c r="K832" s="844"/>
      <c r="L832" s="844"/>
      <c r="M832" s="837"/>
      <c r="N832" s="837"/>
      <c r="O832" s="837"/>
      <c r="P832" s="845"/>
    </row>
    <row r="833" spans="2:16" ht="17.25" customHeight="1">
      <c r="B833" s="214"/>
      <c r="C833" s="843"/>
      <c r="D833" s="843"/>
      <c r="E833" s="215"/>
      <c r="F833" s="216"/>
      <c r="G833" s="844"/>
      <c r="H833" s="844"/>
      <c r="I833" s="844"/>
      <c r="J833" s="844"/>
      <c r="K833" s="844"/>
      <c r="L833" s="844"/>
      <c r="M833" s="837"/>
      <c r="N833" s="837"/>
      <c r="O833" s="837"/>
      <c r="P833" s="845"/>
    </row>
    <row r="834" spans="2:16" ht="17.25" customHeight="1">
      <c r="B834" s="214"/>
      <c r="C834" s="843"/>
      <c r="D834" s="838"/>
      <c r="E834" s="215"/>
      <c r="F834" s="216"/>
      <c r="G834" s="844"/>
      <c r="H834" s="838"/>
      <c r="I834" s="838"/>
      <c r="J834" s="838"/>
      <c r="K834" s="844"/>
      <c r="L834" s="838"/>
      <c r="M834" s="837"/>
      <c r="N834" s="838"/>
      <c r="O834" s="838"/>
      <c r="P834" s="839"/>
    </row>
    <row r="835" spans="2:16" ht="17.25" customHeight="1">
      <c r="B835" s="219"/>
      <c r="C835" s="837"/>
      <c r="D835" s="838"/>
      <c r="E835" s="218"/>
      <c r="F835" s="220"/>
      <c r="G835" s="837"/>
      <c r="H835" s="838"/>
      <c r="I835" s="838"/>
      <c r="J835" s="838"/>
      <c r="K835" s="837"/>
      <c r="L835" s="838"/>
      <c r="M835" s="837"/>
      <c r="N835" s="838"/>
      <c r="O835" s="838"/>
      <c r="P835" s="839"/>
    </row>
    <row r="836" spans="2:16" ht="17.25" customHeight="1">
      <c r="B836" s="219"/>
      <c r="C836" s="837"/>
      <c r="D836" s="838"/>
      <c r="E836" s="218"/>
      <c r="F836" s="220"/>
      <c r="G836" s="837"/>
      <c r="H836" s="838"/>
      <c r="I836" s="838"/>
      <c r="J836" s="838"/>
      <c r="K836" s="837"/>
      <c r="L836" s="838"/>
      <c r="M836" s="837"/>
      <c r="N836" s="838"/>
      <c r="O836" s="838"/>
      <c r="P836" s="839"/>
    </row>
    <row r="837" spans="2:16" ht="17.25" customHeight="1">
      <c r="B837" s="219"/>
      <c r="C837" s="837"/>
      <c r="D837" s="838"/>
      <c r="E837" s="218"/>
      <c r="F837" s="220"/>
      <c r="G837" s="837"/>
      <c r="H837" s="838"/>
      <c r="I837" s="838"/>
      <c r="J837" s="838"/>
      <c r="K837" s="837"/>
      <c r="L837" s="838"/>
      <c r="M837" s="837"/>
      <c r="N837" s="838"/>
      <c r="O837" s="838"/>
      <c r="P837" s="839"/>
    </row>
    <row r="838" spans="2:16" ht="17.25" customHeight="1">
      <c r="B838" s="219"/>
      <c r="C838" s="837"/>
      <c r="D838" s="838"/>
      <c r="E838" s="218"/>
      <c r="F838" s="220"/>
      <c r="G838" s="837"/>
      <c r="H838" s="838"/>
      <c r="I838" s="838"/>
      <c r="J838" s="838"/>
      <c r="K838" s="837"/>
      <c r="L838" s="838"/>
      <c r="M838" s="837"/>
      <c r="N838" s="838"/>
      <c r="O838" s="838"/>
      <c r="P838" s="839"/>
    </row>
    <row r="839" spans="2:16" ht="17.25" customHeight="1">
      <c r="B839" s="219"/>
      <c r="C839" s="837"/>
      <c r="D839" s="838"/>
      <c r="E839" s="218"/>
      <c r="F839" s="220"/>
      <c r="G839" s="837"/>
      <c r="H839" s="838"/>
      <c r="I839" s="838"/>
      <c r="J839" s="838"/>
      <c r="K839" s="837"/>
      <c r="L839" s="838"/>
      <c r="M839" s="837"/>
      <c r="N839" s="838"/>
      <c r="O839" s="838"/>
      <c r="P839" s="839"/>
    </row>
    <row r="840" spans="2:16" ht="18" customHeight="1" thickBot="1">
      <c r="B840" s="221"/>
      <c r="C840" s="840"/>
      <c r="D840" s="841"/>
      <c r="E840" s="222"/>
      <c r="F840" s="223"/>
      <c r="G840" s="840"/>
      <c r="H840" s="841"/>
      <c r="I840" s="841"/>
      <c r="J840" s="841"/>
      <c r="K840" s="840"/>
      <c r="L840" s="841"/>
      <c r="M840" s="840"/>
      <c r="N840" s="841"/>
      <c r="O840" s="841"/>
      <c r="P840" s="842"/>
    </row>
    <row r="841" spans="2:16" ht="17.25" customHeight="1">
      <c r="B841" s="902" t="s">
        <v>21</v>
      </c>
      <c r="C841" s="903"/>
      <c r="D841" s="853" t="s">
        <v>454</v>
      </c>
      <c r="E841" s="854"/>
      <c r="F841" s="855" t="s">
        <v>483</v>
      </c>
      <c r="G841" s="856"/>
      <c r="H841" s="856"/>
      <c r="I841" s="856"/>
      <c r="J841" s="856"/>
      <c r="K841" s="856"/>
      <c r="L841" s="857"/>
      <c r="M841" s="904" t="s">
        <v>23</v>
      </c>
      <c r="N841" s="854"/>
      <c r="O841" s="905">
        <v>15</v>
      </c>
      <c r="P841" s="906"/>
    </row>
    <row r="842" spans="2:16" ht="17.7" customHeight="1">
      <c r="B842" s="862" t="s">
        <v>24</v>
      </c>
      <c r="C842" s="863"/>
      <c r="D842" s="864" t="s">
        <v>663</v>
      </c>
      <c r="E842" s="865"/>
      <c r="F842" s="866" t="s">
        <v>25</v>
      </c>
      <c r="G842" s="867"/>
      <c r="H842" s="867"/>
      <c r="I842" s="867"/>
      <c r="J842" s="867"/>
      <c r="K842" s="867"/>
      <c r="L842" s="868"/>
      <c r="M842" s="872" t="s">
        <v>26</v>
      </c>
      <c r="N842" s="873"/>
      <c r="O842" s="874" t="s">
        <v>675</v>
      </c>
      <c r="P842" s="875"/>
    </row>
    <row r="843" spans="2:16" ht="17.7" customHeight="1" thickBot="1">
      <c r="B843" s="876" t="s">
        <v>27</v>
      </c>
      <c r="C843" s="877"/>
      <c r="D843" s="878" t="s">
        <v>670</v>
      </c>
      <c r="E843" s="879"/>
      <c r="F843" s="869"/>
      <c r="G843" s="870"/>
      <c r="H843" s="870"/>
      <c r="I843" s="870"/>
      <c r="J843" s="870"/>
      <c r="K843" s="870"/>
      <c r="L843" s="871"/>
      <c r="M843" s="869"/>
      <c r="N843" s="871"/>
      <c r="O843" s="869"/>
      <c r="P843" s="870"/>
    </row>
    <row r="844" spans="2:16" ht="5.25" customHeight="1" thickBot="1"/>
    <row r="845" spans="2:16" ht="17.25" customHeight="1">
      <c r="B845" s="880"/>
      <c r="C845" s="856"/>
      <c r="D845" s="856"/>
      <c r="E845" s="856"/>
      <c r="F845" s="856"/>
      <c r="G845" s="856"/>
      <c r="H845" s="856"/>
      <c r="I845" s="856"/>
      <c r="J845" s="856"/>
      <c r="K845" s="856"/>
      <c r="L845" s="885"/>
      <c r="M845" s="888" t="s">
        <v>28</v>
      </c>
      <c r="N845" s="889"/>
      <c r="O845" s="889"/>
      <c r="P845" s="890"/>
    </row>
    <row r="846" spans="2:16" ht="17.25" customHeight="1">
      <c r="B846" s="867"/>
      <c r="C846" s="867"/>
      <c r="D846" s="867"/>
      <c r="E846" s="867"/>
      <c r="F846" s="867"/>
      <c r="G846" s="867"/>
      <c r="H846" s="867"/>
      <c r="I846" s="867"/>
      <c r="J846" s="867"/>
      <c r="K846" s="867"/>
      <c r="L846" s="886"/>
      <c r="M846" s="205" t="s">
        <v>29</v>
      </c>
      <c r="N846" s="891" t="s">
        <v>30</v>
      </c>
      <c r="O846" s="892"/>
      <c r="P846" s="893"/>
    </row>
    <row r="847" spans="2:16" ht="17.25" customHeight="1">
      <c r="B847" s="867"/>
      <c r="C847" s="867"/>
      <c r="D847" s="867"/>
      <c r="E847" s="867"/>
      <c r="F847" s="867"/>
      <c r="G847" s="867"/>
      <c r="H847" s="867"/>
      <c r="I847" s="867"/>
      <c r="J847" s="867"/>
      <c r="K847" s="867"/>
      <c r="L847" s="886"/>
      <c r="M847" s="206">
        <v>1</v>
      </c>
      <c r="N847" s="894" t="s">
        <v>676</v>
      </c>
      <c r="O847" s="895"/>
      <c r="P847" s="895"/>
    </row>
    <row r="848" spans="2:16" ht="17.25" customHeight="1">
      <c r="B848" s="867"/>
      <c r="C848" s="867"/>
      <c r="D848" s="867"/>
      <c r="E848" s="867"/>
      <c r="F848" s="867"/>
      <c r="G848" s="867"/>
      <c r="H848" s="867"/>
      <c r="I848" s="867"/>
      <c r="J848" s="867"/>
      <c r="K848" s="867"/>
      <c r="L848" s="886"/>
      <c r="M848" s="206">
        <v>2</v>
      </c>
      <c r="N848" s="896" t="s">
        <v>677</v>
      </c>
      <c r="O848" s="867"/>
      <c r="P848" s="867"/>
    </row>
    <row r="849" spans="2:16" ht="17.25" customHeight="1">
      <c r="B849" s="867"/>
      <c r="C849" s="867"/>
      <c r="D849" s="867"/>
      <c r="E849" s="867"/>
      <c r="F849" s="867"/>
      <c r="G849" s="867"/>
      <c r="H849" s="867"/>
      <c r="I849" s="867"/>
      <c r="J849" s="867"/>
      <c r="K849" s="867"/>
      <c r="L849" s="886"/>
      <c r="M849" s="206">
        <v>3</v>
      </c>
      <c r="N849" s="896" t="s">
        <v>678</v>
      </c>
      <c r="O849" s="867"/>
      <c r="P849" s="867"/>
    </row>
    <row r="850" spans="2:16" ht="17.25" customHeight="1">
      <c r="B850" s="867"/>
      <c r="C850" s="867"/>
      <c r="D850" s="867"/>
      <c r="E850" s="867"/>
      <c r="F850" s="867"/>
      <c r="G850" s="867"/>
      <c r="H850" s="867"/>
      <c r="I850" s="867"/>
      <c r="J850" s="867"/>
      <c r="K850" s="867"/>
      <c r="L850" s="886"/>
      <c r="M850" s="206">
        <v>4</v>
      </c>
      <c r="N850" s="896" t="s">
        <v>993</v>
      </c>
      <c r="O850" s="867"/>
      <c r="P850" s="867"/>
    </row>
    <row r="851" spans="2:16" ht="17.25" customHeight="1">
      <c r="B851" s="867"/>
      <c r="C851" s="867"/>
      <c r="D851" s="867"/>
      <c r="E851" s="867"/>
      <c r="F851" s="867"/>
      <c r="G851" s="867"/>
      <c r="H851" s="867"/>
      <c r="I851" s="867"/>
      <c r="J851" s="867"/>
      <c r="K851" s="867"/>
      <c r="L851" s="886"/>
      <c r="M851" s="206">
        <v>5</v>
      </c>
      <c r="N851" s="896" t="s">
        <v>679</v>
      </c>
      <c r="O851" s="867"/>
      <c r="P851" s="867"/>
    </row>
    <row r="852" spans="2:16" ht="17.25" customHeight="1">
      <c r="B852" s="867"/>
      <c r="C852" s="867"/>
      <c r="D852" s="867"/>
      <c r="E852" s="867"/>
      <c r="F852" s="867"/>
      <c r="G852" s="867"/>
      <c r="H852" s="867"/>
      <c r="I852" s="867"/>
      <c r="J852" s="867"/>
      <c r="K852" s="867"/>
      <c r="L852" s="886"/>
      <c r="M852" s="206">
        <v>6</v>
      </c>
      <c r="N852" s="896" t="s">
        <v>680</v>
      </c>
      <c r="O852" s="867"/>
      <c r="P852" s="867"/>
    </row>
    <row r="853" spans="2:16" ht="17.25" customHeight="1">
      <c r="B853" s="867"/>
      <c r="C853" s="867"/>
      <c r="D853" s="867"/>
      <c r="E853" s="867"/>
      <c r="F853" s="867"/>
      <c r="G853" s="867"/>
      <c r="H853" s="867"/>
      <c r="I853" s="867"/>
      <c r="J853" s="867"/>
      <c r="K853" s="867"/>
      <c r="L853" s="886"/>
      <c r="M853" s="206">
        <v>7</v>
      </c>
      <c r="N853" s="896" t="s">
        <v>681</v>
      </c>
      <c r="O853" s="867"/>
      <c r="P853" s="867"/>
    </row>
    <row r="854" spans="2:16" ht="17.25" customHeight="1">
      <c r="B854" s="867"/>
      <c r="C854" s="867"/>
      <c r="D854" s="867"/>
      <c r="E854" s="867"/>
      <c r="F854" s="867"/>
      <c r="G854" s="867"/>
      <c r="H854" s="867"/>
      <c r="I854" s="867"/>
      <c r="J854" s="867"/>
      <c r="K854" s="867"/>
      <c r="L854" s="886"/>
      <c r="M854" s="206"/>
      <c r="N854" s="896"/>
      <c r="O854" s="867"/>
      <c r="P854" s="867"/>
    </row>
    <row r="855" spans="2:16" ht="17.25" customHeight="1">
      <c r="B855" s="867"/>
      <c r="C855" s="867"/>
      <c r="D855" s="867"/>
      <c r="E855" s="867"/>
      <c r="F855" s="867"/>
      <c r="G855" s="867"/>
      <c r="H855" s="867"/>
      <c r="I855" s="867"/>
      <c r="J855" s="867"/>
      <c r="K855" s="867"/>
      <c r="L855" s="886"/>
      <c r="M855" s="206"/>
      <c r="N855" s="896"/>
      <c r="O855" s="867"/>
      <c r="P855" s="867"/>
    </row>
    <row r="856" spans="2:16" ht="17.25" customHeight="1">
      <c r="B856" s="867"/>
      <c r="C856" s="867"/>
      <c r="D856" s="867"/>
      <c r="E856" s="867"/>
      <c r="F856" s="867"/>
      <c r="G856" s="867"/>
      <c r="H856" s="867"/>
      <c r="I856" s="867"/>
      <c r="J856" s="867"/>
      <c r="K856" s="867"/>
      <c r="L856" s="886"/>
      <c r="M856" s="206"/>
      <c r="N856" s="896" t="s">
        <v>682</v>
      </c>
      <c r="O856" s="867"/>
      <c r="P856" s="867"/>
    </row>
    <row r="857" spans="2:16" ht="17.25" customHeight="1">
      <c r="B857" s="867"/>
      <c r="C857" s="867"/>
      <c r="D857" s="867"/>
      <c r="E857" s="867"/>
      <c r="F857" s="867"/>
      <c r="G857" s="867"/>
      <c r="H857" s="867"/>
      <c r="I857" s="867"/>
      <c r="J857" s="867"/>
      <c r="K857" s="867"/>
      <c r="L857" s="886"/>
      <c r="M857" s="206"/>
      <c r="N857" s="896" t="s">
        <v>683</v>
      </c>
      <c r="O857" s="867"/>
      <c r="P857" s="867"/>
    </row>
    <row r="858" spans="2:16" ht="17.25" customHeight="1">
      <c r="B858" s="867"/>
      <c r="C858" s="867"/>
      <c r="D858" s="867"/>
      <c r="E858" s="867"/>
      <c r="F858" s="867"/>
      <c r="G858" s="867"/>
      <c r="H858" s="867"/>
      <c r="I858" s="867"/>
      <c r="J858" s="867"/>
      <c r="K858" s="867"/>
      <c r="L858" s="886"/>
      <c r="M858" s="206"/>
      <c r="N858" s="896" t="s">
        <v>661</v>
      </c>
      <c r="O858" s="867"/>
      <c r="P858" s="867"/>
    </row>
    <row r="859" spans="2:16" ht="17.25" customHeight="1">
      <c r="B859" s="867"/>
      <c r="C859" s="867"/>
      <c r="D859" s="867"/>
      <c r="E859" s="867"/>
      <c r="F859" s="867"/>
      <c r="G859" s="867"/>
      <c r="H859" s="867"/>
      <c r="I859" s="867"/>
      <c r="J859" s="867"/>
      <c r="K859" s="867"/>
      <c r="L859" s="886"/>
      <c r="M859" s="206"/>
      <c r="N859" s="896" t="s">
        <v>684</v>
      </c>
      <c r="O859" s="867"/>
      <c r="P859" s="867"/>
    </row>
    <row r="860" spans="2:16" ht="17.25" customHeight="1">
      <c r="B860" s="867"/>
      <c r="C860" s="867"/>
      <c r="D860" s="867"/>
      <c r="E860" s="867"/>
      <c r="F860" s="867"/>
      <c r="G860" s="867"/>
      <c r="H860" s="867"/>
      <c r="I860" s="867"/>
      <c r="J860" s="867"/>
      <c r="K860" s="867"/>
      <c r="L860" s="886"/>
      <c r="M860" s="206"/>
      <c r="N860" s="896" t="s">
        <v>992</v>
      </c>
      <c r="O860" s="867"/>
      <c r="P860" s="867"/>
    </row>
    <row r="861" spans="2:16" ht="17.25" customHeight="1">
      <c r="B861" s="867"/>
      <c r="C861" s="867"/>
      <c r="D861" s="867"/>
      <c r="E861" s="867"/>
      <c r="F861" s="867"/>
      <c r="G861" s="867"/>
      <c r="H861" s="867"/>
      <c r="I861" s="867"/>
      <c r="J861" s="867"/>
      <c r="K861" s="867"/>
      <c r="L861" s="886"/>
      <c r="M861" s="206"/>
      <c r="N861" s="896"/>
      <c r="O861" s="867"/>
      <c r="P861" s="867"/>
    </row>
    <row r="862" spans="2:16" ht="17.25" customHeight="1">
      <c r="B862" s="867"/>
      <c r="C862" s="867"/>
      <c r="D862" s="867"/>
      <c r="E862" s="867"/>
      <c r="F862" s="867"/>
      <c r="G862" s="867"/>
      <c r="H862" s="867"/>
      <c r="I862" s="867"/>
      <c r="J862" s="867"/>
      <c r="K862" s="867"/>
      <c r="L862" s="886"/>
      <c r="M862" s="206"/>
      <c r="N862" s="896"/>
      <c r="O862" s="867"/>
      <c r="P862" s="867"/>
    </row>
    <row r="863" spans="2:16" ht="17.25" customHeight="1">
      <c r="B863" s="867"/>
      <c r="C863" s="867"/>
      <c r="D863" s="867"/>
      <c r="E863" s="867"/>
      <c r="F863" s="867"/>
      <c r="G863" s="867"/>
      <c r="H863" s="867"/>
      <c r="I863" s="867"/>
      <c r="J863" s="867"/>
      <c r="K863" s="867"/>
      <c r="L863" s="886"/>
      <c r="M863" s="206"/>
      <c r="N863" s="896"/>
      <c r="O863" s="867"/>
      <c r="P863" s="867"/>
    </row>
    <row r="864" spans="2:16" ht="17.25" customHeight="1">
      <c r="B864" s="867"/>
      <c r="C864" s="867"/>
      <c r="D864" s="867"/>
      <c r="E864" s="867"/>
      <c r="F864" s="867"/>
      <c r="G864" s="867"/>
      <c r="H864" s="867"/>
      <c r="I864" s="867"/>
      <c r="J864" s="867"/>
      <c r="K864" s="867"/>
      <c r="L864" s="886"/>
      <c r="M864" s="206"/>
      <c r="N864" s="896"/>
      <c r="O864" s="867"/>
      <c r="P864" s="867"/>
    </row>
    <row r="865" spans="2:16" ht="17.25" customHeight="1">
      <c r="B865" s="867"/>
      <c r="C865" s="867"/>
      <c r="D865" s="867"/>
      <c r="E865" s="867"/>
      <c r="F865" s="867"/>
      <c r="G865" s="867"/>
      <c r="H865" s="867"/>
      <c r="I865" s="867"/>
      <c r="J865" s="867"/>
      <c r="K865" s="867"/>
      <c r="L865" s="886"/>
      <c r="M865" s="206"/>
      <c r="N865" s="896"/>
      <c r="O865" s="867"/>
      <c r="P865" s="867"/>
    </row>
    <row r="866" spans="2:16" ht="17.25" customHeight="1">
      <c r="B866" s="867"/>
      <c r="C866" s="867"/>
      <c r="D866" s="867"/>
      <c r="E866" s="867"/>
      <c r="F866" s="867"/>
      <c r="G866" s="867"/>
      <c r="H866" s="867"/>
      <c r="I866" s="867"/>
      <c r="J866" s="867"/>
      <c r="K866" s="867"/>
      <c r="L866" s="886"/>
      <c r="M866" s="206"/>
      <c r="N866" s="896"/>
      <c r="O866" s="867"/>
      <c r="P866" s="867"/>
    </row>
    <row r="867" spans="2:16" ht="17.25" customHeight="1">
      <c r="B867" s="867"/>
      <c r="C867" s="867"/>
      <c r="D867" s="867"/>
      <c r="E867" s="867"/>
      <c r="F867" s="867"/>
      <c r="G867" s="867"/>
      <c r="H867" s="867"/>
      <c r="I867" s="867"/>
      <c r="J867" s="867"/>
      <c r="K867" s="867"/>
      <c r="L867" s="886"/>
      <c r="M867" s="206"/>
      <c r="N867" s="896"/>
      <c r="O867" s="867"/>
      <c r="P867" s="867"/>
    </row>
    <row r="868" spans="2:16" ht="17.25" customHeight="1">
      <c r="B868" s="867"/>
      <c r="C868" s="867"/>
      <c r="D868" s="867"/>
      <c r="E868" s="867"/>
      <c r="F868" s="867"/>
      <c r="G868" s="867"/>
      <c r="H868" s="867"/>
      <c r="I868" s="867"/>
      <c r="J868" s="867"/>
      <c r="K868" s="867"/>
      <c r="L868" s="886"/>
      <c r="M868" s="206"/>
      <c r="N868" s="896"/>
      <c r="O868" s="900"/>
      <c r="P868" s="900"/>
    </row>
    <row r="869" spans="2:16" ht="18" customHeight="1" thickBot="1">
      <c r="B869" s="870"/>
      <c r="C869" s="870"/>
      <c r="D869" s="870"/>
      <c r="E869" s="870"/>
      <c r="F869" s="870"/>
      <c r="G869" s="870"/>
      <c r="H869" s="870"/>
      <c r="I869" s="870"/>
      <c r="J869" s="870"/>
      <c r="K869" s="870"/>
      <c r="L869" s="887"/>
      <c r="M869" s="208"/>
      <c r="N869" s="901"/>
      <c r="O869" s="882"/>
      <c r="P869" s="882"/>
    </row>
    <row r="870" spans="2:16" ht="17.25" customHeight="1">
      <c r="B870" s="851" t="s">
        <v>21</v>
      </c>
      <c r="C870" s="852"/>
      <c r="D870" s="853" t="s">
        <v>482</v>
      </c>
      <c r="E870" s="854"/>
      <c r="F870" s="855" t="s">
        <v>31</v>
      </c>
      <c r="G870" s="856"/>
      <c r="H870" s="856"/>
      <c r="I870" s="856"/>
      <c r="J870" s="856"/>
      <c r="K870" s="856"/>
      <c r="L870" s="857"/>
      <c r="M870" s="858" t="s">
        <v>23</v>
      </c>
      <c r="N870" s="859"/>
      <c r="O870" s="860">
        <v>15</v>
      </c>
      <c r="P870" s="861"/>
    </row>
    <row r="871" spans="2:16" ht="17.25" customHeight="1">
      <c r="B871" s="862" t="s">
        <v>24</v>
      </c>
      <c r="C871" s="863"/>
      <c r="D871" s="864" t="s">
        <v>663</v>
      </c>
      <c r="E871" s="865"/>
      <c r="F871" s="866" t="s">
        <v>32</v>
      </c>
      <c r="G871" s="867"/>
      <c r="H871" s="867"/>
      <c r="I871" s="867"/>
      <c r="J871" s="867"/>
      <c r="K871" s="867"/>
      <c r="L871" s="868"/>
      <c r="M871" s="872" t="s">
        <v>26</v>
      </c>
      <c r="N871" s="873"/>
      <c r="O871" s="874" t="s">
        <v>675</v>
      </c>
      <c r="P871" s="875"/>
    </row>
    <row r="872" spans="2:16" ht="18" customHeight="1" thickBot="1">
      <c r="B872" s="876" t="s">
        <v>27</v>
      </c>
      <c r="C872" s="877"/>
      <c r="D872" s="878" t="s">
        <v>685</v>
      </c>
      <c r="E872" s="879"/>
      <c r="F872" s="869"/>
      <c r="G872" s="870"/>
      <c r="H872" s="870"/>
      <c r="I872" s="870"/>
      <c r="J872" s="870"/>
      <c r="K872" s="870"/>
      <c r="L872" s="871"/>
      <c r="M872" s="869"/>
      <c r="N872" s="871"/>
      <c r="O872" s="869"/>
      <c r="P872" s="870"/>
    </row>
    <row r="873" spans="2:16" ht="5.25" customHeight="1" thickBot="1"/>
    <row r="874" spans="2:16" ht="17.25" customHeight="1">
      <c r="B874" s="880" t="s">
        <v>29</v>
      </c>
      <c r="C874" s="881" t="s">
        <v>686</v>
      </c>
      <c r="D874" s="856"/>
      <c r="E874" s="880" t="s">
        <v>33</v>
      </c>
      <c r="F874" s="856"/>
      <c r="G874" s="856"/>
      <c r="H874" s="856"/>
      <c r="I874" s="856"/>
      <c r="J874" s="856"/>
      <c r="K874" s="880" t="s">
        <v>34</v>
      </c>
      <c r="L874" s="856"/>
      <c r="M874" s="856"/>
      <c r="N874" s="856"/>
      <c r="O874" s="856"/>
      <c r="P874" s="856"/>
    </row>
    <row r="875" spans="2:16" ht="30.6" customHeight="1" thickBot="1">
      <c r="B875" s="870"/>
      <c r="C875" s="870"/>
      <c r="D875" s="870"/>
      <c r="E875" s="209" t="s">
        <v>35</v>
      </c>
      <c r="F875" s="210" t="s">
        <v>36</v>
      </c>
      <c r="G875" s="882" t="s">
        <v>37</v>
      </c>
      <c r="H875" s="870"/>
      <c r="I875" s="870"/>
      <c r="J875" s="870"/>
      <c r="K875" s="883" t="s">
        <v>464</v>
      </c>
      <c r="L875" s="884"/>
      <c r="M875" s="882" t="s">
        <v>38</v>
      </c>
      <c r="N875" s="870"/>
      <c r="O875" s="870"/>
      <c r="P875" s="870"/>
    </row>
    <row r="876" spans="2:16" ht="17.25" customHeight="1">
      <c r="B876" s="211">
        <v>6</v>
      </c>
      <c r="C876" s="846" t="s">
        <v>493</v>
      </c>
      <c r="D876" s="847"/>
      <c r="E876" s="212" t="s">
        <v>687</v>
      </c>
      <c r="F876" s="213" t="s">
        <v>688</v>
      </c>
      <c r="G876" s="848" t="s">
        <v>689</v>
      </c>
      <c r="H876" s="847"/>
      <c r="I876" s="847"/>
      <c r="J876" s="847"/>
      <c r="K876" s="849" t="s">
        <v>948</v>
      </c>
      <c r="L876" s="847"/>
      <c r="M876" s="849" t="s">
        <v>690</v>
      </c>
      <c r="N876" s="847"/>
      <c r="O876" s="847"/>
      <c r="P876" s="850"/>
    </row>
    <row r="877" spans="2:16" ht="17.25" customHeight="1">
      <c r="B877" s="214">
        <v>7</v>
      </c>
      <c r="C877" s="907" t="s">
        <v>448</v>
      </c>
      <c r="D877" s="908"/>
      <c r="E877" s="215" t="s">
        <v>691</v>
      </c>
      <c r="F877" s="216" t="s">
        <v>692</v>
      </c>
      <c r="G877" s="844" t="s">
        <v>693</v>
      </c>
      <c r="H877" s="838"/>
      <c r="I877" s="838"/>
      <c r="J877" s="838"/>
      <c r="K877" s="837" t="s">
        <v>949</v>
      </c>
      <c r="L877" s="838"/>
      <c r="M877" s="837"/>
      <c r="N877" s="838"/>
      <c r="O877" s="838"/>
      <c r="P877" s="839"/>
    </row>
    <row r="878" spans="2:16" ht="17.25" customHeight="1">
      <c r="B878" s="214"/>
      <c r="C878" s="907"/>
      <c r="D878" s="908"/>
      <c r="E878" s="215"/>
      <c r="F878" s="216"/>
      <c r="G878" s="844"/>
      <c r="H878" s="838"/>
      <c r="I878" s="838"/>
      <c r="J878" s="838"/>
      <c r="K878" s="837"/>
      <c r="L878" s="838"/>
      <c r="M878" s="837"/>
      <c r="N878" s="838"/>
      <c r="O878" s="838"/>
      <c r="P878" s="839"/>
    </row>
    <row r="879" spans="2:16" ht="17.25" customHeight="1">
      <c r="B879" s="214"/>
      <c r="C879" s="912"/>
      <c r="D879" s="913"/>
      <c r="E879" s="215"/>
      <c r="F879" s="217"/>
      <c r="G879" s="844"/>
      <c r="H879" s="838"/>
      <c r="I879" s="838"/>
      <c r="J879" s="838"/>
      <c r="K879" s="837"/>
      <c r="L879" s="838"/>
      <c r="M879" s="837"/>
      <c r="N879" s="838"/>
      <c r="O879" s="838"/>
      <c r="P879" s="839"/>
    </row>
    <row r="880" spans="2:16" ht="17.25" customHeight="1">
      <c r="B880" s="214"/>
      <c r="C880" s="837"/>
      <c r="D880" s="838"/>
      <c r="E880" s="215"/>
      <c r="F880" s="217"/>
      <c r="G880" s="844"/>
      <c r="H880" s="838"/>
      <c r="I880" s="838"/>
      <c r="J880" s="838"/>
      <c r="K880" s="837"/>
      <c r="L880" s="838"/>
      <c r="M880" s="837"/>
      <c r="N880" s="838"/>
      <c r="O880" s="838"/>
      <c r="P880" s="839"/>
    </row>
    <row r="881" spans="2:16" ht="17.25" customHeight="1">
      <c r="B881" s="214"/>
      <c r="C881" s="837"/>
      <c r="D881" s="838"/>
      <c r="E881" s="215"/>
      <c r="F881" s="217"/>
      <c r="G881" s="844"/>
      <c r="H881" s="838"/>
      <c r="I881" s="838"/>
      <c r="J881" s="838"/>
      <c r="K881" s="837"/>
      <c r="L881" s="838"/>
      <c r="M881" s="837"/>
      <c r="N881" s="838"/>
      <c r="O881" s="838"/>
      <c r="P881" s="839"/>
    </row>
    <row r="882" spans="2:16" ht="17.25" customHeight="1">
      <c r="B882" s="214"/>
      <c r="C882" s="843"/>
      <c r="D882" s="838"/>
      <c r="E882" s="215"/>
      <c r="F882" s="216"/>
      <c r="G882" s="844"/>
      <c r="H882" s="838"/>
      <c r="I882" s="838"/>
      <c r="J882" s="838"/>
      <c r="K882" s="837"/>
      <c r="L882" s="838"/>
      <c r="M882" s="837"/>
      <c r="N882" s="838"/>
      <c r="O882" s="838"/>
      <c r="P882" s="839"/>
    </row>
    <row r="883" spans="2:16" ht="17.25" customHeight="1">
      <c r="B883" s="214"/>
      <c r="C883" s="837"/>
      <c r="D883" s="837"/>
      <c r="E883" s="215"/>
      <c r="F883" s="217"/>
      <c r="G883" s="844"/>
      <c r="H883" s="844"/>
      <c r="I883" s="844"/>
      <c r="J883" s="844"/>
      <c r="K883" s="837"/>
      <c r="L883" s="837"/>
      <c r="M883" s="837"/>
      <c r="N883" s="837"/>
      <c r="O883" s="837"/>
      <c r="P883" s="845"/>
    </row>
    <row r="884" spans="2:16" ht="17.25" customHeight="1">
      <c r="B884" s="214"/>
      <c r="C884" s="837"/>
      <c r="D884" s="837"/>
      <c r="E884" s="215"/>
      <c r="F884" s="217"/>
      <c r="G884" s="844"/>
      <c r="H884" s="844"/>
      <c r="I884" s="844"/>
      <c r="J884" s="844"/>
      <c r="K884" s="844"/>
      <c r="L884" s="844"/>
      <c r="M884" s="837"/>
      <c r="N884" s="837"/>
      <c r="O884" s="837"/>
      <c r="P884" s="845"/>
    </row>
    <row r="885" spans="2:16" ht="17.25" customHeight="1">
      <c r="B885" s="214"/>
      <c r="C885" s="837"/>
      <c r="D885" s="837"/>
      <c r="E885" s="215"/>
      <c r="F885" s="217"/>
      <c r="G885" s="844"/>
      <c r="H885" s="844"/>
      <c r="I885" s="844"/>
      <c r="J885" s="844"/>
      <c r="K885" s="837"/>
      <c r="L885" s="837"/>
      <c r="M885" s="837"/>
      <c r="N885" s="837"/>
      <c r="O885" s="837"/>
      <c r="P885" s="845"/>
    </row>
    <row r="886" spans="2:16" ht="17.25" customHeight="1">
      <c r="B886" s="214"/>
      <c r="C886" s="837"/>
      <c r="D886" s="837"/>
      <c r="E886" s="215"/>
      <c r="F886" s="217"/>
      <c r="G886" s="844"/>
      <c r="H886" s="844"/>
      <c r="I886" s="844"/>
      <c r="J886" s="844"/>
      <c r="K886" s="837"/>
      <c r="L886" s="837"/>
      <c r="M886" s="837"/>
      <c r="N886" s="837"/>
      <c r="O886" s="837"/>
      <c r="P886" s="845"/>
    </row>
    <row r="887" spans="2:16" ht="17.25" customHeight="1">
      <c r="B887" s="214"/>
      <c r="C887" s="843"/>
      <c r="D887" s="843"/>
      <c r="E887" s="215"/>
      <c r="F887" s="216"/>
      <c r="G887" s="844"/>
      <c r="H887" s="844"/>
      <c r="I887" s="844"/>
      <c r="J887" s="844"/>
      <c r="K887" s="844"/>
      <c r="L887" s="844"/>
      <c r="M887" s="837"/>
      <c r="N887" s="837"/>
      <c r="O887" s="837"/>
      <c r="P887" s="845"/>
    </row>
    <row r="888" spans="2:16" ht="17.25" customHeight="1">
      <c r="B888" s="214"/>
      <c r="C888" s="843"/>
      <c r="D888" s="843"/>
      <c r="E888" s="215"/>
      <c r="F888" s="216"/>
      <c r="G888" s="844"/>
      <c r="H888" s="844"/>
      <c r="I888" s="844"/>
      <c r="J888" s="844"/>
      <c r="K888" s="844"/>
      <c r="L888" s="844"/>
      <c r="M888" s="837"/>
      <c r="N888" s="837"/>
      <c r="O888" s="837"/>
      <c r="P888" s="845"/>
    </row>
    <row r="889" spans="2:16" ht="17.25" customHeight="1">
      <c r="B889" s="214"/>
      <c r="C889" s="843"/>
      <c r="D889" s="843"/>
      <c r="E889" s="215"/>
      <c r="F889" s="216"/>
      <c r="G889" s="844"/>
      <c r="H889" s="844"/>
      <c r="I889" s="844"/>
      <c r="J889" s="844"/>
      <c r="K889" s="844"/>
      <c r="L889" s="844"/>
      <c r="M889" s="837"/>
      <c r="N889" s="837"/>
      <c r="O889" s="837"/>
      <c r="P889" s="845"/>
    </row>
    <row r="890" spans="2:16" ht="17.25" customHeight="1">
      <c r="B890" s="214"/>
      <c r="C890" s="843"/>
      <c r="D890" s="843"/>
      <c r="E890" s="215"/>
      <c r="F890" s="216"/>
      <c r="G890" s="844"/>
      <c r="H890" s="844"/>
      <c r="I890" s="844"/>
      <c r="J890" s="844"/>
      <c r="K890" s="844"/>
      <c r="L890" s="844"/>
      <c r="M890" s="837"/>
      <c r="N890" s="837"/>
      <c r="O890" s="837"/>
      <c r="P890" s="845"/>
    </row>
    <row r="891" spans="2:16" ht="17.25" customHeight="1">
      <c r="B891" s="214"/>
      <c r="C891" s="843"/>
      <c r="D891" s="843"/>
      <c r="E891" s="215"/>
      <c r="F891" s="216"/>
      <c r="G891" s="844"/>
      <c r="H891" s="844"/>
      <c r="I891" s="844"/>
      <c r="J891" s="844"/>
      <c r="K891" s="844"/>
      <c r="L891" s="844"/>
      <c r="M891" s="837"/>
      <c r="N891" s="837"/>
      <c r="O891" s="837"/>
      <c r="P891" s="845"/>
    </row>
    <row r="892" spans="2:16" ht="17.25" customHeight="1">
      <c r="B892" s="214"/>
      <c r="C892" s="843"/>
      <c r="D892" s="843"/>
      <c r="E892" s="215"/>
      <c r="F892" s="216"/>
      <c r="G892" s="844"/>
      <c r="H892" s="844"/>
      <c r="I892" s="844"/>
      <c r="J892" s="844"/>
      <c r="K892" s="844"/>
      <c r="L892" s="844"/>
      <c r="M892" s="837"/>
      <c r="N892" s="837"/>
      <c r="O892" s="837"/>
      <c r="P892" s="845"/>
    </row>
    <row r="893" spans="2:16" ht="17.25" customHeight="1">
      <c r="B893" s="214"/>
      <c r="C893" s="843"/>
      <c r="D893" s="843"/>
      <c r="E893" s="215"/>
      <c r="F893" s="216"/>
      <c r="G893" s="844"/>
      <c r="H893" s="844"/>
      <c r="I893" s="844"/>
      <c r="J893" s="844"/>
      <c r="K893" s="844"/>
      <c r="L893" s="844"/>
      <c r="M893" s="837"/>
      <c r="N893" s="837"/>
      <c r="O893" s="837"/>
      <c r="P893" s="845"/>
    </row>
    <row r="894" spans="2:16" ht="17.25" customHeight="1">
      <c r="B894" s="214"/>
      <c r="C894" s="843"/>
      <c r="D894" s="838"/>
      <c r="E894" s="215"/>
      <c r="F894" s="216"/>
      <c r="G894" s="844"/>
      <c r="H894" s="838"/>
      <c r="I894" s="838"/>
      <c r="J894" s="838"/>
      <c r="K894" s="844"/>
      <c r="L894" s="838"/>
      <c r="M894" s="837"/>
      <c r="N894" s="838"/>
      <c r="O894" s="838"/>
      <c r="P894" s="839"/>
    </row>
    <row r="895" spans="2:16" ht="17.25" customHeight="1">
      <c r="B895" s="219"/>
      <c r="C895" s="837"/>
      <c r="D895" s="838"/>
      <c r="E895" s="218"/>
      <c r="F895" s="220"/>
      <c r="G895" s="837"/>
      <c r="H895" s="838"/>
      <c r="I895" s="838"/>
      <c r="J895" s="838"/>
      <c r="K895" s="837"/>
      <c r="L895" s="838"/>
      <c r="M895" s="837"/>
      <c r="N895" s="838"/>
      <c r="O895" s="838"/>
      <c r="P895" s="839"/>
    </row>
    <row r="896" spans="2:16" ht="17.25" customHeight="1">
      <c r="B896" s="219"/>
      <c r="C896" s="837"/>
      <c r="D896" s="838"/>
      <c r="E896" s="218"/>
      <c r="F896" s="220"/>
      <c r="G896" s="837"/>
      <c r="H896" s="838"/>
      <c r="I896" s="838"/>
      <c r="J896" s="838"/>
      <c r="K896" s="837"/>
      <c r="L896" s="838"/>
      <c r="M896" s="837"/>
      <c r="N896" s="838"/>
      <c r="O896" s="838"/>
      <c r="P896" s="839"/>
    </row>
    <row r="897" spans="2:16" ht="17.25" customHeight="1">
      <c r="B897" s="219"/>
      <c r="C897" s="837"/>
      <c r="D897" s="838"/>
      <c r="E897" s="218"/>
      <c r="F897" s="220"/>
      <c r="G897" s="837"/>
      <c r="H897" s="838"/>
      <c r="I897" s="838"/>
      <c r="J897" s="838"/>
      <c r="K897" s="837"/>
      <c r="L897" s="838"/>
      <c r="M897" s="837"/>
      <c r="N897" s="838"/>
      <c r="O897" s="838"/>
      <c r="P897" s="839"/>
    </row>
    <row r="898" spans="2:16" ht="17.25" customHeight="1">
      <c r="B898" s="219"/>
      <c r="C898" s="837"/>
      <c r="D898" s="838"/>
      <c r="E898" s="218"/>
      <c r="F898" s="220"/>
      <c r="G898" s="837"/>
      <c r="H898" s="838"/>
      <c r="I898" s="838"/>
      <c r="J898" s="838"/>
      <c r="K898" s="837"/>
      <c r="L898" s="838"/>
      <c r="M898" s="837"/>
      <c r="N898" s="838"/>
      <c r="O898" s="838"/>
      <c r="P898" s="839"/>
    </row>
    <row r="899" spans="2:16" ht="17.25" customHeight="1">
      <c r="B899" s="219"/>
      <c r="C899" s="837"/>
      <c r="D899" s="838"/>
      <c r="E899" s="218"/>
      <c r="F899" s="220"/>
      <c r="G899" s="837"/>
      <c r="H899" s="838"/>
      <c r="I899" s="838"/>
      <c r="J899" s="838"/>
      <c r="K899" s="837"/>
      <c r="L899" s="838"/>
      <c r="M899" s="837"/>
      <c r="N899" s="838"/>
      <c r="O899" s="838"/>
      <c r="P899" s="839"/>
    </row>
    <row r="900" spans="2:16" ht="18" customHeight="1" thickBot="1">
      <c r="B900" s="221"/>
      <c r="C900" s="840"/>
      <c r="D900" s="841"/>
      <c r="E900" s="222"/>
      <c r="F900" s="223"/>
      <c r="G900" s="840"/>
      <c r="H900" s="841"/>
      <c r="I900" s="841"/>
      <c r="J900" s="841"/>
      <c r="K900" s="840"/>
      <c r="L900" s="841"/>
      <c r="M900" s="840"/>
      <c r="N900" s="841"/>
      <c r="O900" s="841"/>
      <c r="P900" s="842"/>
    </row>
    <row r="901" spans="2:16" ht="17.25" customHeight="1">
      <c r="B901" s="902" t="s">
        <v>21</v>
      </c>
      <c r="C901" s="903"/>
      <c r="D901" s="853" t="s">
        <v>482</v>
      </c>
      <c r="E901" s="854"/>
      <c r="F901" s="855" t="s">
        <v>507</v>
      </c>
      <c r="G901" s="856"/>
      <c r="H901" s="856"/>
      <c r="I901" s="856"/>
      <c r="J901" s="856"/>
      <c r="K901" s="856"/>
      <c r="L901" s="857"/>
      <c r="M901" s="904" t="s">
        <v>23</v>
      </c>
      <c r="N901" s="854"/>
      <c r="O901" s="905">
        <v>16</v>
      </c>
      <c r="P901" s="906"/>
    </row>
    <row r="902" spans="2:16" ht="17.7" customHeight="1">
      <c r="B902" s="862" t="s">
        <v>24</v>
      </c>
      <c r="C902" s="863"/>
      <c r="D902" s="864" t="s">
        <v>663</v>
      </c>
      <c r="E902" s="865"/>
      <c r="F902" s="866" t="s">
        <v>25</v>
      </c>
      <c r="G902" s="867"/>
      <c r="H902" s="867"/>
      <c r="I902" s="867"/>
      <c r="J902" s="867"/>
      <c r="K902" s="867"/>
      <c r="L902" s="868"/>
      <c r="M902" s="872" t="s">
        <v>26</v>
      </c>
      <c r="N902" s="873"/>
      <c r="O902" s="874" t="s">
        <v>1052</v>
      </c>
      <c r="P902" s="875"/>
    </row>
    <row r="903" spans="2:16" ht="17.7" customHeight="1" thickBot="1">
      <c r="B903" s="876" t="s">
        <v>27</v>
      </c>
      <c r="C903" s="877"/>
      <c r="D903" s="878" t="s">
        <v>994</v>
      </c>
      <c r="E903" s="879"/>
      <c r="F903" s="869"/>
      <c r="G903" s="870"/>
      <c r="H903" s="870"/>
      <c r="I903" s="870"/>
      <c r="J903" s="870"/>
      <c r="K903" s="870"/>
      <c r="L903" s="871"/>
      <c r="M903" s="869"/>
      <c r="N903" s="871"/>
      <c r="O903" s="869"/>
      <c r="P903" s="870"/>
    </row>
    <row r="904" spans="2:16" ht="5.25" customHeight="1" thickBot="1"/>
    <row r="905" spans="2:16" ht="17.25" customHeight="1">
      <c r="B905" s="880"/>
      <c r="C905" s="856"/>
      <c r="D905" s="856"/>
      <c r="E905" s="856"/>
      <c r="F905" s="856"/>
      <c r="G905" s="856"/>
      <c r="H905" s="856"/>
      <c r="I905" s="856"/>
      <c r="J905" s="856"/>
      <c r="K905" s="856"/>
      <c r="L905" s="885"/>
      <c r="M905" s="888" t="s">
        <v>28</v>
      </c>
      <c r="N905" s="889"/>
      <c r="O905" s="889"/>
      <c r="P905" s="890"/>
    </row>
    <row r="906" spans="2:16" ht="17.25" customHeight="1">
      <c r="B906" s="867"/>
      <c r="C906" s="867"/>
      <c r="D906" s="867"/>
      <c r="E906" s="867"/>
      <c r="F906" s="867"/>
      <c r="G906" s="867"/>
      <c r="H906" s="867"/>
      <c r="I906" s="867"/>
      <c r="J906" s="867"/>
      <c r="K906" s="867"/>
      <c r="L906" s="886"/>
      <c r="M906" s="205" t="s">
        <v>29</v>
      </c>
      <c r="N906" s="891" t="s">
        <v>30</v>
      </c>
      <c r="O906" s="892"/>
      <c r="P906" s="893"/>
    </row>
    <row r="907" spans="2:16" ht="17.25" customHeight="1">
      <c r="B907" s="867"/>
      <c r="C907" s="867"/>
      <c r="D907" s="867"/>
      <c r="E907" s="867"/>
      <c r="F907" s="867"/>
      <c r="G907" s="867"/>
      <c r="H907" s="867"/>
      <c r="I907" s="867"/>
      <c r="J907" s="867"/>
      <c r="K907" s="867"/>
      <c r="L907" s="886"/>
      <c r="M907" s="206">
        <v>1</v>
      </c>
      <c r="N907" s="894" t="s">
        <v>678</v>
      </c>
      <c r="O907" s="895"/>
      <c r="P907" s="895"/>
    </row>
    <row r="908" spans="2:16" ht="17.25" customHeight="1">
      <c r="B908" s="867"/>
      <c r="C908" s="867"/>
      <c r="D908" s="867"/>
      <c r="E908" s="867"/>
      <c r="F908" s="867"/>
      <c r="G908" s="867"/>
      <c r="H908" s="867"/>
      <c r="I908" s="867"/>
      <c r="J908" s="867"/>
      <c r="K908" s="867"/>
      <c r="L908" s="886"/>
      <c r="M908" s="206">
        <v>2</v>
      </c>
      <c r="N908" s="896" t="s">
        <v>694</v>
      </c>
      <c r="O908" s="867"/>
      <c r="P908" s="867"/>
    </row>
    <row r="909" spans="2:16" ht="17.25" customHeight="1">
      <c r="B909" s="867"/>
      <c r="C909" s="867"/>
      <c r="D909" s="867"/>
      <c r="E909" s="867"/>
      <c r="F909" s="867"/>
      <c r="G909" s="867"/>
      <c r="H909" s="867"/>
      <c r="I909" s="867"/>
      <c r="J909" s="867"/>
      <c r="K909" s="867"/>
      <c r="L909" s="886"/>
      <c r="M909" s="206">
        <v>3</v>
      </c>
      <c r="N909" s="896" t="s">
        <v>695</v>
      </c>
      <c r="O909" s="867"/>
      <c r="P909" s="867"/>
    </row>
    <row r="910" spans="2:16" ht="17.25" customHeight="1">
      <c r="B910" s="867"/>
      <c r="C910" s="867"/>
      <c r="D910" s="867"/>
      <c r="E910" s="867"/>
      <c r="F910" s="867"/>
      <c r="G910" s="867"/>
      <c r="H910" s="867"/>
      <c r="I910" s="867"/>
      <c r="J910" s="867"/>
      <c r="K910" s="867"/>
      <c r="L910" s="886"/>
      <c r="M910" s="206">
        <v>4</v>
      </c>
      <c r="N910" s="896" t="s">
        <v>696</v>
      </c>
      <c r="O910" s="867"/>
      <c r="P910" s="867"/>
    </row>
    <row r="911" spans="2:16" ht="17.25" customHeight="1">
      <c r="B911" s="867"/>
      <c r="C911" s="867"/>
      <c r="D911" s="867"/>
      <c r="E911" s="867"/>
      <c r="F911" s="867"/>
      <c r="G911" s="867"/>
      <c r="H911" s="867"/>
      <c r="I911" s="867"/>
      <c r="J911" s="867"/>
      <c r="K911" s="867"/>
      <c r="L911" s="886"/>
      <c r="M911" s="206">
        <v>5</v>
      </c>
      <c r="N911" s="896" t="s">
        <v>697</v>
      </c>
      <c r="O911" s="867"/>
      <c r="P911" s="867"/>
    </row>
    <row r="912" spans="2:16" ht="17.25" customHeight="1">
      <c r="B912" s="867"/>
      <c r="C912" s="867"/>
      <c r="D912" s="867"/>
      <c r="E912" s="867"/>
      <c r="F912" s="867"/>
      <c r="G912" s="867"/>
      <c r="H912" s="867"/>
      <c r="I912" s="867"/>
      <c r="J912" s="867"/>
      <c r="K912" s="867"/>
      <c r="L912" s="886"/>
      <c r="M912" s="206">
        <v>6</v>
      </c>
      <c r="N912" s="896" t="s">
        <v>698</v>
      </c>
      <c r="O912" s="867"/>
      <c r="P912" s="867"/>
    </row>
    <row r="913" spans="2:16" ht="17.25" customHeight="1">
      <c r="B913" s="867"/>
      <c r="C913" s="867"/>
      <c r="D913" s="867"/>
      <c r="E913" s="867"/>
      <c r="F913" s="867"/>
      <c r="G913" s="867"/>
      <c r="H913" s="867"/>
      <c r="I913" s="867"/>
      <c r="J913" s="867"/>
      <c r="K913" s="867"/>
      <c r="L913" s="886"/>
      <c r="M913" s="206"/>
      <c r="N913" s="896"/>
      <c r="O913" s="900"/>
      <c r="P913" s="900"/>
    </row>
    <row r="914" spans="2:16" ht="17.25" customHeight="1">
      <c r="B914" s="867"/>
      <c r="C914" s="867"/>
      <c r="D914" s="867"/>
      <c r="E914" s="867"/>
      <c r="F914" s="867"/>
      <c r="G914" s="867"/>
      <c r="H914" s="867"/>
      <c r="I914" s="867"/>
      <c r="J914" s="867"/>
      <c r="K914" s="867"/>
      <c r="L914" s="886"/>
      <c r="M914" s="206"/>
      <c r="N914" s="896"/>
      <c r="O914" s="900"/>
      <c r="P914" s="900"/>
    </row>
    <row r="915" spans="2:16" ht="17.25" customHeight="1">
      <c r="B915" s="867"/>
      <c r="C915" s="867"/>
      <c r="D915" s="867"/>
      <c r="E915" s="867"/>
      <c r="F915" s="867"/>
      <c r="G915" s="867"/>
      <c r="H915" s="867"/>
      <c r="I915" s="867"/>
      <c r="J915" s="867"/>
      <c r="K915" s="867"/>
      <c r="L915" s="886"/>
      <c r="M915" s="206"/>
      <c r="N915" s="896" t="s">
        <v>682</v>
      </c>
      <c r="O915" s="867"/>
      <c r="P915" s="867"/>
    </row>
    <row r="916" spans="2:16" ht="17.25" customHeight="1">
      <c r="B916" s="867"/>
      <c r="C916" s="867"/>
      <c r="D916" s="867"/>
      <c r="E916" s="867"/>
      <c r="F916" s="867"/>
      <c r="G916" s="867"/>
      <c r="H916" s="867"/>
      <c r="I916" s="867"/>
      <c r="J916" s="867"/>
      <c r="K916" s="867"/>
      <c r="L916" s="886"/>
      <c r="M916" s="206"/>
      <c r="N916" s="896" t="s">
        <v>699</v>
      </c>
      <c r="O916" s="867"/>
      <c r="P916" s="867"/>
    </row>
    <row r="917" spans="2:16" ht="17.25" customHeight="1">
      <c r="B917" s="867"/>
      <c r="C917" s="867"/>
      <c r="D917" s="867"/>
      <c r="E917" s="867"/>
      <c r="F917" s="867"/>
      <c r="G917" s="867"/>
      <c r="H917" s="867"/>
      <c r="I917" s="867"/>
      <c r="J917" s="867"/>
      <c r="K917" s="867"/>
      <c r="L917" s="886"/>
      <c r="M917" s="206"/>
      <c r="N917" s="896" t="s">
        <v>700</v>
      </c>
      <c r="O917" s="867"/>
      <c r="P917" s="867"/>
    </row>
    <row r="918" spans="2:16" ht="17.25" customHeight="1">
      <c r="B918" s="867"/>
      <c r="C918" s="867"/>
      <c r="D918" s="867"/>
      <c r="E918" s="867"/>
      <c r="F918" s="867"/>
      <c r="G918" s="867"/>
      <c r="H918" s="867"/>
      <c r="I918" s="867"/>
      <c r="J918" s="867"/>
      <c r="K918" s="867"/>
      <c r="L918" s="886"/>
      <c r="M918" s="206"/>
      <c r="N918" s="896" t="s">
        <v>662</v>
      </c>
      <c r="O918" s="867"/>
      <c r="P918" s="867"/>
    </row>
    <row r="919" spans="2:16" ht="17.25" customHeight="1">
      <c r="B919" s="867"/>
      <c r="C919" s="867"/>
      <c r="D919" s="867"/>
      <c r="E919" s="867"/>
      <c r="F919" s="867"/>
      <c r="G919" s="867"/>
      <c r="H919" s="867"/>
      <c r="I919" s="867"/>
      <c r="J919" s="867"/>
      <c r="K919" s="867"/>
      <c r="L919" s="886"/>
      <c r="M919" s="206"/>
      <c r="N919" s="896" t="s">
        <v>992</v>
      </c>
      <c r="O919" s="867"/>
      <c r="P919" s="867"/>
    </row>
    <row r="920" spans="2:16" ht="17.25" customHeight="1">
      <c r="B920" s="867"/>
      <c r="C920" s="867"/>
      <c r="D920" s="867"/>
      <c r="E920" s="867"/>
      <c r="F920" s="867"/>
      <c r="G920" s="867"/>
      <c r="H920" s="867"/>
      <c r="I920" s="867"/>
      <c r="J920" s="867"/>
      <c r="K920" s="867"/>
      <c r="L920" s="886"/>
      <c r="M920" s="206"/>
      <c r="N920" s="896"/>
      <c r="O920" s="900"/>
      <c r="P920" s="900"/>
    </row>
    <row r="921" spans="2:16" ht="17.25" customHeight="1">
      <c r="B921" s="867"/>
      <c r="C921" s="867"/>
      <c r="D921" s="867"/>
      <c r="E921" s="867"/>
      <c r="F921" s="867"/>
      <c r="G921" s="867"/>
      <c r="H921" s="867"/>
      <c r="I921" s="867"/>
      <c r="J921" s="867"/>
      <c r="K921" s="867"/>
      <c r="L921" s="886"/>
      <c r="M921" s="206"/>
      <c r="N921" s="896"/>
      <c r="O921" s="867"/>
      <c r="P921" s="867"/>
    </row>
    <row r="922" spans="2:16" ht="17.25" customHeight="1">
      <c r="B922" s="867"/>
      <c r="C922" s="867"/>
      <c r="D922" s="867"/>
      <c r="E922" s="867"/>
      <c r="F922" s="867"/>
      <c r="G922" s="867"/>
      <c r="H922" s="867"/>
      <c r="I922" s="867"/>
      <c r="J922" s="867"/>
      <c r="K922" s="867"/>
      <c r="L922" s="886"/>
      <c r="M922" s="206"/>
      <c r="N922" s="896"/>
      <c r="O922" s="867"/>
      <c r="P922" s="867"/>
    </row>
    <row r="923" spans="2:16" ht="17.25" customHeight="1">
      <c r="B923" s="867"/>
      <c r="C923" s="867"/>
      <c r="D923" s="867"/>
      <c r="E923" s="867"/>
      <c r="F923" s="867"/>
      <c r="G923" s="867"/>
      <c r="H923" s="867"/>
      <c r="I923" s="867"/>
      <c r="J923" s="867"/>
      <c r="K923" s="867"/>
      <c r="L923" s="886"/>
      <c r="M923" s="206"/>
      <c r="N923" s="896"/>
      <c r="O923" s="867"/>
      <c r="P923" s="867"/>
    </row>
    <row r="924" spans="2:16" ht="17.25" customHeight="1">
      <c r="B924" s="867"/>
      <c r="C924" s="867"/>
      <c r="D924" s="867"/>
      <c r="E924" s="867"/>
      <c r="F924" s="867"/>
      <c r="G924" s="867"/>
      <c r="H924" s="867"/>
      <c r="I924" s="867"/>
      <c r="J924" s="867"/>
      <c r="K924" s="867"/>
      <c r="L924" s="886"/>
      <c r="M924" s="206"/>
      <c r="N924" s="896"/>
      <c r="O924" s="867"/>
      <c r="P924" s="867"/>
    </row>
    <row r="925" spans="2:16" ht="17.25" customHeight="1">
      <c r="B925" s="867"/>
      <c r="C925" s="867"/>
      <c r="D925" s="867"/>
      <c r="E925" s="867"/>
      <c r="F925" s="867"/>
      <c r="G925" s="867"/>
      <c r="H925" s="867"/>
      <c r="I925" s="867"/>
      <c r="J925" s="867"/>
      <c r="K925" s="867"/>
      <c r="L925" s="886"/>
      <c r="M925" s="206"/>
      <c r="N925" s="896"/>
      <c r="O925" s="900"/>
      <c r="P925" s="900"/>
    </row>
    <row r="926" spans="2:16" ht="17.25" customHeight="1">
      <c r="B926" s="867"/>
      <c r="C926" s="867"/>
      <c r="D926" s="867"/>
      <c r="E926" s="867"/>
      <c r="F926" s="867"/>
      <c r="G926" s="867"/>
      <c r="H926" s="867"/>
      <c r="I926" s="867"/>
      <c r="J926" s="867"/>
      <c r="K926" s="867"/>
      <c r="L926" s="886"/>
      <c r="M926" s="206"/>
      <c r="N926" s="896"/>
      <c r="O926" s="900"/>
      <c r="P926" s="900"/>
    </row>
    <row r="927" spans="2:16" ht="17.25" customHeight="1">
      <c r="B927" s="867"/>
      <c r="C927" s="867"/>
      <c r="D927" s="867"/>
      <c r="E927" s="867"/>
      <c r="F927" s="867"/>
      <c r="G927" s="867"/>
      <c r="H927" s="867"/>
      <c r="I927" s="867"/>
      <c r="J927" s="867"/>
      <c r="K927" s="867"/>
      <c r="L927" s="886"/>
      <c r="M927" s="206"/>
      <c r="N927" s="896"/>
      <c r="O927" s="900"/>
      <c r="P927" s="900"/>
    </row>
    <row r="928" spans="2:16" ht="17.25" customHeight="1">
      <c r="B928" s="867"/>
      <c r="C928" s="867"/>
      <c r="D928" s="867"/>
      <c r="E928" s="867"/>
      <c r="F928" s="867"/>
      <c r="G928" s="867"/>
      <c r="H928" s="867"/>
      <c r="I928" s="867"/>
      <c r="J928" s="867"/>
      <c r="K928" s="867"/>
      <c r="L928" s="886"/>
      <c r="M928" s="206"/>
      <c r="N928" s="896"/>
      <c r="O928" s="900"/>
      <c r="P928" s="900"/>
    </row>
    <row r="929" spans="2:16" ht="18" customHeight="1" thickBot="1">
      <c r="B929" s="870"/>
      <c r="C929" s="870"/>
      <c r="D929" s="870"/>
      <c r="E929" s="870"/>
      <c r="F929" s="870"/>
      <c r="G929" s="870"/>
      <c r="H929" s="870"/>
      <c r="I929" s="870"/>
      <c r="J929" s="870"/>
      <c r="K929" s="870"/>
      <c r="L929" s="887"/>
      <c r="M929" s="208"/>
      <c r="N929" s="901"/>
      <c r="O929" s="870"/>
      <c r="P929" s="870"/>
    </row>
    <row r="930" spans="2:16" ht="17.25" customHeight="1">
      <c r="B930" s="851" t="s">
        <v>21</v>
      </c>
      <c r="C930" s="852"/>
      <c r="D930" s="853" t="s">
        <v>482</v>
      </c>
      <c r="E930" s="854"/>
      <c r="F930" s="855" t="s">
        <v>31</v>
      </c>
      <c r="G930" s="856"/>
      <c r="H930" s="856"/>
      <c r="I930" s="856"/>
      <c r="J930" s="856"/>
      <c r="K930" s="856"/>
      <c r="L930" s="857"/>
      <c r="M930" s="858" t="s">
        <v>23</v>
      </c>
      <c r="N930" s="859"/>
      <c r="O930" s="860">
        <v>16</v>
      </c>
      <c r="P930" s="861"/>
    </row>
    <row r="931" spans="2:16" ht="17.25" customHeight="1">
      <c r="B931" s="862" t="s">
        <v>24</v>
      </c>
      <c r="C931" s="863"/>
      <c r="D931" s="864" t="s">
        <v>663</v>
      </c>
      <c r="E931" s="865"/>
      <c r="F931" s="866" t="s">
        <v>32</v>
      </c>
      <c r="G931" s="867"/>
      <c r="H931" s="867"/>
      <c r="I931" s="867"/>
      <c r="J931" s="867"/>
      <c r="K931" s="867"/>
      <c r="L931" s="868"/>
      <c r="M931" s="872" t="s">
        <v>26</v>
      </c>
      <c r="N931" s="873"/>
      <c r="O931" s="874" t="s">
        <v>1053</v>
      </c>
      <c r="P931" s="875"/>
    </row>
    <row r="932" spans="2:16" ht="18" customHeight="1" thickBot="1">
      <c r="B932" s="876" t="s">
        <v>27</v>
      </c>
      <c r="C932" s="877"/>
      <c r="D932" s="878" t="s">
        <v>994</v>
      </c>
      <c r="E932" s="879"/>
      <c r="F932" s="869"/>
      <c r="G932" s="870"/>
      <c r="H932" s="870"/>
      <c r="I932" s="870"/>
      <c r="J932" s="870"/>
      <c r="K932" s="870"/>
      <c r="L932" s="871"/>
      <c r="M932" s="869"/>
      <c r="N932" s="871"/>
      <c r="O932" s="869"/>
      <c r="P932" s="870"/>
    </row>
    <row r="933" spans="2:16" ht="5.25" customHeight="1" thickBot="1"/>
    <row r="934" spans="2:16" ht="17.25" customHeight="1">
      <c r="B934" s="880" t="s">
        <v>29</v>
      </c>
      <c r="C934" s="881" t="s">
        <v>686</v>
      </c>
      <c r="D934" s="856"/>
      <c r="E934" s="880" t="s">
        <v>33</v>
      </c>
      <c r="F934" s="856"/>
      <c r="G934" s="856"/>
      <c r="H934" s="856"/>
      <c r="I934" s="856"/>
      <c r="J934" s="856"/>
      <c r="K934" s="880" t="s">
        <v>34</v>
      </c>
      <c r="L934" s="856"/>
      <c r="M934" s="856"/>
      <c r="N934" s="856"/>
      <c r="O934" s="856"/>
      <c r="P934" s="856"/>
    </row>
    <row r="935" spans="2:16" ht="30.6" customHeight="1" thickBot="1">
      <c r="B935" s="870"/>
      <c r="C935" s="870"/>
      <c r="D935" s="870"/>
      <c r="E935" s="209" t="s">
        <v>35</v>
      </c>
      <c r="F935" s="210" t="s">
        <v>36</v>
      </c>
      <c r="G935" s="882" t="s">
        <v>37</v>
      </c>
      <c r="H935" s="870"/>
      <c r="I935" s="870"/>
      <c r="J935" s="870"/>
      <c r="K935" s="883" t="s">
        <v>492</v>
      </c>
      <c r="L935" s="884"/>
      <c r="M935" s="882" t="s">
        <v>38</v>
      </c>
      <c r="N935" s="870"/>
      <c r="O935" s="870"/>
      <c r="P935" s="870"/>
    </row>
    <row r="936" spans="2:16" ht="17.25" customHeight="1">
      <c r="B936" s="211">
        <v>4</v>
      </c>
      <c r="C936" s="846" t="s">
        <v>493</v>
      </c>
      <c r="D936" s="847"/>
      <c r="E936" s="212" t="s">
        <v>701</v>
      </c>
      <c r="F936" s="213" t="s">
        <v>702</v>
      </c>
      <c r="G936" s="848" t="s">
        <v>703</v>
      </c>
      <c r="H936" s="847"/>
      <c r="I936" s="847"/>
      <c r="J936" s="847"/>
      <c r="K936" s="916" t="s">
        <v>950</v>
      </c>
      <c r="L936" s="917"/>
      <c r="M936" s="849" t="s">
        <v>995</v>
      </c>
      <c r="N936" s="847"/>
      <c r="O936" s="847"/>
      <c r="P936" s="850"/>
    </row>
    <row r="937" spans="2:16" ht="17.25" customHeight="1">
      <c r="B937" s="214">
        <v>5</v>
      </c>
      <c r="C937" s="843" t="s">
        <v>493</v>
      </c>
      <c r="D937" s="838"/>
      <c r="E937" s="215" t="s">
        <v>704</v>
      </c>
      <c r="F937" s="216" t="s">
        <v>705</v>
      </c>
      <c r="G937" s="844" t="s">
        <v>689</v>
      </c>
      <c r="H937" s="838"/>
      <c r="I937" s="838"/>
      <c r="J937" s="838"/>
      <c r="K937" s="837" t="s">
        <v>951</v>
      </c>
      <c r="L937" s="838"/>
      <c r="M937" s="837" t="s">
        <v>706</v>
      </c>
      <c r="N937" s="838"/>
      <c r="O937" s="838"/>
      <c r="P937" s="839"/>
    </row>
    <row r="938" spans="2:16" ht="17.25" customHeight="1">
      <c r="B938" s="214">
        <v>6</v>
      </c>
      <c r="C938" s="907" t="s">
        <v>493</v>
      </c>
      <c r="D938" s="908"/>
      <c r="E938" s="215" t="s">
        <v>665</v>
      </c>
      <c r="F938" s="216" t="s">
        <v>707</v>
      </c>
      <c r="G938" s="844" t="s">
        <v>689</v>
      </c>
      <c r="H938" s="838"/>
      <c r="I938" s="838"/>
      <c r="J938" s="838"/>
      <c r="K938" s="912" t="s">
        <v>945</v>
      </c>
      <c r="L938" s="913"/>
      <c r="M938" s="837"/>
      <c r="N938" s="838"/>
      <c r="O938" s="838"/>
      <c r="P938" s="839"/>
    </row>
    <row r="939" spans="2:16" ht="17.25" customHeight="1">
      <c r="B939" s="214"/>
      <c r="C939" s="907"/>
      <c r="D939" s="908"/>
      <c r="E939" s="215"/>
      <c r="F939" s="216"/>
      <c r="G939" s="909"/>
      <c r="H939" s="910"/>
      <c r="I939" s="910"/>
      <c r="J939" s="911"/>
      <c r="K939" s="912"/>
      <c r="L939" s="913"/>
      <c r="M939" s="912"/>
      <c r="N939" s="914"/>
      <c r="O939" s="914"/>
      <c r="P939" s="915"/>
    </row>
    <row r="940" spans="2:16" ht="17.25" customHeight="1">
      <c r="B940" s="214"/>
      <c r="C940" s="837"/>
      <c r="D940" s="838"/>
      <c r="E940" s="215"/>
      <c r="F940" s="217"/>
      <c r="G940" s="844"/>
      <c r="H940" s="838"/>
      <c r="I940" s="838"/>
      <c r="J940" s="838"/>
      <c r="K940" s="837"/>
      <c r="L940" s="838"/>
      <c r="M940" s="837"/>
      <c r="N940" s="838"/>
      <c r="O940" s="838"/>
      <c r="P940" s="839"/>
    </row>
    <row r="941" spans="2:16" ht="17.25" customHeight="1">
      <c r="B941" s="214"/>
      <c r="C941" s="837"/>
      <c r="D941" s="838"/>
      <c r="E941" s="215"/>
      <c r="F941" s="217"/>
      <c r="G941" s="844"/>
      <c r="H941" s="838"/>
      <c r="I941" s="838"/>
      <c r="J941" s="838"/>
      <c r="K941" s="837"/>
      <c r="L941" s="838"/>
      <c r="M941" s="837"/>
      <c r="N941" s="838"/>
      <c r="O941" s="838"/>
      <c r="P941" s="839"/>
    </row>
    <row r="942" spans="2:16" ht="17.25" customHeight="1">
      <c r="B942" s="214"/>
      <c r="C942" s="843"/>
      <c r="D942" s="838"/>
      <c r="E942" s="215"/>
      <c r="F942" s="216"/>
      <c r="G942" s="844"/>
      <c r="H942" s="838"/>
      <c r="I942" s="838"/>
      <c r="J942" s="838"/>
      <c r="K942" s="837"/>
      <c r="L942" s="838"/>
      <c r="M942" s="837"/>
      <c r="N942" s="838"/>
      <c r="O942" s="838"/>
      <c r="P942" s="839"/>
    </row>
    <row r="943" spans="2:16" ht="17.25" customHeight="1">
      <c r="B943" s="214"/>
      <c r="C943" s="837"/>
      <c r="D943" s="837"/>
      <c r="E943" s="215"/>
      <c r="F943" s="217"/>
      <c r="G943" s="844"/>
      <c r="H943" s="844"/>
      <c r="I943" s="844"/>
      <c r="J943" s="844"/>
      <c r="K943" s="837"/>
      <c r="L943" s="837"/>
      <c r="M943" s="837"/>
      <c r="N943" s="837"/>
      <c r="O943" s="837"/>
      <c r="P943" s="845"/>
    </row>
    <row r="944" spans="2:16" ht="17.25" customHeight="1">
      <c r="B944" s="214"/>
      <c r="C944" s="837"/>
      <c r="D944" s="837"/>
      <c r="E944" s="215"/>
      <c r="F944" s="217"/>
      <c r="G944" s="844"/>
      <c r="H944" s="844"/>
      <c r="I944" s="844"/>
      <c r="J944" s="844"/>
      <c r="K944" s="844"/>
      <c r="L944" s="844"/>
      <c r="M944" s="837"/>
      <c r="N944" s="837"/>
      <c r="O944" s="837"/>
      <c r="P944" s="845"/>
    </row>
    <row r="945" spans="2:16" ht="17.25" customHeight="1">
      <c r="B945" s="214"/>
      <c r="C945" s="837"/>
      <c r="D945" s="837"/>
      <c r="E945" s="215"/>
      <c r="F945" s="217"/>
      <c r="G945" s="844"/>
      <c r="H945" s="844"/>
      <c r="I945" s="844"/>
      <c r="J945" s="844"/>
      <c r="K945" s="837"/>
      <c r="L945" s="837"/>
      <c r="M945" s="837"/>
      <c r="N945" s="837"/>
      <c r="O945" s="837"/>
      <c r="P945" s="845"/>
    </row>
    <row r="946" spans="2:16" ht="17.25" customHeight="1">
      <c r="B946" s="214"/>
      <c r="C946" s="837"/>
      <c r="D946" s="837"/>
      <c r="E946" s="215"/>
      <c r="F946" s="217"/>
      <c r="G946" s="844"/>
      <c r="H946" s="844"/>
      <c r="I946" s="844"/>
      <c r="J946" s="844"/>
      <c r="K946" s="837"/>
      <c r="L946" s="837"/>
      <c r="M946" s="837"/>
      <c r="N946" s="837"/>
      <c r="O946" s="837"/>
      <c r="P946" s="845"/>
    </row>
    <row r="947" spans="2:16" ht="17.25" customHeight="1">
      <c r="B947" s="214"/>
      <c r="C947" s="843"/>
      <c r="D947" s="843"/>
      <c r="E947" s="215"/>
      <c r="F947" s="216"/>
      <c r="G947" s="844"/>
      <c r="H947" s="844"/>
      <c r="I947" s="844"/>
      <c r="J947" s="844"/>
      <c r="K947" s="844"/>
      <c r="L947" s="844"/>
      <c r="M947" s="837"/>
      <c r="N947" s="837"/>
      <c r="O947" s="837"/>
      <c r="P947" s="845"/>
    </row>
    <row r="948" spans="2:16" ht="17.25" customHeight="1">
      <c r="B948" s="214"/>
      <c r="C948" s="843"/>
      <c r="D948" s="843"/>
      <c r="E948" s="215"/>
      <c r="F948" s="216"/>
      <c r="G948" s="844"/>
      <c r="H948" s="844"/>
      <c r="I948" s="844"/>
      <c r="J948" s="844"/>
      <c r="K948" s="844"/>
      <c r="L948" s="844"/>
      <c r="M948" s="837"/>
      <c r="N948" s="837"/>
      <c r="O948" s="837"/>
      <c r="P948" s="845"/>
    </row>
    <row r="949" spans="2:16" ht="17.25" customHeight="1">
      <c r="B949" s="214"/>
      <c r="C949" s="843"/>
      <c r="D949" s="843"/>
      <c r="E949" s="215"/>
      <c r="F949" s="216"/>
      <c r="G949" s="844"/>
      <c r="H949" s="844"/>
      <c r="I949" s="844"/>
      <c r="J949" s="844"/>
      <c r="K949" s="844"/>
      <c r="L949" s="844"/>
      <c r="M949" s="837"/>
      <c r="N949" s="837"/>
      <c r="O949" s="837"/>
      <c r="P949" s="845"/>
    </row>
    <row r="950" spans="2:16" ht="17.25" customHeight="1">
      <c r="B950" s="214"/>
      <c r="C950" s="843"/>
      <c r="D950" s="843"/>
      <c r="E950" s="215"/>
      <c r="F950" s="216"/>
      <c r="G950" s="844"/>
      <c r="H950" s="844"/>
      <c r="I950" s="844"/>
      <c r="J950" s="844"/>
      <c r="K950" s="844"/>
      <c r="L950" s="844"/>
      <c r="M950" s="837"/>
      <c r="N950" s="837"/>
      <c r="O950" s="837"/>
      <c r="P950" s="845"/>
    </row>
    <row r="951" spans="2:16" ht="17.25" customHeight="1">
      <c r="B951" s="214"/>
      <c r="C951" s="843"/>
      <c r="D951" s="843"/>
      <c r="E951" s="215"/>
      <c r="F951" s="216"/>
      <c r="G951" s="844"/>
      <c r="H951" s="844"/>
      <c r="I951" s="844"/>
      <c r="J951" s="844"/>
      <c r="K951" s="844"/>
      <c r="L951" s="844"/>
      <c r="M951" s="837"/>
      <c r="N951" s="837"/>
      <c r="O951" s="837"/>
      <c r="P951" s="845"/>
    </row>
    <row r="952" spans="2:16" ht="17.25" customHeight="1">
      <c r="B952" s="214"/>
      <c r="C952" s="843"/>
      <c r="D952" s="843"/>
      <c r="E952" s="215"/>
      <c r="F952" s="216"/>
      <c r="G952" s="844"/>
      <c r="H952" s="844"/>
      <c r="I952" s="844"/>
      <c r="J952" s="844"/>
      <c r="K952" s="844"/>
      <c r="L952" s="844"/>
      <c r="M952" s="837"/>
      <c r="N952" s="837"/>
      <c r="O952" s="837"/>
      <c r="P952" s="845"/>
    </row>
    <row r="953" spans="2:16" ht="17.25" customHeight="1">
      <c r="B953" s="214"/>
      <c r="C953" s="843"/>
      <c r="D953" s="843"/>
      <c r="E953" s="215"/>
      <c r="F953" s="216"/>
      <c r="G953" s="844"/>
      <c r="H953" s="844"/>
      <c r="I953" s="844"/>
      <c r="J953" s="844"/>
      <c r="K953" s="844"/>
      <c r="L953" s="844"/>
      <c r="M953" s="837"/>
      <c r="N953" s="837"/>
      <c r="O953" s="837"/>
      <c r="P953" s="845"/>
    </row>
    <row r="954" spans="2:16" ht="17.25" customHeight="1">
      <c r="B954" s="214"/>
      <c r="C954" s="843"/>
      <c r="D954" s="838"/>
      <c r="E954" s="215"/>
      <c r="F954" s="216"/>
      <c r="G954" s="844"/>
      <c r="H954" s="838"/>
      <c r="I954" s="838"/>
      <c r="J954" s="838"/>
      <c r="K954" s="844"/>
      <c r="L954" s="838"/>
      <c r="M954" s="837"/>
      <c r="N954" s="838"/>
      <c r="O954" s="838"/>
      <c r="P954" s="839"/>
    </row>
    <row r="955" spans="2:16" ht="17.25" customHeight="1">
      <c r="B955" s="219"/>
      <c r="C955" s="837"/>
      <c r="D955" s="838"/>
      <c r="E955" s="218"/>
      <c r="F955" s="220"/>
      <c r="G955" s="837"/>
      <c r="H955" s="838"/>
      <c r="I955" s="838"/>
      <c r="J955" s="838"/>
      <c r="K955" s="837"/>
      <c r="L955" s="838"/>
      <c r="M955" s="837"/>
      <c r="N955" s="838"/>
      <c r="O955" s="838"/>
      <c r="P955" s="839"/>
    </row>
    <row r="956" spans="2:16" ht="17.25" customHeight="1">
      <c r="B956" s="219"/>
      <c r="C956" s="837"/>
      <c r="D956" s="838"/>
      <c r="E956" s="218"/>
      <c r="F956" s="220"/>
      <c r="G956" s="837"/>
      <c r="H956" s="838"/>
      <c r="I956" s="838"/>
      <c r="J956" s="838"/>
      <c r="K956" s="837"/>
      <c r="L956" s="838"/>
      <c r="M956" s="837"/>
      <c r="N956" s="838"/>
      <c r="O956" s="838"/>
      <c r="P956" s="839"/>
    </row>
    <row r="957" spans="2:16" ht="17.25" customHeight="1">
      <c r="B957" s="219"/>
      <c r="C957" s="837"/>
      <c r="D957" s="838"/>
      <c r="E957" s="218"/>
      <c r="F957" s="220"/>
      <c r="G957" s="837"/>
      <c r="H957" s="838"/>
      <c r="I957" s="838"/>
      <c r="J957" s="838"/>
      <c r="K957" s="837"/>
      <c r="L957" s="838"/>
      <c r="M957" s="837"/>
      <c r="N957" s="838"/>
      <c r="O957" s="838"/>
      <c r="P957" s="839"/>
    </row>
    <row r="958" spans="2:16" ht="17.25" customHeight="1">
      <c r="B958" s="219"/>
      <c r="C958" s="837"/>
      <c r="D958" s="838"/>
      <c r="E958" s="218"/>
      <c r="F958" s="220"/>
      <c r="G958" s="837"/>
      <c r="H958" s="838"/>
      <c r="I958" s="838"/>
      <c r="J958" s="838"/>
      <c r="K958" s="837"/>
      <c r="L958" s="838"/>
      <c r="M958" s="837"/>
      <c r="N958" s="838"/>
      <c r="O958" s="838"/>
      <c r="P958" s="839"/>
    </row>
    <row r="959" spans="2:16" ht="17.25" customHeight="1">
      <c r="B959" s="219"/>
      <c r="C959" s="837"/>
      <c r="D959" s="838"/>
      <c r="E959" s="218"/>
      <c r="F959" s="220"/>
      <c r="G959" s="837"/>
      <c r="H959" s="838"/>
      <c r="I959" s="838"/>
      <c r="J959" s="838"/>
      <c r="K959" s="837"/>
      <c r="L959" s="838"/>
      <c r="M959" s="837"/>
      <c r="N959" s="838"/>
      <c r="O959" s="838"/>
      <c r="P959" s="839"/>
    </row>
    <row r="960" spans="2:16" ht="18" customHeight="1" thickBot="1">
      <c r="B960" s="221"/>
      <c r="C960" s="840"/>
      <c r="D960" s="841"/>
      <c r="E960" s="222"/>
      <c r="F960" s="223"/>
      <c r="G960" s="840"/>
      <c r="H960" s="841"/>
      <c r="I960" s="841"/>
      <c r="J960" s="841"/>
      <c r="K960" s="840"/>
      <c r="L960" s="841"/>
      <c r="M960" s="840"/>
      <c r="N960" s="841"/>
      <c r="O960" s="841"/>
      <c r="P960" s="842"/>
    </row>
    <row r="961" spans="2:16" ht="17.25" customHeight="1">
      <c r="B961" s="902" t="s">
        <v>21</v>
      </c>
      <c r="C961" s="903"/>
      <c r="D961" s="853" t="s">
        <v>482</v>
      </c>
      <c r="E961" s="854"/>
      <c r="F961" s="855" t="s">
        <v>483</v>
      </c>
      <c r="G961" s="856"/>
      <c r="H961" s="856"/>
      <c r="I961" s="856"/>
      <c r="J961" s="856"/>
      <c r="K961" s="856"/>
      <c r="L961" s="857"/>
      <c r="M961" s="904" t="s">
        <v>23</v>
      </c>
      <c r="N961" s="854"/>
      <c r="O961" s="905">
        <v>17</v>
      </c>
      <c r="P961" s="906"/>
    </row>
    <row r="962" spans="2:16" ht="17.7" customHeight="1">
      <c r="B962" s="862" t="s">
        <v>24</v>
      </c>
      <c r="C962" s="863"/>
      <c r="D962" s="864" t="s">
        <v>708</v>
      </c>
      <c r="E962" s="865"/>
      <c r="F962" s="866" t="s">
        <v>25</v>
      </c>
      <c r="G962" s="867"/>
      <c r="H962" s="867"/>
      <c r="I962" s="867"/>
      <c r="J962" s="867"/>
      <c r="K962" s="867"/>
      <c r="L962" s="868"/>
      <c r="M962" s="872" t="s">
        <v>26</v>
      </c>
      <c r="N962" s="873"/>
      <c r="O962" s="874" t="s">
        <v>996</v>
      </c>
      <c r="P962" s="875"/>
    </row>
    <row r="963" spans="2:16" ht="17.7" customHeight="1" thickBot="1">
      <c r="B963" s="876" t="s">
        <v>27</v>
      </c>
      <c r="C963" s="877"/>
      <c r="D963" s="878" t="s">
        <v>1054</v>
      </c>
      <c r="E963" s="879"/>
      <c r="F963" s="869"/>
      <c r="G963" s="870"/>
      <c r="H963" s="870"/>
      <c r="I963" s="870"/>
      <c r="J963" s="870"/>
      <c r="K963" s="870"/>
      <c r="L963" s="871"/>
      <c r="M963" s="869"/>
      <c r="N963" s="871"/>
      <c r="O963" s="869"/>
      <c r="P963" s="870"/>
    </row>
    <row r="964" spans="2:16" ht="5.25" customHeight="1" thickBot="1"/>
    <row r="965" spans="2:16" ht="17.25" customHeight="1">
      <c r="B965" s="880"/>
      <c r="C965" s="856"/>
      <c r="D965" s="856"/>
      <c r="E965" s="856"/>
      <c r="F965" s="856"/>
      <c r="G965" s="856"/>
      <c r="H965" s="856"/>
      <c r="I965" s="856"/>
      <c r="J965" s="856"/>
      <c r="K965" s="856"/>
      <c r="L965" s="885"/>
      <c r="M965" s="888" t="s">
        <v>28</v>
      </c>
      <c r="N965" s="889"/>
      <c r="O965" s="889"/>
      <c r="P965" s="890"/>
    </row>
    <row r="966" spans="2:16" ht="17.25" customHeight="1">
      <c r="B966" s="867"/>
      <c r="C966" s="867"/>
      <c r="D966" s="867"/>
      <c r="E966" s="867"/>
      <c r="F966" s="867"/>
      <c r="G966" s="867"/>
      <c r="H966" s="867"/>
      <c r="I966" s="867"/>
      <c r="J966" s="867"/>
      <c r="K966" s="867"/>
      <c r="L966" s="886"/>
      <c r="M966" s="205" t="s">
        <v>29</v>
      </c>
      <c r="N966" s="891" t="s">
        <v>30</v>
      </c>
      <c r="O966" s="892"/>
      <c r="P966" s="893"/>
    </row>
    <row r="967" spans="2:16" ht="17.25" customHeight="1">
      <c r="B967" s="867"/>
      <c r="C967" s="867"/>
      <c r="D967" s="867"/>
      <c r="E967" s="867"/>
      <c r="F967" s="867"/>
      <c r="G967" s="867"/>
      <c r="H967" s="867"/>
      <c r="I967" s="867"/>
      <c r="J967" s="867"/>
      <c r="K967" s="867"/>
      <c r="L967" s="886"/>
      <c r="M967" s="206">
        <v>1</v>
      </c>
      <c r="N967" s="894" t="s">
        <v>676</v>
      </c>
      <c r="O967" s="895"/>
      <c r="P967" s="895"/>
    </row>
    <row r="968" spans="2:16" ht="17.25" customHeight="1">
      <c r="B968" s="867"/>
      <c r="C968" s="867"/>
      <c r="D968" s="867"/>
      <c r="E968" s="867"/>
      <c r="F968" s="867"/>
      <c r="G968" s="867"/>
      <c r="H968" s="867"/>
      <c r="I968" s="867"/>
      <c r="J968" s="867"/>
      <c r="K968" s="867"/>
      <c r="L968" s="886"/>
      <c r="M968" s="206">
        <v>2</v>
      </c>
      <c r="N968" s="896" t="s">
        <v>709</v>
      </c>
      <c r="O968" s="867"/>
      <c r="P968" s="867"/>
    </row>
    <row r="969" spans="2:16" ht="17.25" customHeight="1">
      <c r="B969" s="867"/>
      <c r="C969" s="867"/>
      <c r="D969" s="867"/>
      <c r="E969" s="867"/>
      <c r="F969" s="867"/>
      <c r="G969" s="867"/>
      <c r="H969" s="867"/>
      <c r="I969" s="867"/>
      <c r="J969" s="867"/>
      <c r="K969" s="867"/>
      <c r="L969" s="886"/>
      <c r="M969" s="206">
        <v>3</v>
      </c>
      <c r="N969" s="896" t="s">
        <v>678</v>
      </c>
      <c r="O969" s="867"/>
      <c r="P969" s="867"/>
    </row>
    <row r="970" spans="2:16" ht="17.25" customHeight="1">
      <c r="B970" s="867"/>
      <c r="C970" s="867"/>
      <c r="D970" s="867"/>
      <c r="E970" s="867"/>
      <c r="F970" s="867"/>
      <c r="G970" s="867"/>
      <c r="H970" s="867"/>
      <c r="I970" s="867"/>
      <c r="J970" s="867"/>
      <c r="K970" s="867"/>
      <c r="L970" s="886"/>
      <c r="M970" s="897">
        <v>4</v>
      </c>
      <c r="N970" s="898" t="s">
        <v>710</v>
      </c>
      <c r="O970" s="899"/>
      <c r="P970" s="899"/>
    </row>
    <row r="971" spans="2:16" ht="17.25" customHeight="1">
      <c r="B971" s="867"/>
      <c r="C971" s="867"/>
      <c r="D971" s="867"/>
      <c r="E971" s="867"/>
      <c r="F971" s="867"/>
      <c r="G971" s="867"/>
      <c r="H971" s="867"/>
      <c r="I971" s="867"/>
      <c r="J971" s="867"/>
      <c r="K971" s="867"/>
      <c r="L971" s="886"/>
      <c r="M971" s="897"/>
      <c r="N971" s="898"/>
      <c r="O971" s="899"/>
      <c r="P971" s="899"/>
    </row>
    <row r="972" spans="2:16" ht="17.25" customHeight="1">
      <c r="B972" s="867"/>
      <c r="C972" s="867"/>
      <c r="D972" s="867"/>
      <c r="E972" s="867"/>
      <c r="F972" s="867"/>
      <c r="G972" s="867"/>
      <c r="H972" s="867"/>
      <c r="I972" s="867"/>
      <c r="J972" s="867"/>
      <c r="K972" s="867"/>
      <c r="L972" s="886"/>
      <c r="M972" s="897"/>
      <c r="N972" s="898"/>
      <c r="O972" s="899"/>
      <c r="P972" s="899"/>
    </row>
    <row r="973" spans="2:16" ht="17.25" customHeight="1">
      <c r="B973" s="867"/>
      <c r="C973" s="867"/>
      <c r="D973" s="867"/>
      <c r="E973" s="867"/>
      <c r="F973" s="867"/>
      <c r="G973" s="867"/>
      <c r="H973" s="867"/>
      <c r="I973" s="867"/>
      <c r="J973" s="867"/>
      <c r="K973" s="867"/>
      <c r="L973" s="886"/>
      <c r="M973" s="206">
        <v>5</v>
      </c>
      <c r="N973" s="896" t="s">
        <v>657</v>
      </c>
      <c r="O973" s="900"/>
      <c r="P973" s="900"/>
    </row>
    <row r="974" spans="2:16" ht="17.25" customHeight="1">
      <c r="B974" s="867"/>
      <c r="C974" s="867"/>
      <c r="D974" s="867"/>
      <c r="E974" s="867"/>
      <c r="F974" s="867"/>
      <c r="G974" s="867"/>
      <c r="H974" s="867"/>
      <c r="I974" s="867"/>
      <c r="J974" s="867"/>
      <c r="K974" s="867"/>
      <c r="L974" s="886"/>
      <c r="M974" s="206">
        <v>6</v>
      </c>
      <c r="N974" s="896" t="s">
        <v>711</v>
      </c>
      <c r="O974" s="900"/>
      <c r="P974" s="900"/>
    </row>
    <row r="975" spans="2:16" ht="17.25" customHeight="1">
      <c r="B975" s="867"/>
      <c r="C975" s="867"/>
      <c r="D975" s="867"/>
      <c r="E975" s="867"/>
      <c r="F975" s="867"/>
      <c r="G975" s="867"/>
      <c r="H975" s="867"/>
      <c r="I975" s="867"/>
      <c r="J975" s="867"/>
      <c r="K975" s="867"/>
      <c r="L975" s="886"/>
      <c r="M975" s="206"/>
      <c r="N975" s="896"/>
      <c r="O975" s="867"/>
      <c r="P975" s="867"/>
    </row>
    <row r="976" spans="2:16" ht="17.25" customHeight="1">
      <c r="B976" s="867"/>
      <c r="C976" s="867"/>
      <c r="D976" s="867"/>
      <c r="E976" s="867"/>
      <c r="F976" s="867"/>
      <c r="G976" s="867"/>
      <c r="H976" s="867"/>
      <c r="I976" s="867"/>
      <c r="J976" s="867"/>
      <c r="K976" s="867"/>
      <c r="L976" s="886"/>
      <c r="M976" s="206"/>
      <c r="N976" s="896"/>
      <c r="O976" s="867"/>
      <c r="P976" s="867"/>
    </row>
    <row r="977" spans="2:16" ht="17.25" customHeight="1">
      <c r="B977" s="867"/>
      <c r="C977" s="867"/>
      <c r="D977" s="867"/>
      <c r="E977" s="867"/>
      <c r="F977" s="867"/>
      <c r="G977" s="867"/>
      <c r="H977" s="867"/>
      <c r="I977" s="867"/>
      <c r="J977" s="867"/>
      <c r="K977" s="867"/>
      <c r="L977" s="886"/>
      <c r="M977" s="206"/>
      <c r="N977" s="896"/>
      <c r="O977" s="867"/>
      <c r="P977" s="867"/>
    </row>
    <row r="978" spans="2:16" ht="17.25" customHeight="1">
      <c r="B978" s="867"/>
      <c r="C978" s="867"/>
      <c r="D978" s="867"/>
      <c r="E978" s="867"/>
      <c r="F978" s="867"/>
      <c r="G978" s="867"/>
      <c r="H978" s="867"/>
      <c r="I978" s="867"/>
      <c r="J978" s="867"/>
      <c r="K978" s="867"/>
      <c r="L978" s="886"/>
      <c r="M978" s="206"/>
      <c r="N978" s="896"/>
      <c r="O978" s="867"/>
      <c r="P978" s="867"/>
    </row>
    <row r="979" spans="2:16" ht="17.25" customHeight="1">
      <c r="B979" s="867"/>
      <c r="C979" s="867"/>
      <c r="D979" s="867"/>
      <c r="E979" s="867"/>
      <c r="F979" s="867"/>
      <c r="G979" s="867"/>
      <c r="H979" s="867"/>
      <c r="I979" s="867"/>
      <c r="J979" s="867"/>
      <c r="K979" s="867"/>
      <c r="L979" s="886"/>
      <c r="M979" s="206"/>
      <c r="N979" s="896" t="s">
        <v>712</v>
      </c>
      <c r="O979" s="867"/>
      <c r="P979" s="867"/>
    </row>
    <row r="980" spans="2:16" ht="17.25" customHeight="1">
      <c r="B980" s="867"/>
      <c r="C980" s="867"/>
      <c r="D980" s="867"/>
      <c r="E980" s="867"/>
      <c r="F980" s="867"/>
      <c r="G980" s="867"/>
      <c r="H980" s="867"/>
      <c r="I980" s="867"/>
      <c r="J980" s="867"/>
      <c r="K980" s="867"/>
      <c r="L980" s="886"/>
      <c r="M980" s="206"/>
      <c r="N980" s="896" t="s">
        <v>713</v>
      </c>
      <c r="O980" s="867"/>
      <c r="P980" s="867"/>
    </row>
    <row r="981" spans="2:16" ht="17.25" customHeight="1">
      <c r="B981" s="867"/>
      <c r="C981" s="867"/>
      <c r="D981" s="867"/>
      <c r="E981" s="867"/>
      <c r="F981" s="867"/>
      <c r="G981" s="867"/>
      <c r="H981" s="867"/>
      <c r="I981" s="867"/>
      <c r="J981" s="867"/>
      <c r="K981" s="867"/>
      <c r="L981" s="886"/>
      <c r="M981" s="206"/>
      <c r="N981" s="896" t="s">
        <v>714</v>
      </c>
      <c r="O981" s="867"/>
      <c r="P981" s="867"/>
    </row>
    <row r="982" spans="2:16" ht="17.25" customHeight="1">
      <c r="B982" s="867"/>
      <c r="C982" s="867"/>
      <c r="D982" s="867"/>
      <c r="E982" s="867"/>
      <c r="F982" s="867"/>
      <c r="G982" s="867"/>
      <c r="H982" s="867"/>
      <c r="I982" s="867"/>
      <c r="J982" s="867"/>
      <c r="K982" s="867"/>
      <c r="L982" s="886"/>
      <c r="M982" s="206"/>
      <c r="N982" s="896"/>
      <c r="O982" s="867"/>
      <c r="P982" s="867"/>
    </row>
    <row r="983" spans="2:16" ht="17.25" customHeight="1">
      <c r="B983" s="867"/>
      <c r="C983" s="867"/>
      <c r="D983" s="867"/>
      <c r="E983" s="867"/>
      <c r="F983" s="867"/>
      <c r="G983" s="867"/>
      <c r="H983" s="867"/>
      <c r="I983" s="867"/>
      <c r="J983" s="867"/>
      <c r="K983" s="867"/>
      <c r="L983" s="886"/>
      <c r="M983" s="206"/>
      <c r="N983" s="896"/>
      <c r="O983" s="867"/>
      <c r="P983" s="867"/>
    </row>
    <row r="984" spans="2:16" ht="17.25" customHeight="1">
      <c r="B984" s="867"/>
      <c r="C984" s="867"/>
      <c r="D984" s="867"/>
      <c r="E984" s="867"/>
      <c r="F984" s="867"/>
      <c r="G984" s="867"/>
      <c r="H984" s="867"/>
      <c r="I984" s="867"/>
      <c r="J984" s="867"/>
      <c r="K984" s="867"/>
      <c r="L984" s="886"/>
      <c r="M984" s="206"/>
      <c r="N984" s="896"/>
      <c r="O984" s="867"/>
      <c r="P984" s="867"/>
    </row>
    <row r="985" spans="2:16" ht="17.25" customHeight="1">
      <c r="B985" s="867"/>
      <c r="C985" s="867"/>
      <c r="D985" s="867"/>
      <c r="E985" s="867"/>
      <c r="F985" s="867"/>
      <c r="G985" s="867"/>
      <c r="H985" s="867"/>
      <c r="I985" s="867"/>
      <c r="J985" s="867"/>
      <c r="K985" s="867"/>
      <c r="L985" s="886"/>
      <c r="M985" s="206"/>
      <c r="N985" s="896"/>
      <c r="O985" s="867"/>
      <c r="P985" s="867"/>
    </row>
    <row r="986" spans="2:16" ht="17.25" customHeight="1">
      <c r="B986" s="867"/>
      <c r="C986" s="867"/>
      <c r="D986" s="867"/>
      <c r="E986" s="867"/>
      <c r="F986" s="867"/>
      <c r="G986" s="867"/>
      <c r="H986" s="867"/>
      <c r="I986" s="867"/>
      <c r="J986" s="867"/>
      <c r="K986" s="867"/>
      <c r="L986" s="886"/>
      <c r="M986" s="206"/>
      <c r="N986" s="896"/>
      <c r="O986" s="867"/>
      <c r="P986" s="867"/>
    </row>
    <row r="987" spans="2:16" ht="17.25" customHeight="1">
      <c r="B987" s="867"/>
      <c r="C987" s="867"/>
      <c r="D987" s="867"/>
      <c r="E987" s="867"/>
      <c r="F987" s="867"/>
      <c r="G987" s="867"/>
      <c r="H987" s="867"/>
      <c r="I987" s="867"/>
      <c r="J987" s="867"/>
      <c r="K987" s="867"/>
      <c r="L987" s="886"/>
      <c r="M987" s="206"/>
      <c r="N987" s="896"/>
      <c r="O987" s="867"/>
      <c r="P987" s="867"/>
    </row>
    <row r="988" spans="2:16" ht="17.25" customHeight="1">
      <c r="B988" s="867"/>
      <c r="C988" s="867"/>
      <c r="D988" s="867"/>
      <c r="E988" s="867"/>
      <c r="F988" s="867"/>
      <c r="G988" s="867"/>
      <c r="H988" s="867"/>
      <c r="I988" s="867"/>
      <c r="J988" s="867"/>
      <c r="K988" s="867"/>
      <c r="L988" s="886"/>
      <c r="M988" s="206"/>
      <c r="N988" s="896"/>
      <c r="O988" s="867"/>
      <c r="P988" s="867"/>
    </row>
    <row r="989" spans="2:16" ht="18" customHeight="1" thickBot="1">
      <c r="B989" s="870"/>
      <c r="C989" s="870"/>
      <c r="D989" s="870"/>
      <c r="E989" s="870"/>
      <c r="F989" s="870"/>
      <c r="G989" s="870"/>
      <c r="H989" s="870"/>
      <c r="I989" s="870"/>
      <c r="J989" s="870"/>
      <c r="K989" s="870"/>
      <c r="L989" s="887"/>
      <c r="M989" s="208"/>
      <c r="N989" s="901"/>
      <c r="O989" s="870"/>
      <c r="P989" s="870"/>
    </row>
    <row r="990" spans="2:16" ht="17.25" customHeight="1">
      <c r="B990" s="851" t="s">
        <v>21</v>
      </c>
      <c r="C990" s="852"/>
      <c r="D990" s="853" t="s">
        <v>454</v>
      </c>
      <c r="E990" s="854"/>
      <c r="F990" s="855" t="s">
        <v>31</v>
      </c>
      <c r="G990" s="856"/>
      <c r="H990" s="856"/>
      <c r="I990" s="856"/>
      <c r="J990" s="856"/>
      <c r="K990" s="856"/>
      <c r="L990" s="857"/>
      <c r="M990" s="858" t="s">
        <v>23</v>
      </c>
      <c r="N990" s="859"/>
      <c r="O990" s="860">
        <v>17</v>
      </c>
      <c r="P990" s="861"/>
    </row>
    <row r="991" spans="2:16" ht="17.25" customHeight="1">
      <c r="B991" s="862" t="s">
        <v>24</v>
      </c>
      <c r="C991" s="863"/>
      <c r="D991" s="864" t="s">
        <v>663</v>
      </c>
      <c r="E991" s="865"/>
      <c r="F991" s="866" t="s">
        <v>32</v>
      </c>
      <c r="G991" s="867"/>
      <c r="H991" s="867"/>
      <c r="I991" s="867"/>
      <c r="J991" s="867"/>
      <c r="K991" s="867"/>
      <c r="L991" s="868"/>
      <c r="M991" s="872" t="s">
        <v>26</v>
      </c>
      <c r="N991" s="873"/>
      <c r="O991" s="874" t="s">
        <v>996</v>
      </c>
      <c r="P991" s="875"/>
    </row>
    <row r="992" spans="2:16" ht="18" customHeight="1" thickBot="1">
      <c r="B992" s="876" t="s">
        <v>27</v>
      </c>
      <c r="C992" s="877"/>
      <c r="D992" s="878" t="s">
        <v>1055</v>
      </c>
      <c r="E992" s="879"/>
      <c r="F992" s="869"/>
      <c r="G992" s="870"/>
      <c r="H992" s="870"/>
      <c r="I992" s="870"/>
      <c r="J992" s="870"/>
      <c r="K992" s="870"/>
      <c r="L992" s="871"/>
      <c r="M992" s="869"/>
      <c r="N992" s="871"/>
      <c r="O992" s="869"/>
      <c r="P992" s="870"/>
    </row>
    <row r="993" spans="2:16" ht="5.25" customHeight="1" thickBot="1"/>
    <row r="994" spans="2:16" ht="17.25" customHeight="1">
      <c r="B994" s="880" t="s">
        <v>29</v>
      </c>
      <c r="C994" s="881" t="s">
        <v>463</v>
      </c>
      <c r="D994" s="856"/>
      <c r="E994" s="880" t="s">
        <v>33</v>
      </c>
      <c r="F994" s="856"/>
      <c r="G994" s="856"/>
      <c r="H994" s="856"/>
      <c r="I994" s="856"/>
      <c r="J994" s="856"/>
      <c r="K994" s="880" t="s">
        <v>34</v>
      </c>
      <c r="L994" s="856"/>
      <c r="M994" s="856"/>
      <c r="N994" s="856"/>
      <c r="O994" s="856"/>
      <c r="P994" s="856"/>
    </row>
    <row r="995" spans="2:16" ht="30.6" customHeight="1" thickBot="1">
      <c r="B995" s="870"/>
      <c r="C995" s="870"/>
      <c r="D995" s="870"/>
      <c r="E995" s="209" t="s">
        <v>35</v>
      </c>
      <c r="F995" s="210" t="s">
        <v>36</v>
      </c>
      <c r="G995" s="882" t="s">
        <v>37</v>
      </c>
      <c r="H995" s="870"/>
      <c r="I995" s="870"/>
      <c r="J995" s="870"/>
      <c r="K995" s="883" t="s">
        <v>492</v>
      </c>
      <c r="L995" s="884"/>
      <c r="M995" s="882" t="s">
        <v>38</v>
      </c>
      <c r="N995" s="870"/>
      <c r="O995" s="870"/>
      <c r="P995" s="870"/>
    </row>
    <row r="996" spans="2:16" ht="17.25" customHeight="1">
      <c r="B996" s="211">
        <v>6</v>
      </c>
      <c r="C996" s="846" t="s">
        <v>562</v>
      </c>
      <c r="D996" s="847"/>
      <c r="E996" s="215" t="s">
        <v>672</v>
      </c>
      <c r="F996" s="213" t="s">
        <v>673</v>
      </c>
      <c r="G996" s="848" t="s">
        <v>715</v>
      </c>
      <c r="H996" s="847"/>
      <c r="I996" s="847"/>
      <c r="J996" s="847"/>
      <c r="K996" s="849" t="s">
        <v>947</v>
      </c>
      <c r="L996" s="847"/>
      <c r="M996" s="849" t="s">
        <v>674</v>
      </c>
      <c r="N996" s="847"/>
      <c r="O996" s="847"/>
      <c r="P996" s="850"/>
    </row>
    <row r="997" spans="2:16" ht="17.25" customHeight="1">
      <c r="B997" s="214"/>
      <c r="C997" s="843"/>
      <c r="D997" s="838"/>
      <c r="E997" s="215"/>
      <c r="F997" s="216"/>
      <c r="G997" s="844"/>
      <c r="H997" s="838"/>
      <c r="I997" s="838"/>
      <c r="J997" s="838"/>
      <c r="K997" s="837"/>
      <c r="L997" s="838"/>
      <c r="M997" s="837"/>
      <c r="N997" s="838"/>
      <c r="O997" s="838"/>
      <c r="P997" s="839"/>
    </row>
    <row r="998" spans="2:16" ht="17.25" customHeight="1">
      <c r="B998" s="214"/>
      <c r="C998" s="843"/>
      <c r="D998" s="838"/>
      <c r="E998" s="215"/>
      <c r="F998" s="216"/>
      <c r="G998" s="844"/>
      <c r="H998" s="838"/>
      <c r="I998" s="838"/>
      <c r="J998" s="838"/>
      <c r="K998" s="837"/>
      <c r="L998" s="838"/>
      <c r="M998" s="837"/>
      <c r="N998" s="838"/>
      <c r="O998" s="838"/>
      <c r="P998" s="839"/>
    </row>
    <row r="999" spans="2:16" ht="17.25" customHeight="1">
      <c r="B999" s="214"/>
      <c r="C999" s="837"/>
      <c r="D999" s="838"/>
      <c r="E999" s="215"/>
      <c r="F999" s="217"/>
      <c r="G999" s="844"/>
      <c r="H999" s="838"/>
      <c r="I999" s="838"/>
      <c r="J999" s="838"/>
      <c r="K999" s="837"/>
      <c r="L999" s="838"/>
      <c r="M999" s="837"/>
      <c r="N999" s="838"/>
      <c r="O999" s="838"/>
      <c r="P999" s="839"/>
    </row>
    <row r="1000" spans="2:16" ht="17.25" customHeight="1">
      <c r="B1000" s="214"/>
      <c r="C1000" s="837"/>
      <c r="D1000" s="838"/>
      <c r="E1000" s="215"/>
      <c r="F1000" s="217"/>
      <c r="G1000" s="844"/>
      <c r="H1000" s="838"/>
      <c r="I1000" s="838"/>
      <c r="J1000" s="838"/>
      <c r="K1000" s="837"/>
      <c r="L1000" s="838"/>
      <c r="M1000" s="837"/>
      <c r="N1000" s="838"/>
      <c r="O1000" s="838"/>
      <c r="P1000" s="839"/>
    </row>
    <row r="1001" spans="2:16" ht="17.25" customHeight="1">
      <c r="B1001" s="214"/>
      <c r="C1001" s="837"/>
      <c r="D1001" s="838"/>
      <c r="E1001" s="215"/>
      <c r="F1001" s="217"/>
      <c r="G1001" s="844"/>
      <c r="H1001" s="838"/>
      <c r="I1001" s="838"/>
      <c r="J1001" s="838"/>
      <c r="K1001" s="837"/>
      <c r="L1001" s="838"/>
      <c r="M1001" s="837"/>
      <c r="N1001" s="838"/>
      <c r="O1001" s="838"/>
      <c r="P1001" s="839"/>
    </row>
    <row r="1002" spans="2:16" ht="17.25" customHeight="1">
      <c r="B1002" s="214"/>
      <c r="C1002" s="843"/>
      <c r="D1002" s="838"/>
      <c r="E1002" s="215"/>
      <c r="F1002" s="216"/>
      <c r="G1002" s="844"/>
      <c r="H1002" s="838"/>
      <c r="I1002" s="838"/>
      <c r="J1002" s="838"/>
      <c r="K1002" s="837"/>
      <c r="L1002" s="838"/>
      <c r="M1002" s="837"/>
      <c r="N1002" s="838"/>
      <c r="O1002" s="838"/>
      <c r="P1002" s="839"/>
    </row>
    <row r="1003" spans="2:16" ht="17.25" customHeight="1">
      <c r="B1003" s="214"/>
      <c r="C1003" s="837"/>
      <c r="D1003" s="837"/>
      <c r="E1003" s="215"/>
      <c r="F1003" s="217"/>
      <c r="G1003" s="844"/>
      <c r="H1003" s="844"/>
      <c r="I1003" s="844"/>
      <c r="J1003" s="844"/>
      <c r="K1003" s="837"/>
      <c r="L1003" s="837"/>
      <c r="M1003" s="837"/>
      <c r="N1003" s="837"/>
      <c r="O1003" s="837"/>
      <c r="P1003" s="845"/>
    </row>
    <row r="1004" spans="2:16" ht="17.25" customHeight="1">
      <c r="B1004" s="214"/>
      <c r="C1004" s="837"/>
      <c r="D1004" s="837"/>
      <c r="E1004" s="215"/>
      <c r="F1004" s="217"/>
      <c r="G1004" s="844"/>
      <c r="H1004" s="844"/>
      <c r="I1004" s="844"/>
      <c r="J1004" s="844"/>
      <c r="K1004" s="844"/>
      <c r="L1004" s="844"/>
      <c r="M1004" s="837"/>
      <c r="N1004" s="837"/>
      <c r="O1004" s="837"/>
      <c r="P1004" s="845"/>
    </row>
    <row r="1005" spans="2:16" ht="17.25" customHeight="1">
      <c r="B1005" s="214"/>
      <c r="C1005" s="837"/>
      <c r="D1005" s="837"/>
      <c r="E1005" s="215"/>
      <c r="F1005" s="217"/>
      <c r="G1005" s="844"/>
      <c r="H1005" s="844"/>
      <c r="I1005" s="844"/>
      <c r="J1005" s="844"/>
      <c r="K1005" s="837"/>
      <c r="L1005" s="837"/>
      <c r="M1005" s="837"/>
      <c r="N1005" s="837"/>
      <c r="O1005" s="837"/>
      <c r="P1005" s="845"/>
    </row>
    <row r="1006" spans="2:16" ht="17.25" customHeight="1">
      <c r="B1006" s="214"/>
      <c r="C1006" s="837"/>
      <c r="D1006" s="837"/>
      <c r="E1006" s="215"/>
      <c r="F1006" s="217"/>
      <c r="G1006" s="844"/>
      <c r="H1006" s="844"/>
      <c r="I1006" s="844"/>
      <c r="J1006" s="844"/>
      <c r="K1006" s="837"/>
      <c r="L1006" s="837"/>
      <c r="M1006" s="837"/>
      <c r="N1006" s="837"/>
      <c r="O1006" s="837"/>
      <c r="P1006" s="845"/>
    </row>
    <row r="1007" spans="2:16" ht="17.25" customHeight="1">
      <c r="B1007" s="214"/>
      <c r="C1007" s="843"/>
      <c r="D1007" s="843"/>
      <c r="E1007" s="215"/>
      <c r="F1007" s="216"/>
      <c r="G1007" s="844"/>
      <c r="H1007" s="844"/>
      <c r="I1007" s="844"/>
      <c r="J1007" s="844"/>
      <c r="K1007" s="844"/>
      <c r="L1007" s="844"/>
      <c r="M1007" s="837"/>
      <c r="N1007" s="837"/>
      <c r="O1007" s="837"/>
      <c r="P1007" s="845"/>
    </row>
    <row r="1008" spans="2:16" ht="17.25" customHeight="1">
      <c r="B1008" s="214"/>
      <c r="C1008" s="843"/>
      <c r="D1008" s="843"/>
      <c r="E1008" s="215"/>
      <c r="F1008" s="216"/>
      <c r="G1008" s="844"/>
      <c r="H1008" s="844"/>
      <c r="I1008" s="844"/>
      <c r="J1008" s="844"/>
      <c r="K1008" s="844"/>
      <c r="L1008" s="844"/>
      <c r="M1008" s="837"/>
      <c r="N1008" s="837"/>
      <c r="O1008" s="837"/>
      <c r="P1008" s="845"/>
    </row>
    <row r="1009" spans="2:16" ht="17.25" customHeight="1">
      <c r="B1009" s="214"/>
      <c r="C1009" s="843"/>
      <c r="D1009" s="843"/>
      <c r="E1009" s="215"/>
      <c r="F1009" s="216"/>
      <c r="G1009" s="844"/>
      <c r="H1009" s="844"/>
      <c r="I1009" s="844"/>
      <c r="J1009" s="844"/>
      <c r="K1009" s="844"/>
      <c r="L1009" s="844"/>
      <c r="M1009" s="837"/>
      <c r="N1009" s="837"/>
      <c r="O1009" s="837"/>
      <c r="P1009" s="845"/>
    </row>
    <row r="1010" spans="2:16" ht="17.25" customHeight="1">
      <c r="B1010" s="214"/>
      <c r="C1010" s="843"/>
      <c r="D1010" s="843"/>
      <c r="E1010" s="215"/>
      <c r="F1010" s="216"/>
      <c r="G1010" s="844"/>
      <c r="H1010" s="844"/>
      <c r="I1010" s="844"/>
      <c r="J1010" s="844"/>
      <c r="K1010" s="844"/>
      <c r="L1010" s="844"/>
      <c r="M1010" s="837"/>
      <c r="N1010" s="837"/>
      <c r="O1010" s="837"/>
      <c r="P1010" s="845"/>
    </row>
    <row r="1011" spans="2:16" ht="17.25" customHeight="1">
      <c r="B1011" s="214"/>
      <c r="C1011" s="843"/>
      <c r="D1011" s="843"/>
      <c r="E1011" s="215"/>
      <c r="F1011" s="216"/>
      <c r="G1011" s="844"/>
      <c r="H1011" s="844"/>
      <c r="I1011" s="844"/>
      <c r="J1011" s="844"/>
      <c r="K1011" s="844"/>
      <c r="L1011" s="844"/>
      <c r="M1011" s="837"/>
      <c r="N1011" s="837"/>
      <c r="O1011" s="837"/>
      <c r="P1011" s="845"/>
    </row>
    <row r="1012" spans="2:16" ht="17.25" customHeight="1">
      <c r="B1012" s="214"/>
      <c r="C1012" s="843"/>
      <c r="D1012" s="843"/>
      <c r="E1012" s="215"/>
      <c r="F1012" s="216"/>
      <c r="G1012" s="844"/>
      <c r="H1012" s="844"/>
      <c r="I1012" s="844"/>
      <c r="J1012" s="844"/>
      <c r="K1012" s="844"/>
      <c r="L1012" s="844"/>
      <c r="M1012" s="837"/>
      <c r="N1012" s="837"/>
      <c r="O1012" s="837"/>
      <c r="P1012" s="845"/>
    </row>
    <row r="1013" spans="2:16" ht="17.25" customHeight="1">
      <c r="B1013" s="214"/>
      <c r="C1013" s="843"/>
      <c r="D1013" s="843"/>
      <c r="E1013" s="215"/>
      <c r="F1013" s="216"/>
      <c r="G1013" s="844"/>
      <c r="H1013" s="844"/>
      <c r="I1013" s="844"/>
      <c r="J1013" s="844"/>
      <c r="K1013" s="844"/>
      <c r="L1013" s="844"/>
      <c r="M1013" s="837"/>
      <c r="N1013" s="837"/>
      <c r="O1013" s="837"/>
      <c r="P1013" s="845"/>
    </row>
    <row r="1014" spans="2:16" ht="17.25" customHeight="1">
      <c r="B1014" s="214"/>
      <c r="C1014" s="843"/>
      <c r="D1014" s="838"/>
      <c r="E1014" s="215"/>
      <c r="F1014" s="216"/>
      <c r="G1014" s="844"/>
      <c r="H1014" s="838"/>
      <c r="I1014" s="838"/>
      <c r="J1014" s="838"/>
      <c r="K1014" s="844"/>
      <c r="L1014" s="838"/>
      <c r="M1014" s="837"/>
      <c r="N1014" s="838"/>
      <c r="O1014" s="838"/>
      <c r="P1014" s="839"/>
    </row>
    <row r="1015" spans="2:16" ht="17.25" customHeight="1">
      <c r="B1015" s="219"/>
      <c r="C1015" s="837"/>
      <c r="D1015" s="838"/>
      <c r="E1015" s="218"/>
      <c r="F1015" s="220"/>
      <c r="G1015" s="837"/>
      <c r="H1015" s="838"/>
      <c r="I1015" s="838"/>
      <c r="J1015" s="838"/>
      <c r="K1015" s="837"/>
      <c r="L1015" s="838"/>
      <c r="M1015" s="837"/>
      <c r="N1015" s="838"/>
      <c r="O1015" s="838"/>
      <c r="P1015" s="839"/>
    </row>
    <row r="1016" spans="2:16" ht="17.25" customHeight="1">
      <c r="B1016" s="219"/>
      <c r="C1016" s="837"/>
      <c r="D1016" s="838"/>
      <c r="E1016" s="218"/>
      <c r="F1016" s="220"/>
      <c r="G1016" s="837"/>
      <c r="H1016" s="838"/>
      <c r="I1016" s="838"/>
      <c r="J1016" s="838"/>
      <c r="K1016" s="837"/>
      <c r="L1016" s="838"/>
      <c r="M1016" s="837"/>
      <c r="N1016" s="838"/>
      <c r="O1016" s="838"/>
      <c r="P1016" s="839"/>
    </row>
    <row r="1017" spans="2:16" ht="17.25" customHeight="1">
      <c r="B1017" s="219"/>
      <c r="C1017" s="837"/>
      <c r="D1017" s="838"/>
      <c r="E1017" s="218"/>
      <c r="F1017" s="220"/>
      <c r="G1017" s="837"/>
      <c r="H1017" s="838"/>
      <c r="I1017" s="838"/>
      <c r="J1017" s="838"/>
      <c r="K1017" s="837"/>
      <c r="L1017" s="838"/>
      <c r="M1017" s="837"/>
      <c r="N1017" s="838"/>
      <c r="O1017" s="838"/>
      <c r="P1017" s="839"/>
    </row>
    <row r="1018" spans="2:16" ht="17.25" customHeight="1">
      <c r="B1018" s="219"/>
      <c r="C1018" s="837"/>
      <c r="D1018" s="838"/>
      <c r="E1018" s="218"/>
      <c r="F1018" s="220"/>
      <c r="G1018" s="837"/>
      <c r="H1018" s="838"/>
      <c r="I1018" s="838"/>
      <c r="J1018" s="838"/>
      <c r="K1018" s="837"/>
      <c r="L1018" s="838"/>
      <c r="M1018" s="837"/>
      <c r="N1018" s="838"/>
      <c r="O1018" s="838"/>
      <c r="P1018" s="839"/>
    </row>
    <row r="1019" spans="2:16" ht="17.25" customHeight="1">
      <c r="B1019" s="219"/>
      <c r="C1019" s="837"/>
      <c r="D1019" s="838"/>
      <c r="E1019" s="218"/>
      <c r="F1019" s="220"/>
      <c r="G1019" s="837"/>
      <c r="H1019" s="838"/>
      <c r="I1019" s="838"/>
      <c r="J1019" s="838"/>
      <c r="K1019" s="837"/>
      <c r="L1019" s="838"/>
      <c r="M1019" s="837"/>
      <c r="N1019" s="838"/>
      <c r="O1019" s="838"/>
      <c r="P1019" s="839"/>
    </row>
    <row r="1020" spans="2:16" ht="18" customHeight="1" thickBot="1">
      <c r="B1020" s="221"/>
      <c r="C1020" s="840"/>
      <c r="D1020" s="841"/>
      <c r="E1020" s="222"/>
      <c r="F1020" s="223"/>
      <c r="G1020" s="840"/>
      <c r="H1020" s="841"/>
      <c r="I1020" s="841"/>
      <c r="J1020" s="841"/>
      <c r="K1020" s="840"/>
      <c r="L1020" s="841"/>
      <c r="M1020" s="840"/>
      <c r="N1020" s="841"/>
      <c r="O1020" s="841"/>
      <c r="P1020" s="842"/>
    </row>
    <row r="1021" spans="2:16" ht="17.25" customHeight="1">
      <c r="B1021" s="902" t="s">
        <v>21</v>
      </c>
      <c r="C1021" s="903"/>
      <c r="D1021" s="853" t="s">
        <v>783</v>
      </c>
      <c r="E1021" s="854"/>
      <c r="F1021" s="855" t="s">
        <v>718</v>
      </c>
      <c r="G1021" s="856"/>
      <c r="H1021" s="856"/>
      <c r="I1021" s="856"/>
      <c r="J1021" s="856"/>
      <c r="K1021" s="856"/>
      <c r="L1021" s="857"/>
      <c r="M1021" s="904" t="s">
        <v>23</v>
      </c>
      <c r="N1021" s="854"/>
      <c r="O1021" s="905">
        <v>18</v>
      </c>
      <c r="P1021" s="906"/>
    </row>
    <row r="1022" spans="2:16" ht="17.850000000000001" customHeight="1">
      <c r="B1022" s="862" t="s">
        <v>24</v>
      </c>
      <c r="C1022" s="863"/>
      <c r="D1022" s="864" t="s">
        <v>785</v>
      </c>
      <c r="E1022" s="865"/>
      <c r="F1022" s="866" t="s">
        <v>25</v>
      </c>
      <c r="G1022" s="867"/>
      <c r="H1022" s="867"/>
      <c r="I1022" s="867"/>
      <c r="J1022" s="867"/>
      <c r="K1022" s="867"/>
      <c r="L1022" s="868"/>
      <c r="M1022" s="872" t="s">
        <v>26</v>
      </c>
      <c r="N1022" s="873"/>
      <c r="O1022" s="874" t="s">
        <v>786</v>
      </c>
      <c r="P1022" s="875"/>
    </row>
    <row r="1023" spans="2:16" ht="17.850000000000001" customHeight="1" thickBot="1">
      <c r="B1023" s="876" t="s">
        <v>27</v>
      </c>
      <c r="C1023" s="877"/>
      <c r="D1023" s="878" t="s">
        <v>788</v>
      </c>
      <c r="E1023" s="879"/>
      <c r="F1023" s="869"/>
      <c r="G1023" s="870"/>
      <c r="H1023" s="870"/>
      <c r="I1023" s="870"/>
      <c r="J1023" s="870"/>
      <c r="K1023" s="870"/>
      <c r="L1023" s="871"/>
      <c r="M1023" s="869"/>
      <c r="N1023" s="871"/>
      <c r="O1023" s="869"/>
      <c r="P1023" s="870"/>
    </row>
    <row r="1024" spans="2:16" ht="5.25" customHeight="1" thickBot="1"/>
    <row r="1025" spans="2:16" ht="17.25" customHeight="1">
      <c r="B1025" s="880"/>
      <c r="C1025" s="856"/>
      <c r="D1025" s="856"/>
      <c r="E1025" s="856"/>
      <c r="F1025" s="856"/>
      <c r="G1025" s="856"/>
      <c r="H1025" s="856"/>
      <c r="I1025" s="856"/>
      <c r="J1025" s="856"/>
      <c r="K1025" s="856"/>
      <c r="L1025" s="885"/>
      <c r="M1025" s="888" t="s">
        <v>28</v>
      </c>
      <c r="N1025" s="889"/>
      <c r="O1025" s="889"/>
      <c r="P1025" s="890"/>
    </row>
    <row r="1026" spans="2:16" ht="17.25" customHeight="1">
      <c r="B1026" s="867"/>
      <c r="C1026" s="867"/>
      <c r="D1026" s="867"/>
      <c r="E1026" s="867"/>
      <c r="F1026" s="867"/>
      <c r="G1026" s="867"/>
      <c r="H1026" s="867"/>
      <c r="I1026" s="867"/>
      <c r="J1026" s="867"/>
      <c r="K1026" s="867"/>
      <c r="L1026" s="886"/>
      <c r="M1026" s="205" t="s">
        <v>29</v>
      </c>
      <c r="N1026" s="891" t="s">
        <v>30</v>
      </c>
      <c r="O1026" s="892"/>
      <c r="P1026" s="893"/>
    </row>
    <row r="1027" spans="2:16" ht="17.25" customHeight="1">
      <c r="B1027" s="867"/>
      <c r="C1027" s="867"/>
      <c r="D1027" s="867"/>
      <c r="E1027" s="867"/>
      <c r="F1027" s="867"/>
      <c r="G1027" s="867"/>
      <c r="H1027" s="867"/>
      <c r="I1027" s="867"/>
      <c r="J1027" s="867"/>
      <c r="K1027" s="867"/>
      <c r="L1027" s="886"/>
      <c r="M1027" s="206">
        <v>1</v>
      </c>
      <c r="N1027" s="894" t="s">
        <v>789</v>
      </c>
      <c r="O1027" s="895"/>
      <c r="P1027" s="895"/>
    </row>
    <row r="1028" spans="2:16" ht="17.25" customHeight="1">
      <c r="B1028" s="867"/>
      <c r="C1028" s="867"/>
      <c r="D1028" s="867"/>
      <c r="E1028" s="867"/>
      <c r="F1028" s="867"/>
      <c r="G1028" s="867"/>
      <c r="H1028" s="867"/>
      <c r="I1028" s="867"/>
      <c r="J1028" s="867"/>
      <c r="K1028" s="867"/>
      <c r="L1028" s="886"/>
      <c r="M1028" s="206">
        <v>2</v>
      </c>
      <c r="N1028" s="896" t="s">
        <v>1056</v>
      </c>
      <c r="O1028" s="867"/>
      <c r="P1028" s="867"/>
    </row>
    <row r="1029" spans="2:16" ht="17.25" customHeight="1">
      <c r="B1029" s="867"/>
      <c r="C1029" s="867"/>
      <c r="D1029" s="867"/>
      <c r="E1029" s="867"/>
      <c r="F1029" s="867"/>
      <c r="G1029" s="867"/>
      <c r="H1029" s="867"/>
      <c r="I1029" s="867"/>
      <c r="J1029" s="867"/>
      <c r="K1029" s="867"/>
      <c r="L1029" s="886"/>
      <c r="M1029" s="206">
        <v>3</v>
      </c>
      <c r="N1029" s="896" t="s">
        <v>790</v>
      </c>
      <c r="O1029" s="867"/>
      <c r="P1029" s="867"/>
    </row>
    <row r="1030" spans="2:16" ht="17.25" customHeight="1">
      <c r="B1030" s="867"/>
      <c r="C1030" s="867"/>
      <c r="D1030" s="867"/>
      <c r="E1030" s="867"/>
      <c r="F1030" s="867"/>
      <c r="G1030" s="867"/>
      <c r="H1030" s="867"/>
      <c r="I1030" s="867"/>
      <c r="J1030" s="867"/>
      <c r="K1030" s="867"/>
      <c r="L1030" s="886"/>
      <c r="M1030" s="206">
        <v>4</v>
      </c>
      <c r="N1030" s="896" t="s">
        <v>791</v>
      </c>
      <c r="O1030" s="867"/>
      <c r="P1030" s="867"/>
    </row>
    <row r="1031" spans="2:16" ht="17.25" customHeight="1">
      <c r="B1031" s="867"/>
      <c r="C1031" s="867"/>
      <c r="D1031" s="867"/>
      <c r="E1031" s="867"/>
      <c r="F1031" s="867"/>
      <c r="G1031" s="867"/>
      <c r="H1031" s="867"/>
      <c r="I1031" s="867"/>
      <c r="J1031" s="867"/>
      <c r="K1031" s="867"/>
      <c r="L1031" s="886"/>
      <c r="M1031" s="206"/>
      <c r="N1031" s="896"/>
      <c r="O1031" s="867"/>
      <c r="P1031" s="867"/>
    </row>
    <row r="1032" spans="2:16" ht="17.25" customHeight="1">
      <c r="B1032" s="867"/>
      <c r="C1032" s="867"/>
      <c r="D1032" s="867"/>
      <c r="E1032" s="867"/>
      <c r="F1032" s="867"/>
      <c r="G1032" s="867"/>
      <c r="H1032" s="867"/>
      <c r="I1032" s="867"/>
      <c r="J1032" s="867"/>
      <c r="K1032" s="867"/>
      <c r="L1032" s="886"/>
      <c r="M1032" s="206"/>
      <c r="N1032" s="896"/>
      <c r="O1032" s="867"/>
      <c r="P1032" s="867"/>
    </row>
    <row r="1033" spans="2:16" ht="17.25" customHeight="1">
      <c r="B1033" s="867"/>
      <c r="C1033" s="867"/>
      <c r="D1033" s="867"/>
      <c r="E1033" s="867"/>
      <c r="F1033" s="867"/>
      <c r="G1033" s="867"/>
      <c r="H1033" s="867"/>
      <c r="I1033" s="867"/>
      <c r="J1033" s="867"/>
      <c r="K1033" s="867"/>
      <c r="L1033" s="886"/>
      <c r="M1033" s="206"/>
      <c r="N1033" s="896"/>
      <c r="O1033" s="867"/>
      <c r="P1033" s="867"/>
    </row>
    <row r="1034" spans="2:16" ht="17.25" customHeight="1">
      <c r="B1034" s="867"/>
      <c r="C1034" s="867"/>
      <c r="D1034" s="867"/>
      <c r="E1034" s="867"/>
      <c r="F1034" s="867"/>
      <c r="G1034" s="867"/>
      <c r="H1034" s="867"/>
      <c r="I1034" s="867"/>
      <c r="J1034" s="867"/>
      <c r="K1034" s="867"/>
      <c r="L1034" s="886"/>
      <c r="M1034" s="206"/>
      <c r="N1034" s="896"/>
      <c r="O1034" s="867"/>
      <c r="P1034" s="867"/>
    </row>
    <row r="1035" spans="2:16" ht="17.25" customHeight="1">
      <c r="B1035" s="867"/>
      <c r="C1035" s="867"/>
      <c r="D1035" s="867"/>
      <c r="E1035" s="867"/>
      <c r="F1035" s="867"/>
      <c r="G1035" s="867"/>
      <c r="H1035" s="867"/>
      <c r="I1035" s="867"/>
      <c r="J1035" s="867"/>
      <c r="K1035" s="867"/>
      <c r="L1035" s="886"/>
      <c r="M1035" s="206"/>
      <c r="N1035" s="896"/>
      <c r="O1035" s="867"/>
      <c r="P1035" s="867"/>
    </row>
    <row r="1036" spans="2:16" ht="17.25" customHeight="1">
      <c r="B1036" s="867"/>
      <c r="C1036" s="867"/>
      <c r="D1036" s="867"/>
      <c r="E1036" s="867"/>
      <c r="F1036" s="867"/>
      <c r="G1036" s="867"/>
      <c r="H1036" s="867"/>
      <c r="I1036" s="867"/>
      <c r="J1036" s="867"/>
      <c r="K1036" s="867"/>
      <c r="L1036" s="886"/>
      <c r="M1036" s="206"/>
      <c r="N1036" s="896"/>
      <c r="O1036" s="867"/>
      <c r="P1036" s="867"/>
    </row>
    <row r="1037" spans="2:16" ht="17.25" customHeight="1">
      <c r="B1037" s="867"/>
      <c r="C1037" s="867"/>
      <c r="D1037" s="867"/>
      <c r="E1037" s="867"/>
      <c r="F1037" s="867"/>
      <c r="G1037" s="867"/>
      <c r="H1037" s="867"/>
      <c r="I1037" s="867"/>
      <c r="J1037" s="867"/>
      <c r="K1037" s="867"/>
      <c r="L1037" s="886"/>
      <c r="M1037" s="206"/>
      <c r="N1037" s="896"/>
      <c r="O1037" s="867"/>
      <c r="P1037" s="867"/>
    </row>
    <row r="1038" spans="2:16" ht="17.25" customHeight="1">
      <c r="B1038" s="867"/>
      <c r="C1038" s="867"/>
      <c r="D1038" s="867"/>
      <c r="E1038" s="867"/>
      <c r="F1038" s="867"/>
      <c r="G1038" s="867"/>
      <c r="H1038" s="867"/>
      <c r="I1038" s="867"/>
      <c r="J1038" s="867"/>
      <c r="K1038" s="867"/>
      <c r="L1038" s="886"/>
      <c r="M1038" s="206"/>
      <c r="N1038" s="896"/>
      <c r="O1038" s="867"/>
      <c r="P1038" s="867"/>
    </row>
    <row r="1039" spans="2:16" ht="17.25" customHeight="1">
      <c r="B1039" s="867"/>
      <c r="C1039" s="867"/>
      <c r="D1039" s="867"/>
      <c r="E1039" s="867"/>
      <c r="F1039" s="867"/>
      <c r="G1039" s="867"/>
      <c r="H1039" s="867"/>
      <c r="I1039" s="867"/>
      <c r="J1039" s="867"/>
      <c r="K1039" s="867"/>
      <c r="L1039" s="886"/>
      <c r="M1039" s="206"/>
      <c r="N1039" s="896"/>
      <c r="O1039" s="867"/>
      <c r="P1039" s="867"/>
    </row>
    <row r="1040" spans="2:16" ht="17.25" customHeight="1">
      <c r="B1040" s="867"/>
      <c r="C1040" s="867"/>
      <c r="D1040" s="867"/>
      <c r="E1040" s="867"/>
      <c r="F1040" s="867"/>
      <c r="G1040" s="867"/>
      <c r="H1040" s="867"/>
      <c r="I1040" s="867"/>
      <c r="J1040" s="867"/>
      <c r="K1040" s="867"/>
      <c r="L1040" s="886"/>
      <c r="M1040" s="206"/>
      <c r="N1040" s="896"/>
      <c r="O1040" s="867"/>
      <c r="P1040" s="867"/>
    </row>
    <row r="1041" spans="2:16" ht="17.25" customHeight="1">
      <c r="B1041" s="867"/>
      <c r="C1041" s="867"/>
      <c r="D1041" s="867"/>
      <c r="E1041" s="867"/>
      <c r="F1041" s="867"/>
      <c r="G1041" s="867"/>
      <c r="H1041" s="867"/>
      <c r="I1041" s="867"/>
      <c r="J1041" s="867"/>
      <c r="K1041" s="867"/>
      <c r="L1041" s="886"/>
      <c r="M1041" s="206"/>
      <c r="N1041" s="896"/>
      <c r="O1041" s="867"/>
      <c r="P1041" s="867"/>
    </row>
    <row r="1042" spans="2:16" ht="17.25" customHeight="1">
      <c r="B1042" s="867"/>
      <c r="C1042" s="867"/>
      <c r="D1042" s="867"/>
      <c r="E1042" s="867"/>
      <c r="F1042" s="867"/>
      <c r="G1042" s="867"/>
      <c r="H1042" s="867"/>
      <c r="I1042" s="867"/>
      <c r="J1042" s="867"/>
      <c r="K1042" s="867"/>
      <c r="L1042" s="886"/>
      <c r="M1042" s="206"/>
      <c r="N1042" s="896"/>
      <c r="O1042" s="867"/>
      <c r="P1042" s="867"/>
    </row>
    <row r="1043" spans="2:16" ht="17.25" customHeight="1">
      <c r="B1043" s="867"/>
      <c r="C1043" s="867"/>
      <c r="D1043" s="867"/>
      <c r="E1043" s="867"/>
      <c r="F1043" s="867"/>
      <c r="G1043" s="867"/>
      <c r="H1043" s="867"/>
      <c r="I1043" s="867"/>
      <c r="J1043" s="867"/>
      <c r="K1043" s="867"/>
      <c r="L1043" s="886"/>
      <c r="M1043" s="206"/>
      <c r="N1043" s="896"/>
      <c r="O1043" s="867"/>
      <c r="P1043" s="867"/>
    </row>
    <row r="1044" spans="2:16" ht="17.25" customHeight="1">
      <c r="B1044" s="867"/>
      <c r="C1044" s="867"/>
      <c r="D1044" s="867"/>
      <c r="E1044" s="867"/>
      <c r="F1044" s="867"/>
      <c r="G1044" s="867"/>
      <c r="H1044" s="867"/>
      <c r="I1044" s="867"/>
      <c r="J1044" s="867"/>
      <c r="K1044" s="867"/>
      <c r="L1044" s="886"/>
      <c r="M1044" s="206"/>
      <c r="N1044" s="896"/>
      <c r="O1044" s="867"/>
      <c r="P1044" s="867"/>
    </row>
    <row r="1045" spans="2:16" ht="17.25" customHeight="1">
      <c r="B1045" s="867"/>
      <c r="C1045" s="867"/>
      <c r="D1045" s="867"/>
      <c r="E1045" s="867"/>
      <c r="F1045" s="867"/>
      <c r="G1045" s="867"/>
      <c r="H1045" s="867"/>
      <c r="I1045" s="867"/>
      <c r="J1045" s="867"/>
      <c r="K1045" s="867"/>
      <c r="L1045" s="886"/>
      <c r="M1045" s="206"/>
      <c r="N1045" s="896"/>
      <c r="O1045" s="867"/>
      <c r="P1045" s="867"/>
    </row>
    <row r="1046" spans="2:16" ht="17.25" customHeight="1">
      <c r="B1046" s="867"/>
      <c r="C1046" s="867"/>
      <c r="D1046" s="867"/>
      <c r="E1046" s="867"/>
      <c r="F1046" s="867"/>
      <c r="G1046" s="867"/>
      <c r="H1046" s="867"/>
      <c r="I1046" s="867"/>
      <c r="J1046" s="867"/>
      <c r="K1046" s="867"/>
      <c r="L1046" s="886"/>
      <c r="M1046" s="206"/>
      <c r="N1046" s="896"/>
      <c r="O1046" s="867"/>
      <c r="P1046" s="867"/>
    </row>
    <row r="1047" spans="2:16" ht="17.25" customHeight="1">
      <c r="B1047" s="867"/>
      <c r="C1047" s="867"/>
      <c r="D1047" s="867"/>
      <c r="E1047" s="867"/>
      <c r="F1047" s="867"/>
      <c r="G1047" s="867"/>
      <c r="H1047" s="867"/>
      <c r="I1047" s="867"/>
      <c r="J1047" s="867"/>
      <c r="K1047" s="867"/>
      <c r="L1047" s="886"/>
      <c r="M1047" s="206"/>
      <c r="N1047" s="896"/>
      <c r="O1047" s="867"/>
      <c r="P1047" s="867"/>
    </row>
    <row r="1048" spans="2:16" ht="17.25" customHeight="1">
      <c r="B1048" s="867"/>
      <c r="C1048" s="867"/>
      <c r="D1048" s="867"/>
      <c r="E1048" s="867"/>
      <c r="F1048" s="867"/>
      <c r="G1048" s="867"/>
      <c r="H1048" s="867"/>
      <c r="I1048" s="867"/>
      <c r="J1048" s="867"/>
      <c r="K1048" s="867"/>
      <c r="L1048" s="886"/>
      <c r="M1048" s="206"/>
      <c r="N1048" s="896"/>
      <c r="O1048" s="867"/>
      <c r="P1048" s="867"/>
    </row>
    <row r="1049" spans="2:16" ht="18" customHeight="1" thickBot="1">
      <c r="B1049" s="870"/>
      <c r="C1049" s="870"/>
      <c r="D1049" s="870"/>
      <c r="E1049" s="870"/>
      <c r="F1049" s="870"/>
      <c r="G1049" s="870"/>
      <c r="H1049" s="870"/>
      <c r="I1049" s="870"/>
      <c r="J1049" s="870"/>
      <c r="K1049" s="870"/>
      <c r="L1049" s="887"/>
      <c r="M1049" s="208"/>
      <c r="N1049" s="901"/>
      <c r="O1049" s="870"/>
      <c r="P1049" s="870"/>
    </row>
    <row r="1050" spans="2:16" ht="17.25" customHeight="1">
      <c r="B1050" s="851" t="s">
        <v>21</v>
      </c>
      <c r="C1050" s="852"/>
      <c r="D1050" s="1045" t="s">
        <v>782</v>
      </c>
      <c r="E1050" s="859"/>
      <c r="F1050" s="855" t="s">
        <v>31</v>
      </c>
      <c r="G1050" s="856"/>
      <c r="H1050" s="856"/>
      <c r="I1050" s="856"/>
      <c r="J1050" s="856"/>
      <c r="K1050" s="856"/>
      <c r="L1050" s="857"/>
      <c r="M1050" s="858" t="s">
        <v>23</v>
      </c>
      <c r="N1050" s="859"/>
      <c r="O1050" s="860">
        <v>18</v>
      </c>
      <c r="P1050" s="861"/>
    </row>
    <row r="1051" spans="2:16" ht="17.25" customHeight="1">
      <c r="B1051" s="862" t="s">
        <v>24</v>
      </c>
      <c r="C1051" s="863"/>
      <c r="D1051" s="864" t="s">
        <v>784</v>
      </c>
      <c r="E1051" s="865"/>
      <c r="F1051" s="866" t="s">
        <v>32</v>
      </c>
      <c r="G1051" s="867"/>
      <c r="H1051" s="867"/>
      <c r="I1051" s="867"/>
      <c r="J1051" s="867"/>
      <c r="K1051" s="867"/>
      <c r="L1051" s="868"/>
      <c r="M1051" s="872" t="s">
        <v>26</v>
      </c>
      <c r="N1051" s="873"/>
      <c r="O1051" s="874" t="s">
        <v>1057</v>
      </c>
      <c r="P1051" s="875"/>
    </row>
    <row r="1052" spans="2:16" ht="18" customHeight="1" thickBot="1">
      <c r="B1052" s="876" t="s">
        <v>27</v>
      </c>
      <c r="C1052" s="877"/>
      <c r="D1052" s="878" t="s">
        <v>787</v>
      </c>
      <c r="E1052" s="879"/>
      <c r="F1052" s="869"/>
      <c r="G1052" s="870"/>
      <c r="H1052" s="870"/>
      <c r="I1052" s="870"/>
      <c r="J1052" s="870"/>
      <c r="K1052" s="870"/>
      <c r="L1052" s="871"/>
      <c r="M1052" s="869"/>
      <c r="N1052" s="871"/>
      <c r="O1052" s="869"/>
      <c r="P1052" s="870"/>
    </row>
    <row r="1053" spans="2:16" ht="5.25" customHeight="1" thickBot="1"/>
    <row r="1054" spans="2:16" ht="17.25" customHeight="1">
      <c r="B1054" s="880" t="s">
        <v>29</v>
      </c>
      <c r="C1054" s="881" t="s">
        <v>491</v>
      </c>
      <c r="D1054" s="856"/>
      <c r="E1054" s="880" t="s">
        <v>33</v>
      </c>
      <c r="F1054" s="856"/>
      <c r="G1054" s="856"/>
      <c r="H1054" s="856"/>
      <c r="I1054" s="856"/>
      <c r="J1054" s="856"/>
      <c r="K1054" s="880" t="s">
        <v>34</v>
      </c>
      <c r="L1054" s="856"/>
      <c r="M1054" s="856"/>
      <c r="N1054" s="856"/>
      <c r="O1054" s="856"/>
      <c r="P1054" s="856"/>
    </row>
    <row r="1055" spans="2:16" ht="30.6" customHeight="1" thickBot="1">
      <c r="B1055" s="870"/>
      <c r="C1055" s="870"/>
      <c r="D1055" s="870"/>
      <c r="E1055" s="209" t="s">
        <v>35</v>
      </c>
      <c r="F1055" s="210" t="s">
        <v>36</v>
      </c>
      <c r="G1055" s="882" t="s">
        <v>37</v>
      </c>
      <c r="H1055" s="870"/>
      <c r="I1055" s="870"/>
      <c r="J1055" s="870"/>
      <c r="K1055" s="883" t="s">
        <v>774</v>
      </c>
      <c r="L1055" s="884"/>
      <c r="M1055" s="882" t="s">
        <v>38</v>
      </c>
      <c r="N1055" s="870"/>
      <c r="O1055" s="870"/>
      <c r="P1055" s="870"/>
    </row>
    <row r="1056" spans="2:16" ht="17.25" customHeight="1">
      <c r="B1056" s="211">
        <v>1</v>
      </c>
      <c r="C1056" s="846"/>
      <c r="D1056" s="847"/>
      <c r="E1056" s="212"/>
      <c r="F1056" s="213"/>
      <c r="G1056" s="848" t="s">
        <v>793</v>
      </c>
      <c r="H1056" s="847"/>
      <c r="I1056" s="847"/>
      <c r="J1056" s="847"/>
      <c r="K1056" s="849"/>
      <c r="L1056" s="847"/>
      <c r="M1056" s="849"/>
      <c r="N1056" s="847"/>
      <c r="O1056" s="847"/>
      <c r="P1056" s="850"/>
    </row>
    <row r="1057" spans="2:16" ht="17.25" customHeight="1">
      <c r="B1057" s="214">
        <v>2</v>
      </c>
      <c r="C1057" s="843"/>
      <c r="D1057" s="838"/>
      <c r="E1057" s="215"/>
      <c r="F1057" s="216"/>
      <c r="G1057" s="844" t="s">
        <v>794</v>
      </c>
      <c r="H1057" s="838"/>
      <c r="I1057" s="838"/>
      <c r="J1057" s="838"/>
      <c r="K1057" s="837"/>
      <c r="L1057" s="838"/>
      <c r="M1057" s="837"/>
      <c r="N1057" s="838"/>
      <c r="O1057" s="838"/>
      <c r="P1057" s="839"/>
    </row>
    <row r="1058" spans="2:16" ht="17.25" customHeight="1">
      <c r="B1058" s="214">
        <v>3</v>
      </c>
      <c r="C1058" s="843" t="s">
        <v>795</v>
      </c>
      <c r="D1058" s="838"/>
      <c r="E1058" s="231" t="s">
        <v>796</v>
      </c>
      <c r="F1058" s="232" t="s">
        <v>797</v>
      </c>
      <c r="G1058" s="844" t="s">
        <v>798</v>
      </c>
      <c r="H1058" s="838"/>
      <c r="I1058" s="838"/>
      <c r="J1058" s="838"/>
      <c r="K1058" s="837" t="s">
        <v>952</v>
      </c>
      <c r="L1058" s="838"/>
      <c r="M1058" s="837" t="s">
        <v>997</v>
      </c>
      <c r="N1058" s="838"/>
      <c r="O1058" s="838"/>
      <c r="P1058" s="839"/>
    </row>
    <row r="1059" spans="2:16" ht="17.25" customHeight="1">
      <c r="B1059" s="214">
        <v>4</v>
      </c>
      <c r="C1059" s="837" t="s">
        <v>795</v>
      </c>
      <c r="D1059" s="838"/>
      <c r="E1059" s="215" t="s">
        <v>799</v>
      </c>
      <c r="F1059" s="217" t="s">
        <v>800</v>
      </c>
      <c r="G1059" s="844" t="s">
        <v>801</v>
      </c>
      <c r="H1059" s="838"/>
      <c r="I1059" s="838"/>
      <c r="J1059" s="838"/>
      <c r="K1059" s="837" t="s">
        <v>944</v>
      </c>
      <c r="L1059" s="838"/>
      <c r="M1059" s="837"/>
      <c r="N1059" s="838"/>
      <c r="O1059" s="838"/>
      <c r="P1059" s="839"/>
    </row>
    <row r="1060" spans="2:16" ht="17.25" customHeight="1">
      <c r="B1060" s="214"/>
      <c r="C1060" s="837"/>
      <c r="D1060" s="838"/>
      <c r="E1060" s="215"/>
      <c r="F1060" s="217"/>
      <c r="G1060" s="844"/>
      <c r="H1060" s="838"/>
      <c r="I1060" s="838"/>
      <c r="J1060" s="838"/>
      <c r="K1060" s="837"/>
      <c r="L1060" s="838"/>
      <c r="M1060" s="837"/>
      <c r="N1060" s="838"/>
      <c r="O1060" s="838"/>
      <c r="P1060" s="839"/>
    </row>
    <row r="1061" spans="2:16" ht="17.25" customHeight="1">
      <c r="B1061" s="214"/>
      <c r="C1061" s="837"/>
      <c r="D1061" s="838"/>
      <c r="E1061" s="215"/>
      <c r="F1061" s="217"/>
      <c r="G1061" s="844"/>
      <c r="H1061" s="838"/>
      <c r="I1061" s="838"/>
      <c r="J1061" s="838"/>
      <c r="K1061" s="837"/>
      <c r="L1061" s="838"/>
      <c r="M1061" s="837"/>
      <c r="N1061" s="838"/>
      <c r="O1061" s="838"/>
      <c r="P1061" s="839"/>
    </row>
    <row r="1062" spans="2:16" ht="17.25" customHeight="1">
      <c r="B1062" s="214"/>
      <c r="C1062" s="843"/>
      <c r="D1062" s="838"/>
      <c r="E1062" s="215"/>
      <c r="F1062" s="216"/>
      <c r="G1062" s="844"/>
      <c r="H1062" s="838"/>
      <c r="I1062" s="838"/>
      <c r="J1062" s="838"/>
      <c r="K1062" s="837"/>
      <c r="L1062" s="838"/>
      <c r="M1062" s="837"/>
      <c r="N1062" s="838"/>
      <c r="O1062" s="838"/>
      <c r="P1062" s="839"/>
    </row>
    <row r="1063" spans="2:16" ht="17.25" customHeight="1">
      <c r="B1063" s="214"/>
      <c r="C1063" s="837"/>
      <c r="D1063" s="837"/>
      <c r="E1063" s="215"/>
      <c r="F1063" s="217"/>
      <c r="G1063" s="844"/>
      <c r="H1063" s="844"/>
      <c r="I1063" s="844"/>
      <c r="J1063" s="844"/>
      <c r="K1063" s="837"/>
      <c r="L1063" s="837"/>
      <c r="M1063" s="837"/>
      <c r="N1063" s="837"/>
      <c r="O1063" s="837"/>
      <c r="P1063" s="845"/>
    </row>
    <row r="1064" spans="2:16" ht="17.25" customHeight="1">
      <c r="B1064" s="214"/>
      <c r="C1064" s="837"/>
      <c r="D1064" s="837"/>
      <c r="E1064" s="215"/>
      <c r="F1064" s="217"/>
      <c r="G1064" s="844"/>
      <c r="H1064" s="844"/>
      <c r="I1064" s="844"/>
      <c r="J1064" s="844"/>
      <c r="K1064" s="844"/>
      <c r="L1064" s="844"/>
      <c r="M1064" s="837"/>
      <c r="N1064" s="837"/>
      <c r="O1064" s="837"/>
      <c r="P1064" s="845"/>
    </row>
    <row r="1065" spans="2:16" ht="17.25" customHeight="1">
      <c r="B1065" s="214"/>
      <c r="C1065" s="837"/>
      <c r="D1065" s="837"/>
      <c r="E1065" s="215"/>
      <c r="F1065" s="217"/>
      <c r="G1065" s="844"/>
      <c r="H1065" s="844"/>
      <c r="I1065" s="844"/>
      <c r="J1065" s="844"/>
      <c r="K1065" s="837"/>
      <c r="L1065" s="837"/>
      <c r="M1065" s="837"/>
      <c r="N1065" s="837"/>
      <c r="O1065" s="837"/>
      <c r="P1065" s="845"/>
    </row>
    <row r="1066" spans="2:16" ht="17.25" customHeight="1">
      <c r="B1066" s="214"/>
      <c r="C1066" s="837"/>
      <c r="D1066" s="837"/>
      <c r="E1066" s="215"/>
      <c r="F1066" s="217"/>
      <c r="G1066" s="844"/>
      <c r="H1066" s="844"/>
      <c r="I1066" s="844"/>
      <c r="J1066" s="844"/>
      <c r="K1066" s="837"/>
      <c r="L1066" s="837"/>
      <c r="M1066" s="837"/>
      <c r="N1066" s="837"/>
      <c r="O1066" s="837"/>
      <c r="P1066" s="845"/>
    </row>
    <row r="1067" spans="2:16" ht="17.25" customHeight="1">
      <c r="B1067" s="214"/>
      <c r="C1067" s="843"/>
      <c r="D1067" s="843"/>
      <c r="E1067" s="215"/>
      <c r="F1067" s="216"/>
      <c r="G1067" s="844"/>
      <c r="H1067" s="844"/>
      <c r="I1067" s="844"/>
      <c r="J1067" s="844"/>
      <c r="K1067" s="844"/>
      <c r="L1067" s="844"/>
      <c r="M1067" s="837"/>
      <c r="N1067" s="837"/>
      <c r="O1067" s="837"/>
      <c r="P1067" s="845"/>
    </row>
    <row r="1068" spans="2:16" ht="17.25" customHeight="1">
      <c r="B1068" s="214"/>
      <c r="C1068" s="843"/>
      <c r="D1068" s="843"/>
      <c r="E1068" s="215"/>
      <c r="F1068" s="216"/>
      <c r="G1068" s="844"/>
      <c r="H1068" s="844"/>
      <c r="I1068" s="844"/>
      <c r="J1068" s="844"/>
      <c r="K1068" s="844"/>
      <c r="L1068" s="844"/>
      <c r="M1068" s="837"/>
      <c r="N1068" s="837"/>
      <c r="O1068" s="837"/>
      <c r="P1068" s="845"/>
    </row>
    <row r="1069" spans="2:16" ht="17.25" customHeight="1">
      <c r="B1069" s="214"/>
      <c r="C1069" s="843"/>
      <c r="D1069" s="843"/>
      <c r="E1069" s="215"/>
      <c r="F1069" s="216"/>
      <c r="G1069" s="844"/>
      <c r="H1069" s="844"/>
      <c r="I1069" s="844"/>
      <c r="J1069" s="844"/>
      <c r="K1069" s="844"/>
      <c r="L1069" s="844"/>
      <c r="M1069" s="837"/>
      <c r="N1069" s="837"/>
      <c r="O1069" s="837"/>
      <c r="P1069" s="845"/>
    </row>
    <row r="1070" spans="2:16" ht="17.25" customHeight="1">
      <c r="B1070" s="214"/>
      <c r="C1070" s="843"/>
      <c r="D1070" s="843"/>
      <c r="E1070" s="215"/>
      <c r="F1070" s="216"/>
      <c r="G1070" s="844"/>
      <c r="H1070" s="844"/>
      <c r="I1070" s="844"/>
      <c r="J1070" s="844"/>
      <c r="K1070" s="844"/>
      <c r="L1070" s="844"/>
      <c r="M1070" s="837"/>
      <c r="N1070" s="837"/>
      <c r="O1070" s="837"/>
      <c r="P1070" s="845"/>
    </row>
    <row r="1071" spans="2:16" ht="17.25" customHeight="1">
      <c r="B1071" s="214"/>
      <c r="C1071" s="843"/>
      <c r="D1071" s="843"/>
      <c r="E1071" s="215"/>
      <c r="F1071" s="216"/>
      <c r="G1071" s="844"/>
      <c r="H1071" s="844"/>
      <c r="I1071" s="844"/>
      <c r="J1071" s="844"/>
      <c r="K1071" s="844"/>
      <c r="L1071" s="844"/>
      <c r="M1071" s="837"/>
      <c r="N1071" s="837"/>
      <c r="O1071" s="837"/>
      <c r="P1071" s="845"/>
    </row>
    <row r="1072" spans="2:16" ht="17.25" customHeight="1">
      <c r="B1072" s="214"/>
      <c r="C1072" s="843"/>
      <c r="D1072" s="843"/>
      <c r="E1072" s="215"/>
      <c r="F1072" s="216"/>
      <c r="G1072" s="844"/>
      <c r="H1072" s="844"/>
      <c r="I1072" s="844"/>
      <c r="J1072" s="844"/>
      <c r="K1072" s="844"/>
      <c r="L1072" s="844"/>
      <c r="M1072" s="837"/>
      <c r="N1072" s="837"/>
      <c r="O1072" s="837"/>
      <c r="P1072" s="845"/>
    </row>
    <row r="1073" spans="2:16" ht="17.25" customHeight="1">
      <c r="B1073" s="214"/>
      <c r="C1073" s="843"/>
      <c r="D1073" s="843"/>
      <c r="E1073" s="215"/>
      <c r="F1073" s="216"/>
      <c r="G1073" s="844"/>
      <c r="H1073" s="844"/>
      <c r="I1073" s="844"/>
      <c r="J1073" s="844"/>
      <c r="K1073" s="844"/>
      <c r="L1073" s="844"/>
      <c r="M1073" s="837"/>
      <c r="N1073" s="837"/>
      <c r="O1073" s="837"/>
      <c r="P1073" s="845"/>
    </row>
    <row r="1074" spans="2:16" ht="17.25" customHeight="1">
      <c r="B1074" s="214"/>
      <c r="C1074" s="843"/>
      <c r="D1074" s="838"/>
      <c r="E1074" s="215"/>
      <c r="F1074" s="216"/>
      <c r="G1074" s="844"/>
      <c r="H1074" s="838"/>
      <c r="I1074" s="838"/>
      <c r="J1074" s="838"/>
      <c r="K1074" s="844"/>
      <c r="L1074" s="838"/>
      <c r="M1074" s="837"/>
      <c r="N1074" s="838"/>
      <c r="O1074" s="838"/>
      <c r="P1074" s="839"/>
    </row>
    <row r="1075" spans="2:16" ht="17.25" customHeight="1">
      <c r="B1075" s="219"/>
      <c r="C1075" s="837"/>
      <c r="D1075" s="838"/>
      <c r="E1075" s="218"/>
      <c r="F1075" s="220"/>
      <c r="G1075" s="837"/>
      <c r="H1075" s="838"/>
      <c r="I1075" s="838"/>
      <c r="J1075" s="838"/>
      <c r="K1075" s="837"/>
      <c r="L1075" s="838"/>
      <c r="M1075" s="837"/>
      <c r="N1075" s="838"/>
      <c r="O1075" s="838"/>
      <c r="P1075" s="839"/>
    </row>
    <row r="1076" spans="2:16" ht="17.25" customHeight="1">
      <c r="B1076" s="219"/>
      <c r="C1076" s="837"/>
      <c r="D1076" s="838"/>
      <c r="E1076" s="218"/>
      <c r="F1076" s="220"/>
      <c r="G1076" s="837"/>
      <c r="H1076" s="838"/>
      <c r="I1076" s="838"/>
      <c r="J1076" s="838"/>
      <c r="K1076" s="837"/>
      <c r="L1076" s="838"/>
      <c r="M1076" s="837"/>
      <c r="N1076" s="838"/>
      <c r="O1076" s="838"/>
      <c r="P1076" s="839"/>
    </row>
    <row r="1077" spans="2:16" ht="17.25" customHeight="1">
      <c r="B1077" s="219"/>
      <c r="C1077" s="837"/>
      <c r="D1077" s="838"/>
      <c r="E1077" s="218"/>
      <c r="F1077" s="220"/>
      <c r="G1077" s="837"/>
      <c r="H1077" s="838"/>
      <c r="I1077" s="838"/>
      <c r="J1077" s="838"/>
      <c r="K1077" s="837"/>
      <c r="L1077" s="838"/>
      <c r="M1077" s="837"/>
      <c r="N1077" s="838"/>
      <c r="O1077" s="838"/>
      <c r="P1077" s="839"/>
    </row>
    <row r="1078" spans="2:16" ht="17.25" customHeight="1">
      <c r="B1078" s="219"/>
      <c r="C1078" s="837"/>
      <c r="D1078" s="838"/>
      <c r="E1078" s="218"/>
      <c r="F1078" s="220"/>
      <c r="G1078" s="837"/>
      <c r="H1078" s="838"/>
      <c r="I1078" s="838"/>
      <c r="J1078" s="838"/>
      <c r="K1078" s="837"/>
      <c r="L1078" s="838"/>
      <c r="M1078" s="837"/>
      <c r="N1078" s="838"/>
      <c r="O1078" s="838"/>
      <c r="P1078" s="839"/>
    </row>
    <row r="1079" spans="2:16" ht="17.25" customHeight="1">
      <c r="B1079" s="219"/>
      <c r="C1079" s="837"/>
      <c r="D1079" s="838"/>
      <c r="E1079" s="218"/>
      <c r="F1079" s="220"/>
      <c r="G1079" s="837"/>
      <c r="H1079" s="838"/>
      <c r="I1079" s="838"/>
      <c r="J1079" s="838"/>
      <c r="K1079" s="837"/>
      <c r="L1079" s="838"/>
      <c r="M1079" s="837"/>
      <c r="N1079" s="838"/>
      <c r="O1079" s="838"/>
      <c r="P1079" s="839"/>
    </row>
    <row r="1080" spans="2:16" ht="18" customHeight="1" thickBot="1">
      <c r="B1080" s="221"/>
      <c r="C1080" s="840"/>
      <c r="D1080" s="841"/>
      <c r="E1080" s="222"/>
      <c r="F1080" s="223"/>
      <c r="G1080" s="840"/>
      <c r="H1080" s="841"/>
      <c r="I1080" s="841"/>
      <c r="J1080" s="841"/>
      <c r="K1080" s="840"/>
      <c r="L1080" s="841"/>
      <c r="M1080" s="840"/>
      <c r="N1080" s="841"/>
      <c r="O1080" s="841"/>
      <c r="P1080" s="842"/>
    </row>
    <row r="1081" spans="2:16" ht="17.25" customHeight="1">
      <c r="B1081" s="902" t="s">
        <v>21</v>
      </c>
      <c r="C1081" s="903"/>
      <c r="D1081" s="938">
        <v>43005</v>
      </c>
      <c r="E1081" s="1029"/>
      <c r="F1081" s="855" t="s">
        <v>22</v>
      </c>
      <c r="G1081" s="856"/>
      <c r="H1081" s="856"/>
      <c r="I1081" s="856"/>
      <c r="J1081" s="856"/>
      <c r="K1081" s="856"/>
      <c r="L1081" s="857"/>
      <c r="M1081" s="904" t="s">
        <v>23</v>
      </c>
      <c r="N1081" s="854"/>
      <c r="O1081" s="905">
        <v>19</v>
      </c>
      <c r="P1081" s="906"/>
    </row>
    <row r="1082" spans="2:16" ht="17.7" customHeight="1">
      <c r="B1082" s="862" t="s">
        <v>24</v>
      </c>
      <c r="C1082" s="863"/>
      <c r="D1082" s="864" t="s">
        <v>337</v>
      </c>
      <c r="E1082" s="865"/>
      <c r="F1082" s="866" t="s">
        <v>25</v>
      </c>
      <c r="G1082" s="867"/>
      <c r="H1082" s="867"/>
      <c r="I1082" s="867"/>
      <c r="J1082" s="867"/>
      <c r="K1082" s="867"/>
      <c r="L1082" s="868"/>
      <c r="M1082" s="872" t="s">
        <v>26</v>
      </c>
      <c r="N1082" s="873"/>
      <c r="O1082" s="1037" t="s">
        <v>306</v>
      </c>
      <c r="P1082" s="875"/>
    </row>
    <row r="1083" spans="2:16" ht="17.7" customHeight="1" thickBot="1">
      <c r="B1083" s="876" t="s">
        <v>27</v>
      </c>
      <c r="C1083" s="877"/>
      <c r="D1083" s="878" t="str">
        <f>O1082&amp;".jsp"</f>
        <v>village.jsp</v>
      </c>
      <c r="E1083" s="879"/>
      <c r="F1083" s="869"/>
      <c r="G1083" s="870"/>
      <c r="H1083" s="870"/>
      <c r="I1083" s="870"/>
      <c r="J1083" s="870"/>
      <c r="K1083" s="870"/>
      <c r="L1083" s="871"/>
      <c r="M1083" s="869"/>
      <c r="N1083" s="871"/>
      <c r="O1083" s="869"/>
      <c r="P1083" s="870"/>
    </row>
    <row r="1084" spans="2:16" ht="5.25" customHeight="1" thickBot="1"/>
    <row r="1085" spans="2:16" ht="17.25" customHeight="1">
      <c r="B1085" s="880"/>
      <c r="C1085" s="856"/>
      <c r="D1085" s="856"/>
      <c r="E1085" s="856"/>
      <c r="F1085" s="856"/>
      <c r="G1085" s="856"/>
      <c r="H1085" s="856"/>
      <c r="I1085" s="856"/>
      <c r="J1085" s="856"/>
      <c r="K1085" s="856"/>
      <c r="L1085" s="885"/>
      <c r="M1085" s="888" t="s">
        <v>28</v>
      </c>
      <c r="N1085" s="889"/>
      <c r="O1085" s="889"/>
      <c r="P1085" s="890"/>
    </row>
    <row r="1086" spans="2:16" ht="17.25" customHeight="1">
      <c r="B1086" s="867"/>
      <c r="C1086" s="867"/>
      <c r="D1086" s="867"/>
      <c r="E1086" s="867"/>
      <c r="F1086" s="867"/>
      <c r="G1086" s="867"/>
      <c r="H1086" s="867"/>
      <c r="I1086" s="867"/>
      <c r="J1086" s="867"/>
      <c r="K1086" s="867"/>
      <c r="L1086" s="886"/>
      <c r="M1086" s="205" t="s">
        <v>29</v>
      </c>
      <c r="N1086" s="891" t="s">
        <v>30</v>
      </c>
      <c r="O1086" s="892"/>
      <c r="P1086" s="893"/>
    </row>
    <row r="1087" spans="2:16" ht="17.25" customHeight="1">
      <c r="B1087" s="867"/>
      <c r="C1087" s="867"/>
      <c r="D1087" s="867"/>
      <c r="E1087" s="867"/>
      <c r="F1087" s="867"/>
      <c r="G1087" s="867"/>
      <c r="H1087" s="867"/>
      <c r="I1087" s="867"/>
      <c r="J1087" s="867"/>
      <c r="K1087" s="867"/>
      <c r="L1087" s="886"/>
      <c r="M1087" s="206">
        <v>1</v>
      </c>
      <c r="N1087" s="894" t="s">
        <v>302</v>
      </c>
      <c r="O1087" s="895"/>
      <c r="P1087" s="895"/>
    </row>
    <row r="1088" spans="2:16" ht="17.25" customHeight="1">
      <c r="B1088" s="867"/>
      <c r="C1088" s="867"/>
      <c r="D1088" s="867"/>
      <c r="E1088" s="867"/>
      <c r="F1088" s="867"/>
      <c r="G1088" s="867"/>
      <c r="H1088" s="867"/>
      <c r="I1088" s="867"/>
      <c r="J1088" s="867"/>
      <c r="K1088" s="867"/>
      <c r="L1088" s="886"/>
      <c r="M1088" s="206">
        <v>2</v>
      </c>
      <c r="N1088" s="896" t="s">
        <v>312</v>
      </c>
      <c r="O1088" s="867"/>
      <c r="P1088" s="867"/>
    </row>
    <row r="1089" spans="2:16" ht="17.25" customHeight="1">
      <c r="B1089" s="867"/>
      <c r="C1089" s="867"/>
      <c r="D1089" s="867"/>
      <c r="E1089" s="867"/>
      <c r="F1089" s="867"/>
      <c r="G1089" s="867"/>
      <c r="H1089" s="867"/>
      <c r="I1089" s="867"/>
      <c r="J1089" s="867"/>
      <c r="K1089" s="867"/>
      <c r="L1089" s="886"/>
      <c r="M1089" s="206">
        <v>3</v>
      </c>
      <c r="N1089" s="896" t="s">
        <v>304</v>
      </c>
      <c r="O1089" s="867"/>
      <c r="P1089" s="867"/>
    </row>
    <row r="1090" spans="2:16" ht="17.25" customHeight="1">
      <c r="B1090" s="867"/>
      <c r="C1090" s="867"/>
      <c r="D1090" s="867"/>
      <c r="E1090" s="867"/>
      <c r="F1090" s="867"/>
      <c r="G1090" s="867"/>
      <c r="H1090" s="867"/>
      <c r="I1090" s="867"/>
      <c r="J1090" s="867"/>
      <c r="K1090" s="867"/>
      <c r="L1090" s="886"/>
      <c r="M1090" s="206">
        <v>4</v>
      </c>
      <c r="N1090" s="896" t="s">
        <v>303</v>
      </c>
      <c r="O1090" s="867"/>
      <c r="P1090" s="867"/>
    </row>
    <row r="1091" spans="2:16" ht="17.25" customHeight="1">
      <c r="B1091" s="867"/>
      <c r="C1091" s="867"/>
      <c r="D1091" s="867"/>
      <c r="E1091" s="867"/>
      <c r="F1091" s="867"/>
      <c r="G1091" s="867"/>
      <c r="H1091" s="867"/>
      <c r="I1091" s="867"/>
      <c r="J1091" s="867"/>
      <c r="K1091" s="867"/>
      <c r="L1091" s="886"/>
      <c r="M1091" s="206">
        <v>5</v>
      </c>
      <c r="N1091" s="896" t="s">
        <v>370</v>
      </c>
      <c r="O1091" s="867"/>
      <c r="P1091" s="867"/>
    </row>
    <row r="1092" spans="2:16" ht="17.25" customHeight="1">
      <c r="B1092" s="867"/>
      <c r="C1092" s="867"/>
      <c r="D1092" s="867"/>
      <c r="E1092" s="867"/>
      <c r="F1092" s="867"/>
      <c r="G1092" s="867"/>
      <c r="H1092" s="867"/>
      <c r="I1092" s="867"/>
      <c r="J1092" s="867"/>
      <c r="K1092" s="867"/>
      <c r="L1092" s="886"/>
      <c r="M1092" s="206">
        <v>6</v>
      </c>
      <c r="N1092" s="896" t="s">
        <v>305</v>
      </c>
      <c r="O1092" s="867"/>
      <c r="P1092" s="867"/>
    </row>
    <row r="1093" spans="2:16" ht="17.25" customHeight="1">
      <c r="B1093" s="867"/>
      <c r="C1093" s="867"/>
      <c r="D1093" s="867"/>
      <c r="E1093" s="867"/>
      <c r="F1093" s="867"/>
      <c r="G1093" s="867"/>
      <c r="H1093" s="867"/>
      <c r="I1093" s="867"/>
      <c r="J1093" s="867"/>
      <c r="K1093" s="867"/>
      <c r="L1093" s="886"/>
      <c r="M1093" s="206">
        <v>7</v>
      </c>
      <c r="N1093" s="896" t="s">
        <v>1058</v>
      </c>
      <c r="O1093" s="867"/>
      <c r="P1093" s="867"/>
    </row>
    <row r="1094" spans="2:16" ht="17.25" customHeight="1">
      <c r="B1094" s="867"/>
      <c r="C1094" s="867"/>
      <c r="D1094" s="867"/>
      <c r="E1094" s="867"/>
      <c r="F1094" s="867"/>
      <c r="G1094" s="867"/>
      <c r="H1094" s="867"/>
      <c r="I1094" s="867"/>
      <c r="J1094" s="867"/>
      <c r="K1094" s="867"/>
      <c r="L1094" s="886"/>
      <c r="M1094" s="206">
        <v>8</v>
      </c>
      <c r="N1094" s="896" t="s">
        <v>371</v>
      </c>
      <c r="O1094" s="867"/>
      <c r="P1094" s="867"/>
    </row>
    <row r="1095" spans="2:16" ht="17.25" customHeight="1">
      <c r="B1095" s="867"/>
      <c r="C1095" s="867"/>
      <c r="D1095" s="867"/>
      <c r="E1095" s="867"/>
      <c r="F1095" s="867"/>
      <c r="G1095" s="867"/>
      <c r="H1095" s="867"/>
      <c r="I1095" s="867"/>
      <c r="J1095" s="867"/>
      <c r="K1095" s="867"/>
      <c r="L1095" s="886"/>
      <c r="M1095" s="206">
        <v>9</v>
      </c>
      <c r="N1095" s="896" t="s">
        <v>372</v>
      </c>
      <c r="O1095" s="867"/>
      <c r="P1095" s="867"/>
    </row>
    <row r="1096" spans="2:16" ht="17.25" customHeight="1">
      <c r="B1096" s="867"/>
      <c r="C1096" s="867"/>
      <c r="D1096" s="867"/>
      <c r="E1096" s="867"/>
      <c r="F1096" s="867"/>
      <c r="G1096" s="867"/>
      <c r="H1096" s="867"/>
      <c r="I1096" s="867"/>
      <c r="J1096" s="867"/>
      <c r="K1096" s="867"/>
      <c r="L1096" s="886"/>
      <c r="M1096" s="206"/>
      <c r="N1096" s="896"/>
      <c r="O1096" s="867"/>
      <c r="P1096" s="867"/>
    </row>
    <row r="1097" spans="2:16" ht="17.25" customHeight="1">
      <c r="B1097" s="867"/>
      <c r="C1097" s="867"/>
      <c r="D1097" s="867"/>
      <c r="E1097" s="867"/>
      <c r="F1097" s="867"/>
      <c r="G1097" s="867"/>
      <c r="H1097" s="867"/>
      <c r="I1097" s="867"/>
      <c r="J1097" s="867"/>
      <c r="K1097" s="867"/>
      <c r="L1097" s="886"/>
      <c r="M1097" s="206"/>
      <c r="N1097" s="896"/>
      <c r="O1097" s="867"/>
      <c r="P1097" s="867"/>
    </row>
    <row r="1098" spans="2:16" ht="17.25" customHeight="1">
      <c r="B1098" s="867"/>
      <c r="C1098" s="867"/>
      <c r="D1098" s="867"/>
      <c r="E1098" s="867"/>
      <c r="F1098" s="867"/>
      <c r="G1098" s="867"/>
      <c r="H1098" s="867"/>
      <c r="I1098" s="867"/>
      <c r="J1098" s="867"/>
      <c r="K1098" s="867"/>
      <c r="L1098" s="886"/>
      <c r="M1098" s="206"/>
      <c r="N1098" s="896"/>
      <c r="O1098" s="867"/>
      <c r="P1098" s="867"/>
    </row>
    <row r="1099" spans="2:16" ht="17.25" customHeight="1">
      <c r="B1099" s="867"/>
      <c r="C1099" s="867"/>
      <c r="D1099" s="867"/>
      <c r="E1099" s="867"/>
      <c r="F1099" s="867"/>
      <c r="G1099" s="867"/>
      <c r="H1099" s="867"/>
      <c r="I1099" s="867"/>
      <c r="J1099" s="867"/>
      <c r="K1099" s="867"/>
      <c r="L1099" s="886"/>
      <c r="M1099" s="206"/>
      <c r="N1099" s="896"/>
      <c r="O1099" s="867"/>
      <c r="P1099" s="867"/>
    </row>
    <row r="1100" spans="2:16" ht="17.25" customHeight="1">
      <c r="B1100" s="867"/>
      <c r="C1100" s="867"/>
      <c r="D1100" s="867"/>
      <c r="E1100" s="867"/>
      <c r="F1100" s="867"/>
      <c r="G1100" s="867"/>
      <c r="H1100" s="867"/>
      <c r="I1100" s="867"/>
      <c r="J1100" s="867"/>
      <c r="K1100" s="867"/>
      <c r="L1100" s="886"/>
      <c r="M1100" s="206"/>
      <c r="N1100" s="896"/>
      <c r="O1100" s="867"/>
      <c r="P1100" s="867"/>
    </row>
    <row r="1101" spans="2:16" ht="17.25" customHeight="1">
      <c r="B1101" s="867"/>
      <c r="C1101" s="867"/>
      <c r="D1101" s="867"/>
      <c r="E1101" s="867"/>
      <c r="F1101" s="867"/>
      <c r="G1101" s="867"/>
      <c r="H1101" s="867"/>
      <c r="I1101" s="867"/>
      <c r="J1101" s="867"/>
      <c r="K1101" s="867"/>
      <c r="L1101" s="886"/>
      <c r="M1101" s="206"/>
      <c r="N1101" s="896"/>
      <c r="O1101" s="867"/>
      <c r="P1101" s="867"/>
    </row>
    <row r="1102" spans="2:16" ht="17.25" customHeight="1">
      <c r="B1102" s="867"/>
      <c r="C1102" s="867"/>
      <c r="D1102" s="867"/>
      <c r="E1102" s="867"/>
      <c r="F1102" s="867"/>
      <c r="G1102" s="867"/>
      <c r="H1102" s="867"/>
      <c r="I1102" s="867"/>
      <c r="J1102" s="867"/>
      <c r="K1102" s="867"/>
      <c r="L1102" s="886"/>
      <c r="M1102" s="206"/>
      <c r="N1102" s="896"/>
      <c r="O1102" s="867"/>
      <c r="P1102" s="867"/>
    </row>
    <row r="1103" spans="2:16" ht="17.25" customHeight="1">
      <c r="B1103" s="867"/>
      <c r="C1103" s="867"/>
      <c r="D1103" s="867"/>
      <c r="E1103" s="867"/>
      <c r="F1103" s="867"/>
      <c r="G1103" s="867"/>
      <c r="H1103" s="867"/>
      <c r="I1103" s="867"/>
      <c r="J1103" s="867"/>
      <c r="K1103" s="867"/>
      <c r="L1103" s="886"/>
      <c r="M1103" s="206"/>
      <c r="N1103" s="896"/>
      <c r="O1103" s="867"/>
      <c r="P1103" s="867"/>
    </row>
    <row r="1104" spans="2:16" ht="17.25" customHeight="1">
      <c r="B1104" s="867"/>
      <c r="C1104" s="867"/>
      <c r="D1104" s="867"/>
      <c r="E1104" s="867"/>
      <c r="F1104" s="867"/>
      <c r="G1104" s="867"/>
      <c r="H1104" s="867"/>
      <c r="I1104" s="867"/>
      <c r="J1104" s="867"/>
      <c r="K1104" s="867"/>
      <c r="L1104" s="886"/>
      <c r="M1104" s="206"/>
      <c r="N1104" s="896"/>
      <c r="O1104" s="867"/>
      <c r="P1104" s="867"/>
    </row>
    <row r="1105" spans="2:16" ht="17.25" customHeight="1">
      <c r="B1105" s="867"/>
      <c r="C1105" s="867"/>
      <c r="D1105" s="867"/>
      <c r="E1105" s="867"/>
      <c r="F1105" s="867"/>
      <c r="G1105" s="867"/>
      <c r="H1105" s="867"/>
      <c r="I1105" s="867"/>
      <c r="J1105" s="867"/>
      <c r="K1105" s="867"/>
      <c r="L1105" s="886"/>
      <c r="M1105" s="206"/>
      <c r="N1105" s="896"/>
      <c r="O1105" s="867"/>
      <c r="P1105" s="867"/>
    </row>
    <row r="1106" spans="2:16" ht="17.25" customHeight="1">
      <c r="B1106" s="867"/>
      <c r="C1106" s="867"/>
      <c r="D1106" s="867"/>
      <c r="E1106" s="867"/>
      <c r="F1106" s="867"/>
      <c r="G1106" s="867"/>
      <c r="H1106" s="867"/>
      <c r="I1106" s="867"/>
      <c r="J1106" s="867"/>
      <c r="K1106" s="867"/>
      <c r="L1106" s="886"/>
      <c r="M1106" s="206"/>
      <c r="N1106" s="896"/>
      <c r="O1106" s="867"/>
      <c r="P1106" s="867"/>
    </row>
    <row r="1107" spans="2:16" ht="17.25" customHeight="1">
      <c r="B1107" s="867"/>
      <c r="C1107" s="867"/>
      <c r="D1107" s="867"/>
      <c r="E1107" s="867"/>
      <c r="F1107" s="867"/>
      <c r="G1107" s="867"/>
      <c r="H1107" s="867"/>
      <c r="I1107" s="867"/>
      <c r="J1107" s="867"/>
      <c r="K1107" s="867"/>
      <c r="L1107" s="886"/>
      <c r="M1107" s="206"/>
      <c r="N1107" s="896"/>
      <c r="O1107" s="867"/>
      <c r="P1107" s="867"/>
    </row>
    <row r="1108" spans="2:16" ht="17.25" customHeight="1">
      <c r="B1108" s="867"/>
      <c r="C1108" s="867"/>
      <c r="D1108" s="867"/>
      <c r="E1108" s="867"/>
      <c r="F1108" s="867"/>
      <c r="G1108" s="867"/>
      <c r="H1108" s="867"/>
      <c r="I1108" s="867"/>
      <c r="J1108" s="867"/>
      <c r="K1108" s="867"/>
      <c r="L1108" s="886"/>
      <c r="M1108" s="206"/>
      <c r="N1108" s="896"/>
      <c r="O1108" s="867"/>
      <c r="P1108" s="867"/>
    </row>
    <row r="1109" spans="2:16" ht="18" customHeight="1" thickBot="1">
      <c r="B1109" s="870"/>
      <c r="C1109" s="870"/>
      <c r="D1109" s="870"/>
      <c r="E1109" s="870"/>
      <c r="F1109" s="870"/>
      <c r="G1109" s="870"/>
      <c r="H1109" s="870"/>
      <c r="I1109" s="870"/>
      <c r="J1109" s="870"/>
      <c r="K1109" s="870"/>
      <c r="L1109" s="887"/>
      <c r="M1109" s="208"/>
      <c r="N1109" s="901"/>
      <c r="O1109" s="870"/>
      <c r="P1109" s="870"/>
    </row>
    <row r="1110" spans="2:16" ht="17.25" customHeight="1">
      <c r="B1110" s="851" t="s">
        <v>21</v>
      </c>
      <c r="C1110" s="852"/>
      <c r="D1110" s="938">
        <v>43005</v>
      </c>
      <c r="E1110" s="1029"/>
      <c r="F1110" s="855" t="s">
        <v>31</v>
      </c>
      <c r="G1110" s="856"/>
      <c r="H1110" s="856"/>
      <c r="I1110" s="856"/>
      <c r="J1110" s="856"/>
      <c r="K1110" s="856"/>
      <c r="L1110" s="857"/>
      <c r="M1110" s="858" t="s">
        <v>23</v>
      </c>
      <c r="N1110" s="859"/>
      <c r="O1110" s="860">
        <v>19</v>
      </c>
      <c r="P1110" s="861"/>
    </row>
    <row r="1111" spans="2:16" ht="17.25" customHeight="1">
      <c r="B1111" s="862" t="s">
        <v>24</v>
      </c>
      <c r="C1111" s="863"/>
      <c r="D1111" s="864" t="s">
        <v>337</v>
      </c>
      <c r="E1111" s="865"/>
      <c r="F1111" s="866" t="s">
        <v>32</v>
      </c>
      <c r="G1111" s="867"/>
      <c r="H1111" s="867"/>
      <c r="I1111" s="867"/>
      <c r="J1111" s="867"/>
      <c r="K1111" s="867"/>
      <c r="L1111" s="868"/>
      <c r="M1111" s="872" t="s">
        <v>26</v>
      </c>
      <c r="N1111" s="873"/>
      <c r="O1111" s="874" t="s">
        <v>307</v>
      </c>
      <c r="P1111" s="875"/>
    </row>
    <row r="1112" spans="2:16" ht="18" customHeight="1" thickBot="1">
      <c r="B1112" s="876" t="s">
        <v>27</v>
      </c>
      <c r="C1112" s="877"/>
      <c r="D1112" s="878" t="str">
        <f>O1111&amp;".jsp"</f>
        <v>village.jsp</v>
      </c>
      <c r="E1112" s="879"/>
      <c r="F1112" s="869"/>
      <c r="G1112" s="870"/>
      <c r="H1112" s="870"/>
      <c r="I1112" s="870"/>
      <c r="J1112" s="870"/>
      <c r="K1112" s="870"/>
      <c r="L1112" s="871"/>
      <c r="M1112" s="869"/>
      <c r="N1112" s="871"/>
      <c r="O1112" s="869"/>
      <c r="P1112" s="870"/>
    </row>
    <row r="1113" spans="2:16" ht="5.25" customHeight="1" thickBot="1"/>
    <row r="1114" spans="2:16" ht="17.25" customHeight="1">
      <c r="B1114" s="880" t="s">
        <v>29</v>
      </c>
      <c r="C1114" s="881" t="s">
        <v>88</v>
      </c>
      <c r="D1114" s="856"/>
      <c r="E1114" s="880" t="s">
        <v>33</v>
      </c>
      <c r="F1114" s="856"/>
      <c r="G1114" s="856"/>
      <c r="H1114" s="856"/>
      <c r="I1114" s="856"/>
      <c r="J1114" s="856"/>
      <c r="K1114" s="880" t="s">
        <v>34</v>
      </c>
      <c r="L1114" s="856"/>
      <c r="M1114" s="856"/>
      <c r="N1114" s="856"/>
      <c r="O1114" s="856"/>
      <c r="P1114" s="856"/>
    </row>
    <row r="1115" spans="2:16" ht="30.6" customHeight="1" thickBot="1">
      <c r="B1115" s="870"/>
      <c r="C1115" s="870"/>
      <c r="D1115" s="870"/>
      <c r="E1115" s="209" t="s">
        <v>35</v>
      </c>
      <c r="F1115" s="210" t="s">
        <v>36</v>
      </c>
      <c r="G1115" s="882" t="s">
        <v>37</v>
      </c>
      <c r="H1115" s="870"/>
      <c r="I1115" s="870"/>
      <c r="J1115" s="870"/>
      <c r="K1115" s="883" t="s">
        <v>89</v>
      </c>
      <c r="L1115" s="884"/>
      <c r="M1115" s="882" t="s">
        <v>38</v>
      </c>
      <c r="N1115" s="870"/>
      <c r="O1115" s="870"/>
      <c r="P1115" s="870"/>
    </row>
    <row r="1116" spans="2:16" ht="17.25" customHeight="1">
      <c r="B1116" s="233">
        <v>2</v>
      </c>
      <c r="C1116" s="1046" t="s">
        <v>313</v>
      </c>
      <c r="D1116" s="1043"/>
      <c r="E1116" s="234" t="s">
        <v>314</v>
      </c>
      <c r="F1116" s="235" t="s">
        <v>400</v>
      </c>
      <c r="G1116" s="1047" t="s">
        <v>315</v>
      </c>
      <c r="H1116" s="1043"/>
      <c r="I1116" s="1043"/>
      <c r="J1116" s="1043"/>
      <c r="K1116" s="1041" t="s">
        <v>322</v>
      </c>
      <c r="L1116" s="1043"/>
      <c r="M1116" s="1041" t="s">
        <v>319</v>
      </c>
      <c r="N1116" s="1043"/>
      <c r="O1116" s="1043"/>
      <c r="P1116" s="1044"/>
    </row>
    <row r="1117" spans="2:16" ht="17.25" customHeight="1">
      <c r="B1117" s="233">
        <v>3</v>
      </c>
      <c r="C1117" s="1046" t="s">
        <v>316</v>
      </c>
      <c r="D1117" s="1043"/>
      <c r="E1117" s="234" t="s">
        <v>387</v>
      </c>
      <c r="F1117" s="235" t="s">
        <v>399</v>
      </c>
      <c r="G1117" s="1054" t="s">
        <v>317</v>
      </c>
      <c r="H1117" s="1055"/>
      <c r="I1117" s="1055"/>
      <c r="J1117" s="1055"/>
      <c r="K1117" s="1041" t="s">
        <v>401</v>
      </c>
      <c r="L1117" s="1043"/>
      <c r="M1117" s="1041"/>
      <c r="N1117" s="1043"/>
      <c r="O1117" s="1043"/>
      <c r="P1117" s="1044"/>
    </row>
    <row r="1118" spans="2:16" ht="17.25" customHeight="1">
      <c r="B1118" s="233"/>
      <c r="C1118" s="1041"/>
      <c r="D1118" s="1043"/>
      <c r="E1118" s="234"/>
      <c r="F1118" s="236"/>
      <c r="G1118" s="1052" t="s">
        <v>318</v>
      </c>
      <c r="H1118" s="1053"/>
      <c r="I1118" s="1053"/>
      <c r="J1118" s="1053"/>
      <c r="K1118" s="1041"/>
      <c r="L1118" s="1043"/>
      <c r="M1118" s="1041"/>
      <c r="N1118" s="1043"/>
      <c r="O1118" s="1043"/>
      <c r="P1118" s="1044"/>
    </row>
    <row r="1119" spans="2:16" ht="17.25" customHeight="1">
      <c r="B1119" s="233">
        <v>4</v>
      </c>
      <c r="C1119" s="1041" t="s">
        <v>316</v>
      </c>
      <c r="D1119" s="1043"/>
      <c r="E1119" s="234" t="s">
        <v>388</v>
      </c>
      <c r="F1119" s="236"/>
      <c r="G1119" s="1047" t="s">
        <v>320</v>
      </c>
      <c r="H1119" s="1043"/>
      <c r="I1119" s="1043"/>
      <c r="J1119" s="1043"/>
      <c r="K1119" s="1041" t="s">
        <v>321</v>
      </c>
      <c r="L1119" s="1043"/>
      <c r="M1119" s="1041"/>
      <c r="N1119" s="1043"/>
      <c r="O1119" s="1043"/>
      <c r="P1119" s="1044"/>
    </row>
    <row r="1120" spans="2:16" ht="17.25" customHeight="1">
      <c r="B1120" s="233">
        <v>5</v>
      </c>
      <c r="C1120" s="1041" t="s">
        <v>313</v>
      </c>
      <c r="D1120" s="1043"/>
      <c r="E1120" s="237" t="s">
        <v>389</v>
      </c>
      <c r="F1120" s="236"/>
      <c r="G1120" s="1054" t="s">
        <v>323</v>
      </c>
      <c r="H1120" s="1055"/>
      <c r="I1120" s="1055"/>
      <c r="J1120" s="1055"/>
      <c r="K1120" s="1056" t="s">
        <v>346</v>
      </c>
      <c r="L1120" s="1057"/>
      <c r="M1120" s="1041"/>
      <c r="N1120" s="1043"/>
      <c r="O1120" s="1043"/>
      <c r="P1120" s="1044"/>
    </row>
    <row r="1121" spans="2:16" ht="17.25" customHeight="1">
      <c r="B1121" s="233"/>
      <c r="C1121" s="1046"/>
      <c r="D1121" s="1043"/>
      <c r="E1121" s="234"/>
      <c r="F1121" s="235"/>
      <c r="G1121" s="1052" t="s">
        <v>324</v>
      </c>
      <c r="H1121" s="1053"/>
      <c r="I1121" s="1053"/>
      <c r="J1121" s="1053"/>
      <c r="K1121" s="1041"/>
      <c r="L1121" s="1043"/>
      <c r="M1121" s="1041"/>
      <c r="N1121" s="1043"/>
      <c r="O1121" s="1043"/>
      <c r="P1121" s="1044"/>
    </row>
    <row r="1122" spans="2:16" ht="17.25" customHeight="1">
      <c r="B1122" s="233">
        <v>5</v>
      </c>
      <c r="C1122" s="1041" t="s">
        <v>313</v>
      </c>
      <c r="D1122" s="1043"/>
      <c r="E1122" s="238" t="s">
        <v>390</v>
      </c>
      <c r="F1122" s="236"/>
      <c r="G1122" s="1054" t="s">
        <v>317</v>
      </c>
      <c r="H1122" s="1055"/>
      <c r="I1122" s="1055"/>
      <c r="J1122" s="1055"/>
      <c r="K1122" s="1056" t="s">
        <v>347</v>
      </c>
      <c r="L1122" s="1056"/>
      <c r="M1122" s="1041"/>
      <c r="N1122" s="1041"/>
      <c r="O1122" s="1041"/>
      <c r="P1122" s="1042"/>
    </row>
    <row r="1123" spans="2:16" ht="17.25" customHeight="1">
      <c r="B1123" s="233"/>
      <c r="C1123" s="1041"/>
      <c r="D1123" s="1041"/>
      <c r="E1123" s="234"/>
      <c r="F1123" s="236"/>
      <c r="G1123" s="1052" t="s">
        <v>325</v>
      </c>
      <c r="H1123" s="1053"/>
      <c r="I1123" s="1053"/>
      <c r="J1123" s="1053"/>
      <c r="K1123" s="1047"/>
      <c r="L1123" s="1047"/>
      <c r="M1123" s="1041"/>
      <c r="N1123" s="1041"/>
      <c r="O1123" s="1041"/>
      <c r="P1123" s="1042"/>
    </row>
    <row r="1124" spans="2:16" ht="17.25" customHeight="1">
      <c r="B1124" s="233">
        <v>6</v>
      </c>
      <c r="C1124" s="1041" t="s">
        <v>326</v>
      </c>
      <c r="D1124" s="1041"/>
      <c r="E1124" s="237" t="s">
        <v>391</v>
      </c>
      <c r="F1124" s="236"/>
      <c r="G1124" s="1047" t="s">
        <v>327</v>
      </c>
      <c r="H1124" s="1047"/>
      <c r="I1124" s="1047"/>
      <c r="J1124" s="1047"/>
      <c r="K1124" s="1041" t="s">
        <v>328</v>
      </c>
      <c r="L1124" s="1041"/>
      <c r="M1124" s="1041"/>
      <c r="N1124" s="1041"/>
      <c r="O1124" s="1041"/>
      <c r="P1124" s="1042"/>
    </row>
    <row r="1125" spans="2:16" ht="17.25" customHeight="1">
      <c r="B1125" s="233">
        <v>7</v>
      </c>
      <c r="C1125" s="1041" t="s">
        <v>313</v>
      </c>
      <c r="D1125" s="1041"/>
      <c r="E1125" s="238" t="s">
        <v>392</v>
      </c>
      <c r="F1125" s="236"/>
      <c r="G1125" s="1047" t="s">
        <v>329</v>
      </c>
      <c r="H1125" s="1047"/>
      <c r="I1125" s="1047"/>
      <c r="J1125" s="1047"/>
      <c r="K1125" s="1056" t="s">
        <v>330</v>
      </c>
      <c r="L1125" s="1056"/>
      <c r="M1125" s="1041"/>
      <c r="N1125" s="1041"/>
      <c r="O1125" s="1041"/>
      <c r="P1125" s="1042"/>
    </row>
    <row r="1126" spans="2:16" ht="17.25" customHeight="1">
      <c r="B1126" s="233">
        <v>7</v>
      </c>
      <c r="C1126" s="1046" t="s">
        <v>316</v>
      </c>
      <c r="D1126" s="1046"/>
      <c r="E1126" s="237" t="s">
        <v>393</v>
      </c>
      <c r="F1126" s="235"/>
      <c r="G1126" s="1047" t="s">
        <v>331</v>
      </c>
      <c r="H1126" s="1047"/>
      <c r="I1126" s="1047"/>
      <c r="J1126" s="1047"/>
      <c r="K1126" s="1048" t="s">
        <v>398</v>
      </c>
      <c r="L1126" s="1048"/>
      <c r="M1126" s="1041"/>
      <c r="N1126" s="1041"/>
      <c r="O1126" s="1041"/>
      <c r="P1126" s="1042"/>
    </row>
    <row r="1127" spans="2:16" ht="17.25" customHeight="1">
      <c r="B1127" s="233">
        <v>7</v>
      </c>
      <c r="C1127" s="1046" t="s">
        <v>316</v>
      </c>
      <c r="D1127" s="1046"/>
      <c r="E1127" s="237" t="s">
        <v>394</v>
      </c>
      <c r="F1127" s="235"/>
      <c r="G1127" s="1047" t="s">
        <v>332</v>
      </c>
      <c r="H1127" s="1047"/>
      <c r="I1127" s="1047"/>
      <c r="J1127" s="1047"/>
      <c r="K1127" s="1048" t="s">
        <v>333</v>
      </c>
      <c r="L1127" s="1048"/>
      <c r="M1127" s="1041"/>
      <c r="N1127" s="1041"/>
      <c r="O1127" s="1041"/>
      <c r="P1127" s="1042"/>
    </row>
    <row r="1128" spans="2:16" ht="17.25" customHeight="1">
      <c r="B1128" s="233">
        <v>8</v>
      </c>
      <c r="C1128" s="1046" t="s">
        <v>316</v>
      </c>
      <c r="D1128" s="1046"/>
      <c r="E1128" s="238" t="s">
        <v>395</v>
      </c>
      <c r="F1128" s="235"/>
      <c r="G1128" s="1047" t="s">
        <v>334</v>
      </c>
      <c r="H1128" s="1047"/>
      <c r="I1128" s="1047"/>
      <c r="J1128" s="1047"/>
      <c r="K1128" s="1048" t="s">
        <v>397</v>
      </c>
      <c r="L1128" s="1048"/>
      <c r="M1128" s="1041"/>
      <c r="N1128" s="1041"/>
      <c r="O1128" s="1041"/>
      <c r="P1128" s="1042"/>
    </row>
    <row r="1129" spans="2:16" ht="17.25" customHeight="1">
      <c r="B1129" s="233">
        <v>9</v>
      </c>
      <c r="C1129" s="1046" t="s">
        <v>313</v>
      </c>
      <c r="D1129" s="1046"/>
      <c r="E1129" s="234" t="s">
        <v>396</v>
      </c>
      <c r="F1129" s="235"/>
      <c r="G1129" s="1047" t="s">
        <v>335</v>
      </c>
      <c r="H1129" s="1047"/>
      <c r="I1129" s="1047"/>
      <c r="J1129" s="1047"/>
      <c r="K1129" s="1047" t="s">
        <v>336</v>
      </c>
      <c r="L1129" s="1047"/>
      <c r="M1129" s="1041"/>
      <c r="N1129" s="1041"/>
      <c r="O1129" s="1041"/>
      <c r="P1129" s="1042"/>
    </row>
    <row r="1130" spans="2:16" ht="17.25" customHeight="1">
      <c r="B1130" s="233"/>
      <c r="C1130" s="1046"/>
      <c r="D1130" s="1046"/>
      <c r="E1130" s="234"/>
      <c r="F1130" s="235"/>
      <c r="G1130" s="1047"/>
      <c r="H1130" s="1047"/>
      <c r="I1130" s="1047"/>
      <c r="J1130" s="1047"/>
      <c r="K1130" s="1047"/>
      <c r="L1130" s="1047"/>
      <c r="M1130" s="1041"/>
      <c r="N1130" s="1041"/>
      <c r="O1130" s="1041"/>
      <c r="P1130" s="1042"/>
    </row>
    <row r="1131" spans="2:16" ht="17.25" customHeight="1">
      <c r="B1131" s="233"/>
      <c r="C1131" s="1046"/>
      <c r="D1131" s="1046"/>
      <c r="E1131" s="234"/>
      <c r="F1131" s="235"/>
      <c r="G1131" s="1047"/>
      <c r="H1131" s="1047"/>
      <c r="I1131" s="1047"/>
      <c r="J1131" s="1047"/>
      <c r="K1131" s="1047"/>
      <c r="L1131" s="1047"/>
      <c r="M1131" s="1041"/>
      <c r="N1131" s="1041"/>
      <c r="O1131" s="1041"/>
      <c r="P1131" s="1042"/>
    </row>
    <row r="1132" spans="2:16" ht="17.25" customHeight="1">
      <c r="B1132" s="233"/>
      <c r="C1132" s="1046"/>
      <c r="D1132" s="1046"/>
      <c r="E1132" s="234"/>
      <c r="F1132" s="235"/>
      <c r="G1132" s="1047"/>
      <c r="H1132" s="1047"/>
      <c r="I1132" s="1047"/>
      <c r="J1132" s="1047"/>
      <c r="K1132" s="1047"/>
      <c r="L1132" s="1047"/>
      <c r="M1132" s="1041"/>
      <c r="N1132" s="1041"/>
      <c r="O1132" s="1041"/>
      <c r="P1132" s="1042"/>
    </row>
    <row r="1133" spans="2:16" ht="17.25" customHeight="1">
      <c r="B1133" s="233"/>
      <c r="C1133" s="1046"/>
      <c r="D1133" s="1046"/>
      <c r="E1133" s="234"/>
      <c r="F1133" s="235"/>
      <c r="G1133" s="1047"/>
      <c r="H1133" s="1047"/>
      <c r="I1133" s="1047"/>
      <c r="J1133" s="1047"/>
      <c r="K1133" s="1047"/>
      <c r="L1133" s="1047"/>
      <c r="M1133" s="1041"/>
      <c r="N1133" s="1041"/>
      <c r="O1133" s="1041"/>
      <c r="P1133" s="1042"/>
    </row>
    <row r="1134" spans="2:16" ht="17.25" customHeight="1">
      <c r="B1134" s="233"/>
      <c r="C1134" s="1046"/>
      <c r="D1134" s="1043"/>
      <c r="E1134" s="234"/>
      <c r="F1134" s="235"/>
      <c r="G1134" s="1047"/>
      <c r="H1134" s="1043"/>
      <c r="I1134" s="1043"/>
      <c r="J1134" s="1043"/>
      <c r="K1134" s="1047"/>
      <c r="L1134" s="1043"/>
      <c r="M1134" s="1041"/>
      <c r="N1134" s="1043"/>
      <c r="O1134" s="1043"/>
      <c r="P1134" s="1044"/>
    </row>
    <row r="1135" spans="2:16" ht="17.25" customHeight="1">
      <c r="B1135" s="239"/>
      <c r="C1135" s="1041"/>
      <c r="D1135" s="1043"/>
      <c r="E1135" s="240"/>
      <c r="F1135" s="241"/>
      <c r="G1135" s="1041"/>
      <c r="H1135" s="1043"/>
      <c r="I1135" s="1043"/>
      <c r="J1135" s="1043"/>
      <c r="K1135" s="1041"/>
      <c r="L1135" s="1043"/>
      <c r="M1135" s="1041"/>
      <c r="N1135" s="1043"/>
      <c r="O1135" s="1043"/>
      <c r="P1135" s="1044"/>
    </row>
    <row r="1136" spans="2:16" ht="17.25" customHeight="1">
      <c r="B1136" s="239"/>
      <c r="C1136" s="1041"/>
      <c r="D1136" s="1043"/>
      <c r="E1136" s="240"/>
      <c r="F1136" s="241"/>
      <c r="G1136" s="1041"/>
      <c r="H1136" s="1043"/>
      <c r="I1136" s="1043"/>
      <c r="J1136" s="1043"/>
      <c r="K1136" s="1041"/>
      <c r="L1136" s="1043"/>
      <c r="M1136" s="1041"/>
      <c r="N1136" s="1043"/>
      <c r="O1136" s="1043"/>
      <c r="P1136" s="1044"/>
    </row>
    <row r="1137" spans="2:20" ht="17.25" customHeight="1">
      <c r="B1137" s="239"/>
      <c r="C1137" s="1041"/>
      <c r="D1137" s="1043"/>
      <c r="E1137" s="240"/>
      <c r="F1137" s="241"/>
      <c r="G1137" s="1041"/>
      <c r="H1137" s="1043"/>
      <c r="I1137" s="1043"/>
      <c r="J1137" s="1043"/>
      <c r="K1137" s="1041"/>
      <c r="L1137" s="1043"/>
      <c r="M1137" s="1041"/>
      <c r="N1137" s="1043"/>
      <c r="O1137" s="1043"/>
      <c r="P1137" s="1044"/>
    </row>
    <row r="1138" spans="2:20" ht="17.25" customHeight="1">
      <c r="B1138" s="239"/>
      <c r="C1138" s="1041"/>
      <c r="D1138" s="1043"/>
      <c r="E1138" s="240"/>
      <c r="F1138" s="241"/>
      <c r="G1138" s="1041"/>
      <c r="H1138" s="1043"/>
      <c r="I1138" s="1043"/>
      <c r="J1138" s="1043"/>
      <c r="K1138" s="1041"/>
      <c r="L1138" s="1043"/>
      <c r="M1138" s="1041"/>
      <c r="N1138" s="1043"/>
      <c r="O1138" s="1043"/>
      <c r="P1138" s="1044"/>
    </row>
    <row r="1139" spans="2:20" ht="17.25" customHeight="1">
      <c r="B1139" s="239"/>
      <c r="C1139" s="1041"/>
      <c r="D1139" s="1043"/>
      <c r="E1139" s="240"/>
      <c r="F1139" s="241"/>
      <c r="G1139" s="1041"/>
      <c r="H1139" s="1043"/>
      <c r="I1139" s="1043"/>
      <c r="J1139" s="1043"/>
      <c r="K1139" s="1041"/>
      <c r="L1139" s="1043"/>
      <c r="M1139" s="1041"/>
      <c r="N1139" s="1043"/>
      <c r="O1139" s="1043"/>
      <c r="P1139" s="1044"/>
    </row>
    <row r="1140" spans="2:20" ht="18" customHeight="1" thickBot="1">
      <c r="B1140" s="242"/>
      <c r="C1140" s="1049"/>
      <c r="D1140" s="1050"/>
      <c r="E1140" s="243"/>
      <c r="F1140" s="244"/>
      <c r="G1140" s="1049"/>
      <c r="H1140" s="1050"/>
      <c r="I1140" s="1050"/>
      <c r="J1140" s="1050"/>
      <c r="K1140" s="1049"/>
      <c r="L1140" s="1050"/>
      <c r="M1140" s="1049"/>
      <c r="N1140" s="1050"/>
      <c r="O1140" s="1050"/>
      <c r="P1140" s="1051"/>
    </row>
    <row r="1141" spans="2:20" ht="17.25" customHeight="1">
      <c r="B1141" s="902" t="s">
        <v>21</v>
      </c>
      <c r="C1141" s="903"/>
      <c r="D1141" s="938">
        <v>43005</v>
      </c>
      <c r="E1141" s="1029"/>
      <c r="F1141" s="855" t="s">
        <v>22</v>
      </c>
      <c r="G1141" s="856"/>
      <c r="H1141" s="856"/>
      <c r="I1141" s="856"/>
      <c r="J1141" s="856"/>
      <c r="K1141" s="856"/>
      <c r="L1141" s="857"/>
      <c r="M1141" s="904" t="s">
        <v>23</v>
      </c>
      <c r="N1141" s="854"/>
      <c r="O1141" s="905">
        <v>20</v>
      </c>
      <c r="P1141" s="906"/>
    </row>
    <row r="1142" spans="2:20" ht="17.7" customHeight="1">
      <c r="B1142" s="862" t="s">
        <v>24</v>
      </c>
      <c r="C1142" s="863"/>
      <c r="D1142" s="864" t="s">
        <v>337</v>
      </c>
      <c r="E1142" s="865"/>
      <c r="F1142" s="866" t="s">
        <v>25</v>
      </c>
      <c r="G1142" s="867"/>
      <c r="H1142" s="867"/>
      <c r="I1142" s="867"/>
      <c r="J1142" s="867"/>
      <c r="K1142" s="867"/>
      <c r="L1142" s="868"/>
      <c r="M1142" s="872" t="s">
        <v>26</v>
      </c>
      <c r="N1142" s="873"/>
      <c r="O1142" s="874" t="s">
        <v>309</v>
      </c>
      <c r="P1142" s="875"/>
    </row>
    <row r="1143" spans="2:20" ht="17.7" customHeight="1" thickBot="1">
      <c r="B1143" s="876" t="s">
        <v>27</v>
      </c>
      <c r="C1143" s="877"/>
      <c r="D1143" s="878" t="str">
        <f>O1142&amp;".jsp"</f>
        <v>charcterInfo.jsp</v>
      </c>
      <c r="E1143" s="879"/>
      <c r="F1143" s="869"/>
      <c r="G1143" s="870"/>
      <c r="H1143" s="870"/>
      <c r="I1143" s="870"/>
      <c r="J1143" s="870"/>
      <c r="K1143" s="870"/>
      <c r="L1143" s="871"/>
      <c r="M1143" s="869"/>
      <c r="N1143" s="871"/>
      <c r="O1143" s="869"/>
      <c r="P1143" s="870"/>
    </row>
    <row r="1144" spans="2:20" ht="5.25" customHeight="1" thickBot="1"/>
    <row r="1145" spans="2:20" ht="17.25" customHeight="1">
      <c r="B1145" s="880"/>
      <c r="C1145" s="856"/>
      <c r="D1145" s="856"/>
      <c r="E1145" s="856"/>
      <c r="F1145" s="856"/>
      <c r="G1145" s="856"/>
      <c r="H1145" s="856"/>
      <c r="I1145" s="856"/>
      <c r="J1145" s="856"/>
      <c r="K1145" s="856"/>
      <c r="L1145" s="885"/>
      <c r="M1145" s="888" t="s">
        <v>28</v>
      </c>
      <c r="N1145" s="889"/>
      <c r="O1145" s="889"/>
      <c r="P1145" s="890"/>
    </row>
    <row r="1146" spans="2:20" ht="17.25" customHeight="1">
      <c r="B1146" s="867"/>
      <c r="C1146" s="867"/>
      <c r="D1146" s="867"/>
      <c r="E1146" s="867"/>
      <c r="F1146" s="867"/>
      <c r="G1146" s="867"/>
      <c r="H1146" s="867"/>
      <c r="I1146" s="867"/>
      <c r="J1146" s="867"/>
      <c r="K1146" s="867"/>
      <c r="L1146" s="886"/>
      <c r="M1146" s="205" t="s">
        <v>29</v>
      </c>
      <c r="N1146" s="891" t="s">
        <v>30</v>
      </c>
      <c r="O1146" s="892"/>
      <c r="P1146" s="893"/>
    </row>
    <row r="1147" spans="2:20" ht="17.25" customHeight="1">
      <c r="B1147" s="867"/>
      <c r="C1147" s="867"/>
      <c r="D1147" s="867"/>
      <c r="E1147" s="867"/>
      <c r="F1147" s="867"/>
      <c r="G1147" s="867"/>
      <c r="H1147" s="867"/>
      <c r="I1147" s="867"/>
      <c r="J1147" s="867"/>
      <c r="K1147" s="867"/>
      <c r="L1147" s="886"/>
      <c r="M1147" s="206">
        <v>1</v>
      </c>
      <c r="N1147" s="894" t="s">
        <v>404</v>
      </c>
      <c r="O1147" s="895"/>
      <c r="P1147" s="895"/>
    </row>
    <row r="1148" spans="2:20" ht="17.25" customHeight="1">
      <c r="B1148" s="867"/>
      <c r="C1148" s="867"/>
      <c r="D1148" s="867"/>
      <c r="E1148" s="867"/>
      <c r="F1148" s="867"/>
      <c r="G1148" s="867"/>
      <c r="H1148" s="867"/>
      <c r="I1148" s="867"/>
      <c r="J1148" s="867"/>
      <c r="K1148" s="867"/>
      <c r="L1148" s="886"/>
      <c r="M1148" s="206">
        <v>2</v>
      </c>
      <c r="N1148" s="896" t="s">
        <v>359</v>
      </c>
      <c r="O1148" s="867"/>
      <c r="P1148" s="867"/>
    </row>
    <row r="1149" spans="2:20" ht="17.25" customHeight="1">
      <c r="B1149" s="867"/>
      <c r="C1149" s="867"/>
      <c r="D1149" s="867"/>
      <c r="E1149" s="867"/>
      <c r="F1149" s="867"/>
      <c r="G1149" s="867"/>
      <c r="H1149" s="867"/>
      <c r="I1149" s="867"/>
      <c r="J1149" s="867"/>
      <c r="K1149" s="867"/>
      <c r="L1149" s="886"/>
      <c r="M1149" s="206">
        <v>3</v>
      </c>
      <c r="N1149" s="1040" t="s">
        <v>403</v>
      </c>
      <c r="O1149" s="867"/>
      <c r="P1149" s="867"/>
    </row>
    <row r="1150" spans="2:20" ht="17.25" customHeight="1">
      <c r="B1150" s="867"/>
      <c r="C1150" s="867"/>
      <c r="D1150" s="867"/>
      <c r="E1150" s="867"/>
      <c r="F1150" s="867"/>
      <c r="G1150" s="867"/>
      <c r="H1150" s="867"/>
      <c r="I1150" s="867"/>
      <c r="J1150" s="867"/>
      <c r="K1150" s="867"/>
      <c r="L1150" s="886"/>
      <c r="M1150" s="206">
        <v>4</v>
      </c>
      <c r="N1150" s="896" t="s">
        <v>1059</v>
      </c>
      <c r="O1150" s="867"/>
      <c r="P1150" s="867"/>
    </row>
    <row r="1151" spans="2:20" ht="17.25" customHeight="1">
      <c r="B1151" s="867"/>
      <c r="C1151" s="867"/>
      <c r="D1151" s="867"/>
      <c r="E1151" s="867"/>
      <c r="F1151" s="867"/>
      <c r="G1151" s="867"/>
      <c r="H1151" s="867"/>
      <c r="I1151" s="867"/>
      <c r="J1151" s="867"/>
      <c r="K1151" s="867"/>
      <c r="L1151" s="886"/>
      <c r="M1151" s="206">
        <v>5</v>
      </c>
      <c r="N1151" s="896" t="s">
        <v>362</v>
      </c>
      <c r="O1151" s="867"/>
      <c r="P1151" s="867"/>
    </row>
    <row r="1152" spans="2:20" ht="17.25" customHeight="1">
      <c r="B1152" s="867"/>
      <c r="C1152" s="867"/>
      <c r="D1152" s="867"/>
      <c r="E1152" s="867"/>
      <c r="F1152" s="867"/>
      <c r="G1152" s="867"/>
      <c r="H1152" s="867"/>
      <c r="I1152" s="867"/>
      <c r="J1152" s="867"/>
      <c r="K1152" s="867"/>
      <c r="L1152" s="886"/>
      <c r="M1152" s="206">
        <v>6</v>
      </c>
      <c r="N1152" s="1038" t="s">
        <v>361</v>
      </c>
      <c r="O1152" s="1039"/>
      <c r="P1152" s="1039"/>
      <c r="T1152" s="204">
        <f>17.91/2</f>
        <v>8.9550000000000001</v>
      </c>
    </row>
    <row r="1153" spans="2:16" ht="17.25" customHeight="1">
      <c r="B1153" s="867"/>
      <c r="C1153" s="867"/>
      <c r="D1153" s="867"/>
      <c r="E1153" s="867"/>
      <c r="F1153" s="867"/>
      <c r="G1153" s="867"/>
      <c r="H1153" s="867"/>
      <c r="I1153" s="867"/>
      <c r="J1153" s="867"/>
      <c r="K1153" s="867"/>
      <c r="L1153" s="886"/>
      <c r="M1153" s="206">
        <v>7</v>
      </c>
      <c r="N1153" s="896" t="s">
        <v>360</v>
      </c>
      <c r="O1153" s="867"/>
      <c r="P1153" s="867"/>
    </row>
    <row r="1154" spans="2:16" ht="17.25" customHeight="1">
      <c r="B1154" s="867"/>
      <c r="C1154" s="867"/>
      <c r="D1154" s="867"/>
      <c r="E1154" s="867"/>
      <c r="F1154" s="867"/>
      <c r="G1154" s="867"/>
      <c r="H1154" s="867"/>
      <c r="I1154" s="867"/>
      <c r="J1154" s="867"/>
      <c r="K1154" s="867"/>
      <c r="L1154" s="886"/>
      <c r="M1154" s="206"/>
      <c r="N1154" s="896"/>
      <c r="O1154" s="867"/>
      <c r="P1154" s="867"/>
    </row>
    <row r="1155" spans="2:16" ht="17.25" customHeight="1">
      <c r="B1155" s="867"/>
      <c r="C1155" s="867"/>
      <c r="D1155" s="867"/>
      <c r="E1155" s="867"/>
      <c r="F1155" s="867"/>
      <c r="G1155" s="867"/>
      <c r="H1155" s="867"/>
      <c r="I1155" s="867"/>
      <c r="J1155" s="867"/>
      <c r="K1155" s="867"/>
      <c r="L1155" s="886"/>
      <c r="M1155" s="206"/>
      <c r="N1155" s="896"/>
      <c r="O1155" s="867"/>
      <c r="P1155" s="867"/>
    </row>
    <row r="1156" spans="2:16" ht="17.25" customHeight="1">
      <c r="B1156" s="867"/>
      <c r="C1156" s="867"/>
      <c r="D1156" s="867"/>
      <c r="E1156" s="867"/>
      <c r="F1156" s="867"/>
      <c r="G1156" s="867"/>
      <c r="H1156" s="867"/>
      <c r="I1156" s="867"/>
      <c r="J1156" s="867"/>
      <c r="K1156" s="867"/>
      <c r="L1156" s="886"/>
      <c r="M1156" s="206"/>
      <c r="N1156" s="896"/>
      <c r="O1156" s="867"/>
      <c r="P1156" s="867"/>
    </row>
    <row r="1157" spans="2:16" ht="17.25" customHeight="1">
      <c r="B1157" s="867"/>
      <c r="C1157" s="867"/>
      <c r="D1157" s="867"/>
      <c r="E1157" s="867"/>
      <c r="F1157" s="867"/>
      <c r="G1157" s="867"/>
      <c r="H1157" s="867"/>
      <c r="I1157" s="867"/>
      <c r="J1157" s="867"/>
      <c r="K1157" s="867"/>
      <c r="L1157" s="886"/>
      <c r="M1157" s="206"/>
      <c r="N1157" s="896"/>
      <c r="O1157" s="867"/>
      <c r="P1157" s="867"/>
    </row>
    <row r="1158" spans="2:16" ht="17.25" customHeight="1">
      <c r="B1158" s="867"/>
      <c r="C1158" s="867"/>
      <c r="D1158" s="867"/>
      <c r="E1158" s="867"/>
      <c r="F1158" s="867"/>
      <c r="G1158" s="867"/>
      <c r="H1158" s="867"/>
      <c r="I1158" s="867"/>
      <c r="J1158" s="867"/>
      <c r="K1158" s="867"/>
      <c r="L1158" s="886"/>
      <c r="M1158" s="206"/>
      <c r="N1158" s="896"/>
      <c r="O1158" s="867"/>
      <c r="P1158" s="867"/>
    </row>
    <row r="1159" spans="2:16" ht="17.25" customHeight="1">
      <c r="B1159" s="867"/>
      <c r="C1159" s="867"/>
      <c r="D1159" s="867"/>
      <c r="E1159" s="867"/>
      <c r="F1159" s="867"/>
      <c r="G1159" s="867"/>
      <c r="H1159" s="867"/>
      <c r="I1159" s="867"/>
      <c r="J1159" s="867"/>
      <c r="K1159" s="867"/>
      <c r="L1159" s="886"/>
      <c r="M1159" s="206"/>
      <c r="N1159" s="896"/>
      <c r="O1159" s="867"/>
      <c r="P1159" s="867"/>
    </row>
    <row r="1160" spans="2:16" ht="17.25" customHeight="1">
      <c r="B1160" s="867"/>
      <c r="C1160" s="867"/>
      <c r="D1160" s="867"/>
      <c r="E1160" s="867"/>
      <c r="F1160" s="867"/>
      <c r="G1160" s="867"/>
      <c r="H1160" s="867"/>
      <c r="I1160" s="867"/>
      <c r="J1160" s="867"/>
      <c r="K1160" s="867"/>
      <c r="L1160" s="886"/>
      <c r="M1160" s="206"/>
      <c r="N1160" s="896"/>
      <c r="O1160" s="867"/>
      <c r="P1160" s="867"/>
    </row>
    <row r="1161" spans="2:16" ht="17.25" customHeight="1">
      <c r="B1161" s="867"/>
      <c r="C1161" s="867"/>
      <c r="D1161" s="867"/>
      <c r="E1161" s="867"/>
      <c r="F1161" s="867"/>
      <c r="G1161" s="867"/>
      <c r="H1161" s="867"/>
      <c r="I1161" s="867"/>
      <c r="J1161" s="867"/>
      <c r="K1161" s="867"/>
      <c r="L1161" s="886"/>
      <c r="M1161" s="206"/>
      <c r="N1161" s="896"/>
      <c r="O1161" s="867"/>
      <c r="P1161" s="867"/>
    </row>
    <row r="1162" spans="2:16" ht="17.25" customHeight="1">
      <c r="B1162" s="867"/>
      <c r="C1162" s="867"/>
      <c r="D1162" s="867"/>
      <c r="E1162" s="867"/>
      <c r="F1162" s="867"/>
      <c r="G1162" s="867"/>
      <c r="H1162" s="867"/>
      <c r="I1162" s="867"/>
      <c r="J1162" s="867"/>
      <c r="K1162" s="867"/>
      <c r="L1162" s="886"/>
      <c r="M1162" s="206"/>
      <c r="N1162" s="896"/>
      <c r="O1162" s="867"/>
      <c r="P1162" s="867"/>
    </row>
    <row r="1163" spans="2:16" ht="17.25" customHeight="1">
      <c r="B1163" s="867"/>
      <c r="C1163" s="867"/>
      <c r="D1163" s="867"/>
      <c r="E1163" s="867"/>
      <c r="F1163" s="867"/>
      <c r="G1163" s="867"/>
      <c r="H1163" s="867"/>
      <c r="I1163" s="867"/>
      <c r="J1163" s="867"/>
      <c r="K1163" s="867"/>
      <c r="L1163" s="886"/>
      <c r="M1163" s="206"/>
      <c r="N1163" s="896"/>
      <c r="O1163" s="867"/>
      <c r="P1163" s="867"/>
    </row>
    <row r="1164" spans="2:16" ht="17.25" customHeight="1">
      <c r="B1164" s="867"/>
      <c r="C1164" s="867"/>
      <c r="D1164" s="867"/>
      <c r="E1164" s="867"/>
      <c r="F1164" s="867"/>
      <c r="G1164" s="867"/>
      <c r="H1164" s="867"/>
      <c r="I1164" s="867"/>
      <c r="J1164" s="867"/>
      <c r="K1164" s="867"/>
      <c r="L1164" s="886"/>
      <c r="M1164" s="206"/>
      <c r="N1164" s="896"/>
      <c r="O1164" s="867"/>
      <c r="P1164" s="867"/>
    </row>
    <row r="1165" spans="2:16" ht="17.25" customHeight="1">
      <c r="B1165" s="867"/>
      <c r="C1165" s="867"/>
      <c r="D1165" s="867"/>
      <c r="E1165" s="867"/>
      <c r="F1165" s="867"/>
      <c r="G1165" s="867"/>
      <c r="H1165" s="867"/>
      <c r="I1165" s="867"/>
      <c r="J1165" s="867"/>
      <c r="K1165" s="867"/>
      <c r="L1165" s="886"/>
      <c r="M1165" s="206"/>
      <c r="N1165" s="896"/>
      <c r="O1165" s="867"/>
      <c r="P1165" s="867"/>
    </row>
    <row r="1166" spans="2:16" ht="17.25" customHeight="1">
      <c r="B1166" s="867"/>
      <c r="C1166" s="867"/>
      <c r="D1166" s="867"/>
      <c r="E1166" s="867"/>
      <c r="F1166" s="867"/>
      <c r="G1166" s="867"/>
      <c r="H1166" s="867"/>
      <c r="I1166" s="867"/>
      <c r="J1166" s="867"/>
      <c r="K1166" s="867"/>
      <c r="L1166" s="886"/>
      <c r="M1166" s="206"/>
      <c r="N1166" s="896"/>
      <c r="O1166" s="867"/>
      <c r="P1166" s="867"/>
    </row>
    <row r="1167" spans="2:16" ht="17.25" customHeight="1">
      <c r="B1167" s="867"/>
      <c r="C1167" s="867"/>
      <c r="D1167" s="867"/>
      <c r="E1167" s="867"/>
      <c r="F1167" s="867"/>
      <c r="G1167" s="867"/>
      <c r="H1167" s="867"/>
      <c r="I1167" s="867"/>
      <c r="J1167" s="867"/>
      <c r="K1167" s="867"/>
      <c r="L1167" s="886"/>
      <c r="M1167" s="206"/>
      <c r="N1167" s="896"/>
      <c r="O1167" s="867"/>
      <c r="P1167" s="867"/>
    </row>
    <row r="1168" spans="2:16" ht="17.25" customHeight="1">
      <c r="B1168" s="867"/>
      <c r="C1168" s="867"/>
      <c r="D1168" s="867"/>
      <c r="E1168" s="867"/>
      <c r="F1168" s="867"/>
      <c r="G1168" s="867"/>
      <c r="H1168" s="867"/>
      <c r="I1168" s="867"/>
      <c r="J1168" s="867"/>
      <c r="K1168" s="867"/>
      <c r="L1168" s="886"/>
      <c r="M1168" s="206"/>
      <c r="N1168" s="896"/>
      <c r="O1168" s="867"/>
      <c r="P1168" s="867"/>
    </row>
    <row r="1169" spans="2:16" ht="18" customHeight="1" thickBot="1">
      <c r="B1169" s="870"/>
      <c r="C1169" s="870"/>
      <c r="D1169" s="870"/>
      <c r="E1169" s="870"/>
      <c r="F1169" s="870"/>
      <c r="G1169" s="870"/>
      <c r="H1169" s="870"/>
      <c r="I1169" s="870"/>
      <c r="J1169" s="870"/>
      <c r="K1169" s="870"/>
      <c r="L1169" s="887"/>
      <c r="M1169" s="208"/>
      <c r="N1169" s="901"/>
      <c r="O1169" s="870"/>
      <c r="P1169" s="870"/>
    </row>
    <row r="1170" spans="2:16" ht="17.25" customHeight="1">
      <c r="B1170" s="851" t="s">
        <v>21</v>
      </c>
      <c r="C1170" s="852"/>
      <c r="D1170" s="938">
        <v>43005</v>
      </c>
      <c r="E1170" s="1029"/>
      <c r="F1170" s="855" t="s">
        <v>31</v>
      </c>
      <c r="G1170" s="856"/>
      <c r="H1170" s="856"/>
      <c r="I1170" s="856"/>
      <c r="J1170" s="856"/>
      <c r="K1170" s="856"/>
      <c r="L1170" s="857"/>
      <c r="M1170" s="858" t="s">
        <v>23</v>
      </c>
      <c r="N1170" s="859"/>
      <c r="O1170" s="860">
        <v>20</v>
      </c>
      <c r="P1170" s="861"/>
    </row>
    <row r="1171" spans="2:16" ht="17.25" customHeight="1">
      <c r="B1171" s="862" t="s">
        <v>24</v>
      </c>
      <c r="C1171" s="863"/>
      <c r="D1171" s="864" t="s">
        <v>337</v>
      </c>
      <c r="E1171" s="865"/>
      <c r="F1171" s="866" t="s">
        <v>32</v>
      </c>
      <c r="G1171" s="867"/>
      <c r="H1171" s="867"/>
      <c r="I1171" s="867"/>
      <c r="J1171" s="867"/>
      <c r="K1171" s="867"/>
      <c r="L1171" s="868"/>
      <c r="M1171" s="872" t="s">
        <v>26</v>
      </c>
      <c r="N1171" s="873"/>
      <c r="O1171" s="874" t="s">
        <v>308</v>
      </c>
      <c r="P1171" s="875"/>
    </row>
    <row r="1172" spans="2:16" ht="18" customHeight="1" thickBot="1">
      <c r="B1172" s="876" t="s">
        <v>27</v>
      </c>
      <c r="C1172" s="877"/>
      <c r="D1172" s="878" t="str">
        <f>O1171&amp;".jsp"</f>
        <v>charcterInfo.jsp</v>
      </c>
      <c r="E1172" s="879"/>
      <c r="F1172" s="869"/>
      <c r="G1172" s="870"/>
      <c r="H1172" s="870"/>
      <c r="I1172" s="870"/>
      <c r="J1172" s="870"/>
      <c r="K1172" s="870"/>
      <c r="L1172" s="871"/>
      <c r="M1172" s="869"/>
      <c r="N1172" s="871"/>
      <c r="O1172" s="869"/>
      <c r="P1172" s="870"/>
    </row>
    <row r="1173" spans="2:16" ht="5.25" customHeight="1" thickBot="1"/>
    <row r="1174" spans="2:16" ht="17.25" customHeight="1">
      <c r="B1174" s="880" t="s">
        <v>29</v>
      </c>
      <c r="C1174" s="881" t="s">
        <v>88</v>
      </c>
      <c r="D1174" s="856"/>
      <c r="E1174" s="880" t="s">
        <v>33</v>
      </c>
      <c r="F1174" s="856"/>
      <c r="G1174" s="856"/>
      <c r="H1174" s="856"/>
      <c r="I1174" s="856"/>
      <c r="J1174" s="856"/>
      <c r="K1174" s="880" t="s">
        <v>34</v>
      </c>
      <c r="L1174" s="856"/>
      <c r="M1174" s="856"/>
      <c r="N1174" s="856"/>
      <c r="O1174" s="856"/>
      <c r="P1174" s="856"/>
    </row>
    <row r="1175" spans="2:16" ht="30.6" customHeight="1" thickBot="1">
      <c r="B1175" s="870"/>
      <c r="C1175" s="870"/>
      <c r="D1175" s="870"/>
      <c r="E1175" s="209" t="s">
        <v>35</v>
      </c>
      <c r="F1175" s="210" t="s">
        <v>36</v>
      </c>
      <c r="G1175" s="882" t="s">
        <v>37</v>
      </c>
      <c r="H1175" s="870"/>
      <c r="I1175" s="870"/>
      <c r="J1175" s="870"/>
      <c r="K1175" s="883" t="s">
        <v>89</v>
      </c>
      <c r="L1175" s="884"/>
      <c r="M1175" s="882" t="s">
        <v>38</v>
      </c>
      <c r="N1175" s="870"/>
      <c r="O1175" s="870"/>
      <c r="P1175" s="870"/>
    </row>
    <row r="1176" spans="2:16" ht="17.25" customHeight="1">
      <c r="B1176" s="211">
        <v>4</v>
      </c>
      <c r="C1176" s="846" t="s">
        <v>363</v>
      </c>
      <c r="D1176" s="847"/>
      <c r="E1176" s="212" t="s">
        <v>379</v>
      </c>
      <c r="F1176" s="213" t="s">
        <v>378</v>
      </c>
      <c r="G1176" s="848" t="s">
        <v>364</v>
      </c>
      <c r="H1176" s="847"/>
      <c r="I1176" s="847"/>
      <c r="J1176" s="847"/>
      <c r="K1176" s="849" t="s">
        <v>373</v>
      </c>
      <c r="L1176" s="847"/>
      <c r="M1176" s="849" t="s">
        <v>1060</v>
      </c>
      <c r="N1176" s="847"/>
      <c r="O1176" s="847"/>
      <c r="P1176" s="850"/>
    </row>
    <row r="1177" spans="2:16" ht="17.25" customHeight="1">
      <c r="B1177" s="214">
        <v>5</v>
      </c>
      <c r="C1177" s="843" t="s">
        <v>365</v>
      </c>
      <c r="D1177" s="838"/>
      <c r="E1177" s="215" t="s">
        <v>377</v>
      </c>
      <c r="F1177" s="216" t="s">
        <v>376</v>
      </c>
      <c r="G1177" s="844" t="s">
        <v>366</v>
      </c>
      <c r="H1177" s="838"/>
      <c r="I1177" s="838"/>
      <c r="J1177" s="838"/>
      <c r="K1177" s="837" t="s">
        <v>1061</v>
      </c>
      <c r="L1177" s="838"/>
      <c r="M1177" s="837" t="s">
        <v>367</v>
      </c>
      <c r="N1177" s="838"/>
      <c r="O1177" s="838"/>
      <c r="P1177" s="839"/>
    </row>
    <row r="1178" spans="2:16" ht="17.25" customHeight="1">
      <c r="B1178" s="214">
        <v>7</v>
      </c>
      <c r="C1178" s="843" t="s">
        <v>363</v>
      </c>
      <c r="D1178" s="838"/>
      <c r="E1178" s="215" t="s">
        <v>375</v>
      </c>
      <c r="F1178" s="216" t="s">
        <v>374</v>
      </c>
      <c r="G1178" s="844" t="s">
        <v>360</v>
      </c>
      <c r="H1178" s="838"/>
      <c r="I1178" s="838"/>
      <c r="J1178" s="838"/>
      <c r="K1178" s="837" t="s">
        <v>998</v>
      </c>
      <c r="L1178" s="838"/>
      <c r="M1178" s="837"/>
      <c r="N1178" s="838"/>
      <c r="O1178" s="838"/>
      <c r="P1178" s="839"/>
    </row>
    <row r="1179" spans="2:16" ht="17.25" customHeight="1">
      <c r="B1179" s="214"/>
      <c r="C1179" s="837"/>
      <c r="D1179" s="838"/>
      <c r="E1179" s="215"/>
      <c r="F1179" s="217"/>
      <c r="G1179" s="844"/>
      <c r="H1179" s="838"/>
      <c r="I1179" s="838"/>
      <c r="J1179" s="838"/>
      <c r="K1179" s="837"/>
      <c r="L1179" s="838"/>
      <c r="M1179" s="837"/>
      <c r="N1179" s="838"/>
      <c r="O1179" s="838"/>
      <c r="P1179" s="839"/>
    </row>
    <row r="1180" spans="2:16" ht="17.25" customHeight="1">
      <c r="B1180" s="214"/>
      <c r="C1180" s="837"/>
      <c r="D1180" s="838"/>
      <c r="E1180" s="215"/>
      <c r="F1180" s="217"/>
      <c r="G1180" s="844"/>
      <c r="H1180" s="838"/>
      <c r="I1180" s="838"/>
      <c r="J1180" s="838"/>
      <c r="K1180" s="837"/>
      <c r="L1180" s="838"/>
      <c r="M1180" s="837"/>
      <c r="N1180" s="838"/>
      <c r="O1180" s="838"/>
      <c r="P1180" s="839"/>
    </row>
    <row r="1181" spans="2:16" ht="17.25" customHeight="1">
      <c r="B1181" s="214"/>
      <c r="C1181" s="837"/>
      <c r="D1181" s="838"/>
      <c r="E1181" s="215"/>
      <c r="F1181" s="217"/>
      <c r="G1181" s="844"/>
      <c r="H1181" s="838"/>
      <c r="I1181" s="838"/>
      <c r="J1181" s="838"/>
      <c r="K1181" s="837"/>
      <c r="L1181" s="838"/>
      <c r="M1181" s="837"/>
      <c r="N1181" s="838"/>
      <c r="O1181" s="838"/>
      <c r="P1181" s="839"/>
    </row>
    <row r="1182" spans="2:16" ht="17.25" customHeight="1">
      <c r="B1182" s="214"/>
      <c r="C1182" s="843"/>
      <c r="D1182" s="838"/>
      <c r="E1182" s="215"/>
      <c r="F1182" s="216"/>
      <c r="G1182" s="844"/>
      <c r="H1182" s="838"/>
      <c r="I1182" s="838"/>
      <c r="J1182" s="838"/>
      <c r="K1182" s="837"/>
      <c r="L1182" s="838"/>
      <c r="M1182" s="837"/>
      <c r="N1182" s="838"/>
      <c r="O1182" s="838"/>
      <c r="P1182" s="839"/>
    </row>
    <row r="1183" spans="2:16" ht="17.25" customHeight="1">
      <c r="B1183" s="214"/>
      <c r="C1183" s="837"/>
      <c r="D1183" s="837"/>
      <c r="E1183" s="215"/>
      <c r="F1183" s="217"/>
      <c r="G1183" s="844"/>
      <c r="H1183" s="844"/>
      <c r="I1183" s="844"/>
      <c r="J1183" s="844"/>
      <c r="K1183" s="837"/>
      <c r="L1183" s="837"/>
      <c r="M1183" s="837"/>
      <c r="N1183" s="837"/>
      <c r="O1183" s="837"/>
      <c r="P1183" s="845"/>
    </row>
    <row r="1184" spans="2:16" ht="17.25" customHeight="1">
      <c r="B1184" s="214"/>
      <c r="C1184" s="837"/>
      <c r="D1184" s="837"/>
      <c r="E1184" s="215"/>
      <c r="F1184" s="217"/>
      <c r="G1184" s="844"/>
      <c r="H1184" s="844"/>
      <c r="I1184" s="844"/>
      <c r="J1184" s="844"/>
      <c r="K1184" s="844"/>
      <c r="L1184" s="844"/>
      <c r="M1184" s="837"/>
      <c r="N1184" s="837"/>
      <c r="O1184" s="837"/>
      <c r="P1184" s="845"/>
    </row>
    <row r="1185" spans="2:16" ht="17.25" customHeight="1">
      <c r="B1185" s="214"/>
      <c r="C1185" s="837"/>
      <c r="D1185" s="837"/>
      <c r="E1185" s="215"/>
      <c r="F1185" s="217"/>
      <c r="G1185" s="844"/>
      <c r="H1185" s="844"/>
      <c r="I1185" s="844"/>
      <c r="J1185" s="844"/>
      <c r="K1185" s="837"/>
      <c r="L1185" s="837"/>
      <c r="M1185" s="837"/>
      <c r="N1185" s="837"/>
      <c r="O1185" s="837"/>
      <c r="P1185" s="845"/>
    </row>
    <row r="1186" spans="2:16" ht="17.25" customHeight="1">
      <c r="B1186" s="214"/>
      <c r="C1186" s="837"/>
      <c r="D1186" s="837"/>
      <c r="E1186" s="215"/>
      <c r="F1186" s="217"/>
      <c r="G1186" s="844"/>
      <c r="H1186" s="844"/>
      <c r="I1186" s="844"/>
      <c r="J1186" s="844"/>
      <c r="K1186" s="837"/>
      <c r="L1186" s="837"/>
      <c r="M1186" s="837"/>
      <c r="N1186" s="837"/>
      <c r="O1186" s="837"/>
      <c r="P1186" s="845"/>
    </row>
    <row r="1187" spans="2:16" ht="17.25" customHeight="1">
      <c r="B1187" s="214"/>
      <c r="C1187" s="843"/>
      <c r="D1187" s="843"/>
      <c r="E1187" s="215"/>
      <c r="F1187" s="216"/>
      <c r="G1187" s="844"/>
      <c r="H1187" s="844"/>
      <c r="I1187" s="844"/>
      <c r="J1187" s="844"/>
      <c r="K1187" s="844"/>
      <c r="L1187" s="844"/>
      <c r="M1187" s="837"/>
      <c r="N1187" s="837"/>
      <c r="O1187" s="837"/>
      <c r="P1187" s="845"/>
    </row>
    <row r="1188" spans="2:16" ht="17.25" customHeight="1">
      <c r="B1188" s="214"/>
      <c r="C1188" s="843"/>
      <c r="D1188" s="843"/>
      <c r="E1188" s="215"/>
      <c r="F1188" s="216"/>
      <c r="G1188" s="844"/>
      <c r="H1188" s="844"/>
      <c r="I1188" s="844"/>
      <c r="J1188" s="844"/>
      <c r="K1188" s="844"/>
      <c r="L1188" s="844"/>
      <c r="M1188" s="837"/>
      <c r="N1188" s="837"/>
      <c r="O1188" s="837"/>
      <c r="P1188" s="845"/>
    </row>
    <row r="1189" spans="2:16" ht="17.25" customHeight="1">
      <c r="B1189" s="214"/>
      <c r="C1189" s="843"/>
      <c r="D1189" s="843"/>
      <c r="E1189" s="215"/>
      <c r="F1189" s="216"/>
      <c r="G1189" s="844"/>
      <c r="H1189" s="844"/>
      <c r="I1189" s="844"/>
      <c r="J1189" s="844"/>
      <c r="K1189" s="844"/>
      <c r="L1189" s="844"/>
      <c r="M1189" s="837"/>
      <c r="N1189" s="837"/>
      <c r="O1189" s="837"/>
      <c r="P1189" s="845"/>
    </row>
    <row r="1190" spans="2:16" ht="17.25" customHeight="1">
      <c r="B1190" s="214"/>
      <c r="C1190" s="843"/>
      <c r="D1190" s="843"/>
      <c r="E1190" s="215"/>
      <c r="F1190" s="216"/>
      <c r="G1190" s="844"/>
      <c r="H1190" s="844"/>
      <c r="I1190" s="844"/>
      <c r="J1190" s="844"/>
      <c r="K1190" s="844"/>
      <c r="L1190" s="844"/>
      <c r="M1190" s="837"/>
      <c r="N1190" s="837"/>
      <c r="O1190" s="837"/>
      <c r="P1190" s="845"/>
    </row>
    <row r="1191" spans="2:16" ht="17.25" customHeight="1">
      <c r="B1191" s="214"/>
      <c r="C1191" s="843"/>
      <c r="D1191" s="843"/>
      <c r="E1191" s="215"/>
      <c r="F1191" s="216"/>
      <c r="G1191" s="844"/>
      <c r="H1191" s="844"/>
      <c r="I1191" s="844"/>
      <c r="J1191" s="844"/>
      <c r="K1191" s="844"/>
      <c r="L1191" s="844"/>
      <c r="M1191" s="837"/>
      <c r="N1191" s="837"/>
      <c r="O1191" s="837"/>
      <c r="P1191" s="845"/>
    </row>
    <row r="1192" spans="2:16" ht="17.25" customHeight="1">
      <c r="B1192" s="214"/>
      <c r="C1192" s="843"/>
      <c r="D1192" s="843"/>
      <c r="E1192" s="215"/>
      <c r="F1192" s="216"/>
      <c r="G1192" s="844"/>
      <c r="H1192" s="844"/>
      <c r="I1192" s="844"/>
      <c r="J1192" s="844"/>
      <c r="K1192" s="844"/>
      <c r="L1192" s="844"/>
      <c r="M1192" s="837"/>
      <c r="N1192" s="837"/>
      <c r="O1192" s="837"/>
      <c r="P1192" s="845"/>
    </row>
    <row r="1193" spans="2:16" ht="17.25" customHeight="1">
      <c r="B1193" s="214"/>
      <c r="C1193" s="843"/>
      <c r="D1193" s="843"/>
      <c r="E1193" s="215"/>
      <c r="F1193" s="216"/>
      <c r="G1193" s="844"/>
      <c r="H1193" s="844"/>
      <c r="I1193" s="844"/>
      <c r="J1193" s="844"/>
      <c r="K1193" s="844"/>
      <c r="L1193" s="844"/>
      <c r="M1193" s="837"/>
      <c r="N1193" s="837"/>
      <c r="O1193" s="837"/>
      <c r="P1193" s="845"/>
    </row>
    <row r="1194" spans="2:16" ht="17.25" customHeight="1">
      <c r="B1194" s="214"/>
      <c r="C1194" s="843"/>
      <c r="D1194" s="838"/>
      <c r="E1194" s="215"/>
      <c r="F1194" s="216"/>
      <c r="G1194" s="844"/>
      <c r="H1194" s="838"/>
      <c r="I1194" s="838"/>
      <c r="J1194" s="838"/>
      <c r="K1194" s="844"/>
      <c r="L1194" s="838"/>
      <c r="M1194" s="837"/>
      <c r="N1194" s="838"/>
      <c r="O1194" s="838"/>
      <c r="P1194" s="839"/>
    </row>
    <row r="1195" spans="2:16" ht="17.25" customHeight="1">
      <c r="B1195" s="219"/>
      <c r="C1195" s="837"/>
      <c r="D1195" s="838"/>
      <c r="E1195" s="218"/>
      <c r="F1195" s="220"/>
      <c r="G1195" s="837"/>
      <c r="H1195" s="838"/>
      <c r="I1195" s="838"/>
      <c r="J1195" s="838"/>
      <c r="K1195" s="837"/>
      <c r="L1195" s="838"/>
      <c r="M1195" s="837"/>
      <c r="N1195" s="838"/>
      <c r="O1195" s="838"/>
      <c r="P1195" s="839"/>
    </row>
    <row r="1196" spans="2:16" ht="17.25" customHeight="1">
      <c r="B1196" s="219"/>
      <c r="C1196" s="837"/>
      <c r="D1196" s="838"/>
      <c r="E1196" s="218"/>
      <c r="F1196" s="220"/>
      <c r="G1196" s="837"/>
      <c r="H1196" s="838"/>
      <c r="I1196" s="838"/>
      <c r="J1196" s="838"/>
      <c r="K1196" s="837"/>
      <c r="L1196" s="838"/>
      <c r="M1196" s="837"/>
      <c r="N1196" s="838"/>
      <c r="O1196" s="838"/>
      <c r="P1196" s="839"/>
    </row>
    <row r="1197" spans="2:16" ht="17.25" customHeight="1">
      <c r="B1197" s="219"/>
      <c r="C1197" s="837"/>
      <c r="D1197" s="838"/>
      <c r="E1197" s="218"/>
      <c r="F1197" s="220"/>
      <c r="G1197" s="837"/>
      <c r="H1197" s="838"/>
      <c r="I1197" s="838"/>
      <c r="J1197" s="838"/>
      <c r="K1197" s="837"/>
      <c r="L1197" s="838"/>
      <c r="M1197" s="837"/>
      <c r="N1197" s="838"/>
      <c r="O1197" s="838"/>
      <c r="P1197" s="839"/>
    </row>
    <row r="1198" spans="2:16" ht="17.25" customHeight="1">
      <c r="B1198" s="219"/>
      <c r="C1198" s="837"/>
      <c r="D1198" s="838"/>
      <c r="E1198" s="218"/>
      <c r="F1198" s="220"/>
      <c r="G1198" s="837"/>
      <c r="H1198" s="838"/>
      <c r="I1198" s="838"/>
      <c r="J1198" s="838"/>
      <c r="K1198" s="837"/>
      <c r="L1198" s="838"/>
      <c r="M1198" s="837"/>
      <c r="N1198" s="838"/>
      <c r="O1198" s="838"/>
      <c r="P1198" s="839"/>
    </row>
    <row r="1199" spans="2:16" ht="17.25" customHeight="1">
      <c r="B1199" s="219"/>
      <c r="C1199" s="837"/>
      <c r="D1199" s="838"/>
      <c r="E1199" s="218"/>
      <c r="F1199" s="220"/>
      <c r="G1199" s="837"/>
      <c r="H1199" s="838"/>
      <c r="I1199" s="838"/>
      <c r="J1199" s="838"/>
      <c r="K1199" s="837"/>
      <c r="L1199" s="838"/>
      <c r="M1199" s="837"/>
      <c r="N1199" s="838"/>
      <c r="O1199" s="838"/>
      <c r="P1199" s="839"/>
    </row>
    <row r="1200" spans="2:16" ht="18" customHeight="1" thickBot="1">
      <c r="B1200" s="221"/>
      <c r="C1200" s="840"/>
      <c r="D1200" s="841"/>
      <c r="E1200" s="222"/>
      <c r="F1200" s="223"/>
      <c r="G1200" s="840"/>
      <c r="H1200" s="841"/>
      <c r="I1200" s="841"/>
      <c r="J1200" s="841"/>
      <c r="K1200" s="840"/>
      <c r="L1200" s="841"/>
      <c r="M1200" s="840"/>
      <c r="N1200" s="841"/>
      <c r="O1200" s="841"/>
      <c r="P1200" s="842"/>
    </row>
    <row r="1201" spans="2:18" ht="17.25" customHeight="1">
      <c r="B1201" s="902" t="s">
        <v>21</v>
      </c>
      <c r="C1201" s="903"/>
      <c r="D1201" s="853" t="s">
        <v>716</v>
      </c>
      <c r="E1201" s="854"/>
      <c r="F1201" s="855" t="s">
        <v>718</v>
      </c>
      <c r="G1201" s="856"/>
      <c r="H1201" s="856"/>
      <c r="I1201" s="856"/>
      <c r="J1201" s="856"/>
      <c r="K1201" s="856"/>
      <c r="L1201" s="857"/>
      <c r="M1201" s="904" t="s">
        <v>23</v>
      </c>
      <c r="N1201" s="854"/>
      <c r="O1201" s="905">
        <v>21</v>
      </c>
      <c r="P1201" s="906"/>
    </row>
    <row r="1202" spans="2:18" ht="17.7" customHeight="1">
      <c r="B1202" s="862" t="s">
        <v>24</v>
      </c>
      <c r="C1202" s="863"/>
      <c r="D1202" s="864" t="s">
        <v>719</v>
      </c>
      <c r="E1202" s="865"/>
      <c r="F1202" s="866" t="s">
        <v>25</v>
      </c>
      <c r="G1202" s="867"/>
      <c r="H1202" s="867"/>
      <c r="I1202" s="867"/>
      <c r="J1202" s="867"/>
      <c r="K1202" s="867"/>
      <c r="L1202" s="868"/>
      <c r="M1202" s="872" t="s">
        <v>26</v>
      </c>
      <c r="N1202" s="873"/>
      <c r="O1202" s="874" t="s">
        <v>720</v>
      </c>
      <c r="P1202" s="875"/>
    </row>
    <row r="1203" spans="2:18" ht="17.7" customHeight="1" thickBot="1">
      <c r="B1203" s="876" t="s">
        <v>27</v>
      </c>
      <c r="C1203" s="877"/>
      <c r="D1203" s="878" t="s">
        <v>999</v>
      </c>
      <c r="E1203" s="879"/>
      <c r="F1203" s="869"/>
      <c r="G1203" s="870"/>
      <c r="H1203" s="870"/>
      <c r="I1203" s="870"/>
      <c r="J1203" s="870"/>
      <c r="K1203" s="870"/>
      <c r="L1203" s="871"/>
      <c r="M1203" s="869"/>
      <c r="N1203" s="871"/>
      <c r="O1203" s="869"/>
      <c r="P1203" s="870"/>
    </row>
    <row r="1204" spans="2:18" ht="5.25" customHeight="1" thickBot="1"/>
    <row r="1205" spans="2:18" ht="17.25" customHeight="1">
      <c r="B1205" s="880"/>
      <c r="C1205" s="856"/>
      <c r="D1205" s="856"/>
      <c r="E1205" s="856"/>
      <c r="F1205" s="856"/>
      <c r="G1205" s="856"/>
      <c r="H1205" s="856"/>
      <c r="I1205" s="856"/>
      <c r="J1205" s="856"/>
      <c r="K1205" s="856"/>
      <c r="L1205" s="885"/>
      <c r="M1205" s="888" t="s">
        <v>28</v>
      </c>
      <c r="N1205" s="889"/>
      <c r="O1205" s="889"/>
      <c r="P1205" s="890"/>
    </row>
    <row r="1206" spans="2:18" ht="17.25" customHeight="1">
      <c r="B1206" s="867"/>
      <c r="C1206" s="867"/>
      <c r="D1206" s="867"/>
      <c r="E1206" s="867"/>
      <c r="F1206" s="867"/>
      <c r="G1206" s="867"/>
      <c r="H1206" s="867"/>
      <c r="I1206" s="867"/>
      <c r="J1206" s="867"/>
      <c r="K1206" s="867"/>
      <c r="L1206" s="886"/>
      <c r="M1206" s="205" t="s">
        <v>29</v>
      </c>
      <c r="N1206" s="891" t="s">
        <v>30</v>
      </c>
      <c r="O1206" s="892"/>
      <c r="P1206" s="893"/>
    </row>
    <row r="1207" spans="2:18" ht="17.25" customHeight="1">
      <c r="B1207" s="867"/>
      <c r="C1207" s="867"/>
      <c r="D1207" s="867"/>
      <c r="E1207" s="867"/>
      <c r="F1207" s="867"/>
      <c r="G1207" s="867"/>
      <c r="H1207" s="867"/>
      <c r="I1207" s="867"/>
      <c r="J1207" s="867"/>
      <c r="K1207" s="867"/>
      <c r="L1207" s="886"/>
      <c r="M1207" s="206">
        <v>1</v>
      </c>
      <c r="N1207" s="894" t="s">
        <v>721</v>
      </c>
      <c r="O1207" s="895"/>
      <c r="P1207" s="895"/>
    </row>
    <row r="1208" spans="2:18" ht="17.25" customHeight="1">
      <c r="B1208" s="867"/>
      <c r="C1208" s="867"/>
      <c r="D1208" s="867"/>
      <c r="E1208" s="867"/>
      <c r="F1208" s="867"/>
      <c r="G1208" s="867"/>
      <c r="H1208" s="867"/>
      <c r="I1208" s="867"/>
      <c r="J1208" s="867"/>
      <c r="K1208" s="867"/>
      <c r="L1208" s="886"/>
      <c r="M1208" s="206">
        <v>2</v>
      </c>
      <c r="N1208" s="896" t="s">
        <v>723</v>
      </c>
      <c r="O1208" s="867"/>
      <c r="P1208" s="867"/>
    </row>
    <row r="1209" spans="2:18" ht="17.25" customHeight="1">
      <c r="B1209" s="867"/>
      <c r="C1209" s="867"/>
      <c r="D1209" s="867"/>
      <c r="E1209" s="867"/>
      <c r="F1209" s="867"/>
      <c r="G1209" s="867"/>
      <c r="H1209" s="867"/>
      <c r="I1209" s="867"/>
      <c r="J1209" s="867"/>
      <c r="K1209" s="867"/>
      <c r="L1209" s="886"/>
      <c r="M1209" s="206">
        <v>3</v>
      </c>
      <c r="N1209" s="896" t="s">
        <v>724</v>
      </c>
      <c r="O1209" s="867"/>
      <c r="P1209" s="867"/>
    </row>
    <row r="1210" spans="2:18" ht="17.25" customHeight="1">
      <c r="B1210" s="867"/>
      <c r="C1210" s="867"/>
      <c r="D1210" s="867"/>
      <c r="E1210" s="867"/>
      <c r="F1210" s="867"/>
      <c r="G1210" s="867"/>
      <c r="H1210" s="867"/>
      <c r="I1210" s="867"/>
      <c r="J1210" s="867"/>
      <c r="K1210" s="867"/>
      <c r="L1210" s="886"/>
      <c r="M1210" s="206">
        <v>4</v>
      </c>
      <c r="N1210" s="896" t="s">
        <v>725</v>
      </c>
      <c r="O1210" s="867"/>
      <c r="P1210" s="867"/>
    </row>
    <row r="1211" spans="2:18" ht="17.25" customHeight="1">
      <c r="B1211" s="867"/>
      <c r="C1211" s="867"/>
      <c r="D1211" s="867"/>
      <c r="E1211" s="867"/>
      <c r="F1211" s="867"/>
      <c r="G1211" s="867"/>
      <c r="H1211" s="867"/>
      <c r="I1211" s="867"/>
      <c r="J1211" s="867"/>
      <c r="K1211" s="867"/>
      <c r="L1211" s="886"/>
      <c r="M1211" s="206">
        <v>5</v>
      </c>
      <c r="N1211" s="896" t="s">
        <v>1000</v>
      </c>
      <c r="O1211" s="867"/>
      <c r="P1211" s="867"/>
    </row>
    <row r="1212" spans="2:18" ht="17.25" customHeight="1">
      <c r="B1212" s="867"/>
      <c r="C1212" s="867"/>
      <c r="D1212" s="867"/>
      <c r="E1212" s="867"/>
      <c r="F1212" s="867"/>
      <c r="G1212" s="867"/>
      <c r="H1212" s="867"/>
      <c r="I1212" s="867"/>
      <c r="J1212" s="867"/>
      <c r="K1212" s="867"/>
      <c r="L1212" s="886"/>
      <c r="M1212" s="206">
        <v>6</v>
      </c>
      <c r="N1212" s="896" t="s">
        <v>726</v>
      </c>
      <c r="O1212" s="867"/>
      <c r="P1212" s="867"/>
    </row>
    <row r="1213" spans="2:18" ht="17.25" customHeight="1">
      <c r="B1213" s="867"/>
      <c r="C1213" s="867"/>
      <c r="D1213" s="867"/>
      <c r="E1213" s="867"/>
      <c r="F1213" s="867"/>
      <c r="G1213" s="867"/>
      <c r="H1213" s="867"/>
      <c r="I1213" s="867"/>
      <c r="J1213" s="867"/>
      <c r="K1213" s="867"/>
      <c r="L1213" s="886"/>
      <c r="M1213" s="206">
        <v>7</v>
      </c>
      <c r="N1213" s="896" t="s">
        <v>727</v>
      </c>
      <c r="O1213" s="867"/>
      <c r="P1213" s="867"/>
      <c r="R1213" s="261"/>
    </row>
    <row r="1214" spans="2:18" ht="17.25" customHeight="1">
      <c r="B1214" s="867"/>
      <c r="C1214" s="867"/>
      <c r="D1214" s="867"/>
      <c r="E1214" s="867"/>
      <c r="F1214" s="867"/>
      <c r="G1214" s="867"/>
      <c r="H1214" s="867"/>
      <c r="I1214" s="867"/>
      <c r="J1214" s="867"/>
      <c r="K1214" s="867"/>
      <c r="L1214" s="886"/>
      <c r="M1214" s="206"/>
      <c r="N1214" s="896"/>
      <c r="O1214" s="867"/>
      <c r="P1214" s="867"/>
    </row>
    <row r="1215" spans="2:18" ht="17.25" customHeight="1">
      <c r="B1215" s="867"/>
      <c r="C1215" s="867"/>
      <c r="D1215" s="867"/>
      <c r="E1215" s="867"/>
      <c r="F1215" s="867"/>
      <c r="G1215" s="867"/>
      <c r="H1215" s="867"/>
      <c r="I1215" s="867"/>
      <c r="J1215" s="867"/>
      <c r="K1215" s="867"/>
      <c r="L1215" s="886"/>
      <c r="M1215" s="206"/>
      <c r="N1215" s="896"/>
      <c r="O1215" s="867"/>
      <c r="P1215" s="867"/>
    </row>
    <row r="1216" spans="2:18" ht="17.25" customHeight="1">
      <c r="B1216" s="867"/>
      <c r="C1216" s="867"/>
      <c r="D1216" s="867"/>
      <c r="E1216" s="867"/>
      <c r="F1216" s="867"/>
      <c r="G1216" s="867"/>
      <c r="H1216" s="867"/>
      <c r="I1216" s="867"/>
      <c r="J1216" s="867"/>
      <c r="K1216" s="867"/>
      <c r="L1216" s="886"/>
      <c r="M1216" s="206"/>
      <c r="N1216" s="896"/>
      <c r="O1216" s="867"/>
      <c r="P1216" s="867"/>
    </row>
    <row r="1217" spans="2:16" ht="17.25" customHeight="1">
      <c r="B1217" s="867"/>
      <c r="C1217" s="867"/>
      <c r="D1217" s="867"/>
      <c r="E1217" s="867"/>
      <c r="F1217" s="867"/>
      <c r="G1217" s="867"/>
      <c r="H1217" s="867"/>
      <c r="I1217" s="867"/>
      <c r="J1217" s="867"/>
      <c r="K1217" s="867"/>
      <c r="L1217" s="886"/>
      <c r="M1217" s="206"/>
      <c r="N1217" s="896"/>
      <c r="O1217" s="867"/>
      <c r="P1217" s="867"/>
    </row>
    <row r="1218" spans="2:16" ht="17.25" customHeight="1">
      <c r="B1218" s="867"/>
      <c r="C1218" s="867"/>
      <c r="D1218" s="867"/>
      <c r="E1218" s="867"/>
      <c r="F1218" s="867"/>
      <c r="G1218" s="867"/>
      <c r="H1218" s="867"/>
      <c r="I1218" s="867"/>
      <c r="J1218" s="867"/>
      <c r="K1218" s="867"/>
      <c r="L1218" s="886"/>
      <c r="M1218" s="206"/>
      <c r="N1218" s="896"/>
      <c r="O1218" s="867"/>
      <c r="P1218" s="867"/>
    </row>
    <row r="1219" spans="2:16" ht="17.25" customHeight="1">
      <c r="B1219" s="867"/>
      <c r="C1219" s="867"/>
      <c r="D1219" s="867"/>
      <c r="E1219" s="867"/>
      <c r="F1219" s="867"/>
      <c r="G1219" s="867"/>
      <c r="H1219" s="867"/>
      <c r="I1219" s="867"/>
      <c r="J1219" s="867"/>
      <c r="K1219" s="867"/>
      <c r="L1219" s="886"/>
      <c r="M1219" s="206"/>
      <c r="N1219" s="896"/>
      <c r="O1219" s="867"/>
      <c r="P1219" s="867"/>
    </row>
    <row r="1220" spans="2:16" ht="17.25" customHeight="1">
      <c r="B1220" s="867"/>
      <c r="C1220" s="867"/>
      <c r="D1220" s="867"/>
      <c r="E1220" s="867"/>
      <c r="F1220" s="867"/>
      <c r="G1220" s="867"/>
      <c r="H1220" s="867"/>
      <c r="I1220" s="867"/>
      <c r="J1220" s="867"/>
      <c r="K1220" s="867"/>
      <c r="L1220" s="886"/>
      <c r="M1220" s="206"/>
      <c r="N1220" s="896"/>
      <c r="O1220" s="867"/>
      <c r="P1220" s="867"/>
    </row>
    <row r="1221" spans="2:16" ht="17.25" customHeight="1">
      <c r="B1221" s="867"/>
      <c r="C1221" s="867"/>
      <c r="D1221" s="867"/>
      <c r="E1221" s="867"/>
      <c r="F1221" s="867"/>
      <c r="G1221" s="867"/>
      <c r="H1221" s="867"/>
      <c r="I1221" s="867"/>
      <c r="J1221" s="867"/>
      <c r="K1221" s="867"/>
      <c r="L1221" s="886"/>
      <c r="M1221" s="206"/>
      <c r="N1221" s="896"/>
      <c r="O1221" s="867"/>
      <c r="P1221" s="867"/>
    </row>
    <row r="1222" spans="2:16" ht="17.25" customHeight="1">
      <c r="B1222" s="867"/>
      <c r="C1222" s="867"/>
      <c r="D1222" s="867"/>
      <c r="E1222" s="867"/>
      <c r="F1222" s="867"/>
      <c r="G1222" s="867"/>
      <c r="H1222" s="867"/>
      <c r="I1222" s="867"/>
      <c r="J1222" s="867"/>
      <c r="K1222" s="867"/>
      <c r="L1222" s="886"/>
      <c r="M1222" s="206"/>
      <c r="N1222" s="896"/>
      <c r="O1222" s="867"/>
      <c r="P1222" s="867"/>
    </row>
    <row r="1223" spans="2:16" ht="17.25" customHeight="1">
      <c r="B1223" s="867"/>
      <c r="C1223" s="867"/>
      <c r="D1223" s="867"/>
      <c r="E1223" s="867"/>
      <c r="F1223" s="867"/>
      <c r="G1223" s="867"/>
      <c r="H1223" s="867"/>
      <c r="I1223" s="867"/>
      <c r="J1223" s="867"/>
      <c r="K1223" s="867"/>
      <c r="L1223" s="886"/>
      <c r="M1223" s="206"/>
      <c r="N1223" s="896"/>
      <c r="O1223" s="867"/>
      <c r="P1223" s="867"/>
    </row>
    <row r="1224" spans="2:16" ht="17.25" customHeight="1">
      <c r="B1224" s="867"/>
      <c r="C1224" s="867"/>
      <c r="D1224" s="867"/>
      <c r="E1224" s="867"/>
      <c r="F1224" s="867"/>
      <c r="G1224" s="867"/>
      <c r="H1224" s="867"/>
      <c r="I1224" s="867"/>
      <c r="J1224" s="867"/>
      <c r="K1224" s="867"/>
      <c r="L1224" s="886"/>
      <c r="M1224" s="206"/>
      <c r="N1224" s="896"/>
      <c r="O1224" s="867"/>
      <c r="P1224" s="867"/>
    </row>
    <row r="1225" spans="2:16" ht="17.25" customHeight="1">
      <c r="B1225" s="867"/>
      <c r="C1225" s="867"/>
      <c r="D1225" s="867"/>
      <c r="E1225" s="867"/>
      <c r="F1225" s="867"/>
      <c r="G1225" s="867"/>
      <c r="H1225" s="867"/>
      <c r="I1225" s="867"/>
      <c r="J1225" s="867"/>
      <c r="K1225" s="867"/>
      <c r="L1225" s="886"/>
      <c r="M1225" s="206"/>
      <c r="N1225" s="896"/>
      <c r="O1225" s="867"/>
      <c r="P1225" s="867"/>
    </row>
    <row r="1226" spans="2:16" ht="17.25" customHeight="1">
      <c r="B1226" s="867"/>
      <c r="C1226" s="867"/>
      <c r="D1226" s="867"/>
      <c r="E1226" s="867"/>
      <c r="F1226" s="867"/>
      <c r="G1226" s="867"/>
      <c r="H1226" s="867"/>
      <c r="I1226" s="867"/>
      <c r="J1226" s="867"/>
      <c r="K1226" s="867"/>
      <c r="L1226" s="886"/>
      <c r="M1226" s="206"/>
      <c r="N1226" s="896"/>
      <c r="O1226" s="867"/>
      <c r="P1226" s="867"/>
    </row>
    <row r="1227" spans="2:16" ht="17.25" customHeight="1">
      <c r="B1227" s="867"/>
      <c r="C1227" s="867"/>
      <c r="D1227" s="867"/>
      <c r="E1227" s="867"/>
      <c r="F1227" s="867"/>
      <c r="G1227" s="867"/>
      <c r="H1227" s="867"/>
      <c r="I1227" s="867"/>
      <c r="J1227" s="867"/>
      <c r="K1227" s="867"/>
      <c r="L1227" s="886"/>
      <c r="M1227" s="206"/>
      <c r="N1227" s="896"/>
      <c r="O1227" s="867"/>
      <c r="P1227" s="867"/>
    </row>
    <row r="1228" spans="2:16" ht="17.25" customHeight="1">
      <c r="B1228" s="867"/>
      <c r="C1228" s="867"/>
      <c r="D1228" s="867"/>
      <c r="E1228" s="867"/>
      <c r="F1228" s="867"/>
      <c r="G1228" s="867"/>
      <c r="H1228" s="867"/>
      <c r="I1228" s="867"/>
      <c r="J1228" s="867"/>
      <c r="K1228" s="867"/>
      <c r="L1228" s="886"/>
      <c r="M1228" s="206"/>
      <c r="N1228" s="896"/>
      <c r="O1228" s="867"/>
      <c r="P1228" s="867"/>
    </row>
    <row r="1229" spans="2:16" ht="18" customHeight="1" thickBot="1">
      <c r="B1229" s="870"/>
      <c r="C1229" s="870"/>
      <c r="D1229" s="870"/>
      <c r="E1229" s="870"/>
      <c r="F1229" s="870"/>
      <c r="G1229" s="870"/>
      <c r="H1229" s="870"/>
      <c r="I1229" s="870"/>
      <c r="J1229" s="870"/>
      <c r="K1229" s="870"/>
      <c r="L1229" s="887"/>
      <c r="M1229" s="208"/>
      <c r="N1229" s="901"/>
      <c r="O1229" s="870"/>
      <c r="P1229" s="870"/>
    </row>
    <row r="1230" spans="2:16" ht="17.25" customHeight="1">
      <c r="B1230" s="851" t="s">
        <v>21</v>
      </c>
      <c r="C1230" s="852"/>
      <c r="D1230" s="853" t="s">
        <v>1062</v>
      </c>
      <c r="E1230" s="854"/>
      <c r="F1230" s="855" t="s">
        <v>31</v>
      </c>
      <c r="G1230" s="856"/>
      <c r="H1230" s="856"/>
      <c r="I1230" s="856"/>
      <c r="J1230" s="856"/>
      <c r="K1230" s="856"/>
      <c r="L1230" s="857"/>
      <c r="M1230" s="858" t="s">
        <v>23</v>
      </c>
      <c r="N1230" s="859"/>
      <c r="O1230" s="860">
        <v>21</v>
      </c>
      <c r="P1230" s="861"/>
    </row>
    <row r="1231" spans="2:16" ht="17.25" customHeight="1">
      <c r="B1231" s="862" t="s">
        <v>24</v>
      </c>
      <c r="C1231" s="863"/>
      <c r="D1231" s="864" t="s">
        <v>719</v>
      </c>
      <c r="E1231" s="865"/>
      <c r="F1231" s="866" t="s">
        <v>32</v>
      </c>
      <c r="G1231" s="867"/>
      <c r="H1231" s="867"/>
      <c r="I1231" s="867"/>
      <c r="J1231" s="867"/>
      <c r="K1231" s="867"/>
      <c r="L1231" s="868"/>
      <c r="M1231" s="872" t="s">
        <v>26</v>
      </c>
      <c r="N1231" s="873"/>
      <c r="O1231" s="874" t="s">
        <v>1063</v>
      </c>
      <c r="P1231" s="875"/>
    </row>
    <row r="1232" spans="2:16" ht="18" customHeight="1" thickBot="1">
      <c r="B1232" s="876" t="s">
        <v>27</v>
      </c>
      <c r="C1232" s="877"/>
      <c r="D1232" s="878" t="s">
        <v>1064</v>
      </c>
      <c r="E1232" s="879"/>
      <c r="F1232" s="869"/>
      <c r="G1232" s="870"/>
      <c r="H1232" s="870"/>
      <c r="I1232" s="870"/>
      <c r="J1232" s="870"/>
      <c r="K1232" s="870"/>
      <c r="L1232" s="871"/>
      <c r="M1232" s="869"/>
      <c r="N1232" s="871"/>
      <c r="O1232" s="869"/>
      <c r="P1232" s="870"/>
    </row>
    <row r="1233" spans="2:16" ht="5.25" customHeight="1" thickBot="1"/>
    <row r="1234" spans="2:16" ht="17.25" customHeight="1">
      <c r="B1234" s="880" t="s">
        <v>29</v>
      </c>
      <c r="C1234" s="881" t="s">
        <v>728</v>
      </c>
      <c r="D1234" s="856"/>
      <c r="E1234" s="880" t="s">
        <v>33</v>
      </c>
      <c r="F1234" s="856"/>
      <c r="G1234" s="856"/>
      <c r="H1234" s="856"/>
      <c r="I1234" s="856"/>
      <c r="J1234" s="856"/>
      <c r="K1234" s="880" t="s">
        <v>34</v>
      </c>
      <c r="L1234" s="856"/>
      <c r="M1234" s="856"/>
      <c r="N1234" s="856"/>
      <c r="O1234" s="856"/>
      <c r="P1234" s="856"/>
    </row>
    <row r="1235" spans="2:16" ht="30.6" customHeight="1" thickBot="1">
      <c r="B1235" s="870"/>
      <c r="C1235" s="870"/>
      <c r="D1235" s="870"/>
      <c r="E1235" s="209" t="s">
        <v>35</v>
      </c>
      <c r="F1235" s="210" t="s">
        <v>36</v>
      </c>
      <c r="G1235" s="882" t="s">
        <v>37</v>
      </c>
      <c r="H1235" s="870"/>
      <c r="I1235" s="870"/>
      <c r="J1235" s="870"/>
      <c r="K1235" s="883" t="s">
        <v>729</v>
      </c>
      <c r="L1235" s="884"/>
      <c r="M1235" s="882" t="s">
        <v>38</v>
      </c>
      <c r="N1235" s="870"/>
      <c r="O1235" s="870"/>
      <c r="P1235" s="870"/>
    </row>
    <row r="1236" spans="2:16" ht="17.25" customHeight="1">
      <c r="B1236" s="211">
        <v>1</v>
      </c>
      <c r="C1236" s="846"/>
      <c r="D1236" s="847"/>
      <c r="E1236" s="212" t="s">
        <v>1065</v>
      </c>
      <c r="F1236" s="213" t="s">
        <v>730</v>
      </c>
      <c r="G1236" s="848" t="s">
        <v>731</v>
      </c>
      <c r="H1236" s="847"/>
      <c r="I1236" s="847"/>
      <c r="J1236" s="847"/>
      <c r="K1236" s="849"/>
      <c r="L1236" s="847"/>
      <c r="M1236" s="849"/>
      <c r="N1236" s="847"/>
      <c r="O1236" s="847"/>
      <c r="P1236" s="850"/>
    </row>
    <row r="1237" spans="2:16" ht="17.25" customHeight="1">
      <c r="B1237" s="214">
        <v>2</v>
      </c>
      <c r="C1237" s="843"/>
      <c r="D1237" s="838"/>
      <c r="E1237" s="215" t="s">
        <v>1066</v>
      </c>
      <c r="F1237" s="216" t="s">
        <v>733</v>
      </c>
      <c r="G1237" s="844" t="s">
        <v>734</v>
      </c>
      <c r="H1237" s="838"/>
      <c r="I1237" s="838"/>
      <c r="J1237" s="838"/>
      <c r="K1237" s="837"/>
      <c r="L1237" s="838"/>
      <c r="M1237" s="837" t="s">
        <v>1067</v>
      </c>
      <c r="N1237" s="838"/>
      <c r="O1237" s="838"/>
      <c r="P1237" s="839"/>
    </row>
    <row r="1238" spans="2:16" ht="17.25" customHeight="1">
      <c r="B1238" s="214">
        <v>3</v>
      </c>
      <c r="C1238" s="837" t="s">
        <v>735</v>
      </c>
      <c r="D1238" s="838"/>
      <c r="E1238" s="215" t="s">
        <v>1068</v>
      </c>
      <c r="F1238" s="216" t="s">
        <v>737</v>
      </c>
      <c r="G1238" s="844" t="s">
        <v>738</v>
      </c>
      <c r="H1238" s="838"/>
      <c r="I1238" s="838"/>
      <c r="J1238" s="838"/>
      <c r="K1238" s="837" t="s">
        <v>957</v>
      </c>
      <c r="L1238" s="838"/>
      <c r="M1238" s="837" t="s">
        <v>739</v>
      </c>
      <c r="N1238" s="838"/>
      <c r="O1238" s="838"/>
      <c r="P1238" s="839"/>
    </row>
    <row r="1239" spans="2:16" ht="17.25" customHeight="1">
      <c r="B1239" s="214">
        <v>4</v>
      </c>
      <c r="C1239" s="837" t="s">
        <v>740</v>
      </c>
      <c r="D1239" s="838"/>
      <c r="E1239" s="215" t="s">
        <v>1069</v>
      </c>
      <c r="F1239" s="217" t="s">
        <v>741</v>
      </c>
      <c r="G1239" s="844" t="s">
        <v>742</v>
      </c>
      <c r="H1239" s="838"/>
      <c r="I1239" s="838"/>
      <c r="J1239" s="838"/>
      <c r="K1239" s="837" t="s">
        <v>958</v>
      </c>
      <c r="L1239" s="838"/>
      <c r="M1239" s="837" t="s">
        <v>743</v>
      </c>
      <c r="N1239" s="838"/>
      <c r="O1239" s="838"/>
      <c r="P1239" s="839"/>
    </row>
    <row r="1240" spans="2:16" ht="17.25" customHeight="1">
      <c r="B1240" s="214">
        <v>5</v>
      </c>
      <c r="C1240" s="837" t="s">
        <v>744</v>
      </c>
      <c r="D1240" s="838"/>
      <c r="E1240" s="215" t="s">
        <v>746</v>
      </c>
      <c r="F1240" s="217" t="s">
        <v>1070</v>
      </c>
      <c r="G1240" s="844" t="s">
        <v>1071</v>
      </c>
      <c r="H1240" s="838"/>
      <c r="I1240" s="838"/>
      <c r="J1240" s="838"/>
      <c r="K1240" s="837" t="s">
        <v>944</v>
      </c>
      <c r="L1240" s="838"/>
      <c r="M1240" s="837"/>
      <c r="N1240" s="838"/>
      <c r="O1240" s="838"/>
      <c r="P1240" s="839"/>
    </row>
    <row r="1241" spans="2:16" ht="17.25" customHeight="1">
      <c r="B1241" s="214">
        <v>6</v>
      </c>
      <c r="C1241" s="837"/>
      <c r="D1241" s="838"/>
      <c r="E1241" s="215" t="s">
        <v>1072</v>
      </c>
      <c r="F1241" s="217" t="s">
        <v>1005</v>
      </c>
      <c r="G1241" s="844" t="s">
        <v>1073</v>
      </c>
      <c r="H1241" s="838"/>
      <c r="I1241" s="838"/>
      <c r="J1241" s="838"/>
      <c r="K1241" s="837"/>
      <c r="L1241" s="838"/>
      <c r="M1241" s="837"/>
      <c r="N1241" s="838"/>
      <c r="O1241" s="838"/>
      <c r="P1241" s="839"/>
    </row>
    <row r="1242" spans="2:16" ht="17.25" customHeight="1">
      <c r="B1242" s="214">
        <v>7</v>
      </c>
      <c r="C1242" s="837" t="s">
        <v>748</v>
      </c>
      <c r="D1242" s="838"/>
      <c r="E1242" s="215" t="s">
        <v>1074</v>
      </c>
      <c r="F1242" s="216" t="s">
        <v>750</v>
      </c>
      <c r="G1242" s="844" t="s">
        <v>751</v>
      </c>
      <c r="H1242" s="838"/>
      <c r="I1242" s="838"/>
      <c r="J1242" s="838"/>
      <c r="K1242" s="837" t="s">
        <v>959</v>
      </c>
      <c r="L1242" s="838"/>
      <c r="M1242" s="837" t="s">
        <v>743</v>
      </c>
      <c r="N1242" s="838"/>
      <c r="O1242" s="838"/>
      <c r="P1242" s="839"/>
    </row>
    <row r="1243" spans="2:16" ht="17.25" customHeight="1">
      <c r="B1243" s="214"/>
      <c r="C1243" s="837"/>
      <c r="D1243" s="837"/>
      <c r="E1243" s="215"/>
      <c r="F1243" s="217"/>
      <c r="G1243" s="844"/>
      <c r="H1243" s="844"/>
      <c r="I1243" s="844"/>
      <c r="J1243" s="844"/>
      <c r="K1243" s="837"/>
      <c r="L1243" s="837"/>
      <c r="M1243" s="837"/>
      <c r="N1243" s="837"/>
      <c r="O1243" s="837"/>
      <c r="P1243" s="845"/>
    </row>
    <row r="1244" spans="2:16" ht="17.25" customHeight="1">
      <c r="B1244" s="214"/>
      <c r="C1244" s="837"/>
      <c r="D1244" s="837"/>
      <c r="E1244" s="215"/>
      <c r="F1244" s="217"/>
      <c r="G1244" s="844"/>
      <c r="H1244" s="844"/>
      <c r="I1244" s="844"/>
      <c r="J1244" s="844"/>
      <c r="K1244" s="844"/>
      <c r="L1244" s="844"/>
      <c r="M1244" s="837"/>
      <c r="N1244" s="837"/>
      <c r="O1244" s="837"/>
      <c r="P1244" s="845"/>
    </row>
    <row r="1245" spans="2:16" ht="17.25" customHeight="1">
      <c r="B1245" s="214"/>
      <c r="C1245" s="837"/>
      <c r="D1245" s="837"/>
      <c r="E1245" s="215"/>
      <c r="F1245" s="217"/>
      <c r="G1245" s="844"/>
      <c r="H1245" s="844"/>
      <c r="I1245" s="844"/>
      <c r="J1245" s="844"/>
      <c r="K1245" s="837"/>
      <c r="L1245" s="837"/>
      <c r="M1245" s="837"/>
      <c r="N1245" s="837"/>
      <c r="O1245" s="837"/>
      <c r="P1245" s="845"/>
    </row>
    <row r="1246" spans="2:16" ht="17.25" customHeight="1">
      <c r="B1246" s="214"/>
      <c r="C1246" s="837"/>
      <c r="D1246" s="837"/>
      <c r="E1246" s="215"/>
      <c r="F1246" s="217"/>
      <c r="G1246" s="844"/>
      <c r="H1246" s="844"/>
      <c r="I1246" s="844"/>
      <c r="J1246" s="844"/>
      <c r="K1246" s="837"/>
      <c r="L1246" s="837"/>
      <c r="M1246" s="837"/>
      <c r="N1246" s="837"/>
      <c r="O1246" s="837"/>
      <c r="P1246" s="845"/>
    </row>
    <row r="1247" spans="2:16" ht="17.25" customHeight="1">
      <c r="B1247" s="214"/>
      <c r="C1247" s="843"/>
      <c r="D1247" s="843"/>
      <c r="E1247" s="215"/>
      <c r="F1247" s="216"/>
      <c r="G1247" s="844"/>
      <c r="H1247" s="844"/>
      <c r="I1247" s="844"/>
      <c r="J1247" s="844"/>
      <c r="K1247" s="844"/>
      <c r="L1247" s="844"/>
      <c r="M1247" s="837"/>
      <c r="N1247" s="837"/>
      <c r="O1247" s="837"/>
      <c r="P1247" s="845"/>
    </row>
    <row r="1248" spans="2:16" ht="17.25" customHeight="1">
      <c r="B1248" s="214"/>
      <c r="C1248" s="843"/>
      <c r="D1248" s="843"/>
      <c r="E1248" s="215"/>
      <c r="F1248" s="216"/>
      <c r="G1248" s="844"/>
      <c r="H1248" s="844"/>
      <c r="I1248" s="844"/>
      <c r="J1248" s="844"/>
      <c r="K1248" s="844"/>
      <c r="L1248" s="844"/>
      <c r="M1248" s="837"/>
      <c r="N1248" s="837"/>
      <c r="O1248" s="837"/>
      <c r="P1248" s="845"/>
    </row>
    <row r="1249" spans="2:16" ht="17.25" customHeight="1">
      <c r="B1249" s="214"/>
      <c r="C1249" s="843"/>
      <c r="D1249" s="843"/>
      <c r="E1249" s="215"/>
      <c r="F1249" s="216"/>
      <c r="G1249" s="844"/>
      <c r="H1249" s="844"/>
      <c r="I1249" s="844"/>
      <c r="J1249" s="844"/>
      <c r="K1249" s="844"/>
      <c r="L1249" s="844"/>
      <c r="M1249" s="837"/>
      <c r="N1249" s="837"/>
      <c r="O1249" s="837"/>
      <c r="P1249" s="845"/>
    </row>
    <row r="1250" spans="2:16" ht="17.25" customHeight="1">
      <c r="B1250" s="214"/>
      <c r="C1250" s="843"/>
      <c r="D1250" s="843"/>
      <c r="E1250" s="215"/>
      <c r="F1250" s="216"/>
      <c r="G1250" s="844"/>
      <c r="H1250" s="844"/>
      <c r="I1250" s="844"/>
      <c r="J1250" s="844"/>
      <c r="K1250" s="844"/>
      <c r="L1250" s="844"/>
      <c r="M1250" s="837"/>
      <c r="N1250" s="837"/>
      <c r="O1250" s="837"/>
      <c r="P1250" s="845"/>
    </row>
    <row r="1251" spans="2:16" ht="17.25" customHeight="1">
      <c r="B1251" s="214"/>
      <c r="C1251" s="843"/>
      <c r="D1251" s="843"/>
      <c r="E1251" s="215"/>
      <c r="F1251" s="216"/>
      <c r="G1251" s="844"/>
      <c r="H1251" s="844"/>
      <c r="I1251" s="844"/>
      <c r="J1251" s="844"/>
      <c r="K1251" s="844"/>
      <c r="L1251" s="844"/>
      <c r="M1251" s="837"/>
      <c r="N1251" s="837"/>
      <c r="O1251" s="837"/>
      <c r="P1251" s="845"/>
    </row>
    <row r="1252" spans="2:16" ht="17.25" customHeight="1">
      <c r="B1252" s="214"/>
      <c r="C1252" s="843"/>
      <c r="D1252" s="843"/>
      <c r="E1252" s="215"/>
      <c r="F1252" s="216"/>
      <c r="G1252" s="844"/>
      <c r="H1252" s="844"/>
      <c r="I1252" s="844"/>
      <c r="J1252" s="844"/>
      <c r="K1252" s="844"/>
      <c r="L1252" s="844"/>
      <c r="M1252" s="837"/>
      <c r="N1252" s="837"/>
      <c r="O1252" s="837"/>
      <c r="P1252" s="845"/>
    </row>
    <row r="1253" spans="2:16" ht="17.25" customHeight="1">
      <c r="B1253" s="214"/>
      <c r="C1253" s="843"/>
      <c r="D1253" s="843"/>
      <c r="E1253" s="215"/>
      <c r="F1253" s="216"/>
      <c r="G1253" s="844"/>
      <c r="H1253" s="844"/>
      <c r="I1253" s="844"/>
      <c r="J1253" s="844"/>
      <c r="K1253" s="844"/>
      <c r="L1253" s="844"/>
      <c r="M1253" s="837"/>
      <c r="N1253" s="837"/>
      <c r="O1253" s="837"/>
      <c r="P1253" s="845"/>
    </row>
    <row r="1254" spans="2:16" ht="17.25" customHeight="1">
      <c r="B1254" s="214"/>
      <c r="C1254" s="843"/>
      <c r="D1254" s="838"/>
      <c r="E1254" s="215"/>
      <c r="F1254" s="216"/>
      <c r="G1254" s="844"/>
      <c r="H1254" s="838"/>
      <c r="I1254" s="838"/>
      <c r="J1254" s="838"/>
      <c r="K1254" s="844"/>
      <c r="L1254" s="838"/>
      <c r="M1254" s="837"/>
      <c r="N1254" s="838"/>
      <c r="O1254" s="838"/>
      <c r="P1254" s="839"/>
    </row>
    <row r="1255" spans="2:16" ht="17.25" customHeight="1">
      <c r="B1255" s="219"/>
      <c r="C1255" s="837"/>
      <c r="D1255" s="838"/>
      <c r="E1255" s="218"/>
      <c r="F1255" s="220"/>
      <c r="G1255" s="837"/>
      <c r="H1255" s="838"/>
      <c r="I1255" s="838"/>
      <c r="J1255" s="838"/>
      <c r="K1255" s="837"/>
      <c r="L1255" s="838"/>
      <c r="M1255" s="837"/>
      <c r="N1255" s="838"/>
      <c r="O1255" s="838"/>
      <c r="P1255" s="839"/>
    </row>
    <row r="1256" spans="2:16" ht="17.25" customHeight="1">
      <c r="B1256" s="219"/>
      <c r="C1256" s="837"/>
      <c r="D1256" s="838"/>
      <c r="E1256" s="218"/>
      <c r="F1256" s="220"/>
      <c r="G1256" s="837"/>
      <c r="H1256" s="838"/>
      <c r="I1256" s="838"/>
      <c r="J1256" s="838"/>
      <c r="K1256" s="837"/>
      <c r="L1256" s="838"/>
      <c r="M1256" s="837"/>
      <c r="N1256" s="838"/>
      <c r="O1256" s="838"/>
      <c r="P1256" s="839"/>
    </row>
    <row r="1257" spans="2:16" ht="17.25" customHeight="1">
      <c r="B1257" s="219"/>
      <c r="C1257" s="837"/>
      <c r="D1257" s="838"/>
      <c r="E1257" s="218"/>
      <c r="F1257" s="220"/>
      <c r="G1257" s="837"/>
      <c r="H1257" s="838"/>
      <c r="I1257" s="838"/>
      <c r="J1257" s="838"/>
      <c r="K1257" s="837"/>
      <c r="L1257" s="838"/>
      <c r="M1257" s="837"/>
      <c r="N1257" s="838"/>
      <c r="O1257" s="838"/>
      <c r="P1257" s="839"/>
    </row>
    <row r="1258" spans="2:16" ht="17.25" customHeight="1">
      <c r="B1258" s="219"/>
      <c r="C1258" s="837"/>
      <c r="D1258" s="838"/>
      <c r="E1258" s="218"/>
      <c r="F1258" s="220"/>
      <c r="G1258" s="837"/>
      <c r="H1258" s="838"/>
      <c r="I1258" s="838"/>
      <c r="J1258" s="838"/>
      <c r="K1258" s="837"/>
      <c r="L1258" s="838"/>
      <c r="M1258" s="837"/>
      <c r="N1258" s="838"/>
      <c r="O1258" s="838"/>
      <c r="P1258" s="839"/>
    </row>
    <row r="1259" spans="2:16" ht="17.25" customHeight="1">
      <c r="B1259" s="219"/>
      <c r="C1259" s="837"/>
      <c r="D1259" s="838"/>
      <c r="E1259" s="218"/>
      <c r="F1259" s="220"/>
      <c r="G1259" s="837"/>
      <c r="H1259" s="838"/>
      <c r="I1259" s="838"/>
      <c r="J1259" s="838"/>
      <c r="K1259" s="837"/>
      <c r="L1259" s="838"/>
      <c r="M1259" s="837"/>
      <c r="N1259" s="838"/>
      <c r="O1259" s="838"/>
      <c r="P1259" s="839"/>
    </row>
    <row r="1260" spans="2:16" ht="18" customHeight="1" thickBot="1">
      <c r="B1260" s="221"/>
      <c r="C1260" s="840"/>
      <c r="D1260" s="841"/>
      <c r="E1260" s="222"/>
      <c r="F1260" s="223"/>
      <c r="G1260" s="840"/>
      <c r="H1260" s="841"/>
      <c r="I1260" s="841"/>
      <c r="J1260" s="841"/>
      <c r="K1260" s="840"/>
      <c r="L1260" s="841"/>
      <c r="M1260" s="840"/>
      <c r="N1260" s="841"/>
      <c r="O1260" s="841"/>
      <c r="P1260" s="842"/>
    </row>
    <row r="1261" spans="2:16" ht="17.25" customHeight="1">
      <c r="B1261" s="902" t="s">
        <v>21</v>
      </c>
      <c r="C1261" s="903"/>
      <c r="D1261" s="853" t="s">
        <v>716</v>
      </c>
      <c r="E1261" s="854"/>
      <c r="F1261" s="855" t="s">
        <v>752</v>
      </c>
      <c r="G1261" s="856"/>
      <c r="H1261" s="856"/>
      <c r="I1261" s="856"/>
      <c r="J1261" s="856"/>
      <c r="K1261" s="856"/>
      <c r="L1261" s="857"/>
      <c r="M1261" s="904" t="s">
        <v>23</v>
      </c>
      <c r="N1261" s="854"/>
      <c r="O1261" s="905">
        <v>22</v>
      </c>
      <c r="P1261" s="906"/>
    </row>
    <row r="1262" spans="2:16" ht="17.7" customHeight="1">
      <c r="B1262" s="862" t="s">
        <v>24</v>
      </c>
      <c r="C1262" s="863"/>
      <c r="D1262" s="864" t="s">
        <v>719</v>
      </c>
      <c r="E1262" s="865"/>
      <c r="F1262" s="866" t="s">
        <v>25</v>
      </c>
      <c r="G1262" s="867"/>
      <c r="H1262" s="867"/>
      <c r="I1262" s="867"/>
      <c r="J1262" s="867"/>
      <c r="K1262" s="867"/>
      <c r="L1262" s="868"/>
      <c r="M1262" s="872" t="s">
        <v>26</v>
      </c>
      <c r="N1262" s="873"/>
      <c r="O1262" s="874" t="s">
        <v>754</v>
      </c>
      <c r="P1262" s="875"/>
    </row>
    <row r="1263" spans="2:16" ht="17.7" customHeight="1" thickBot="1">
      <c r="B1263" s="876" t="s">
        <v>27</v>
      </c>
      <c r="C1263" s="877"/>
      <c r="D1263" s="878" t="s">
        <v>1075</v>
      </c>
      <c r="E1263" s="879"/>
      <c r="F1263" s="869"/>
      <c r="G1263" s="870"/>
      <c r="H1263" s="870"/>
      <c r="I1263" s="870"/>
      <c r="J1263" s="870"/>
      <c r="K1263" s="870"/>
      <c r="L1263" s="871"/>
      <c r="M1263" s="869"/>
      <c r="N1263" s="871"/>
      <c r="O1263" s="869"/>
      <c r="P1263" s="870"/>
    </row>
    <row r="1264" spans="2:16" ht="5.25" customHeight="1" thickBot="1"/>
    <row r="1265" spans="2:16" ht="17.25" customHeight="1">
      <c r="B1265" s="880"/>
      <c r="C1265" s="856"/>
      <c r="D1265" s="856"/>
      <c r="E1265" s="856"/>
      <c r="F1265" s="856"/>
      <c r="G1265" s="856"/>
      <c r="H1265" s="856"/>
      <c r="I1265" s="856"/>
      <c r="J1265" s="856"/>
      <c r="K1265" s="856"/>
      <c r="L1265" s="885"/>
      <c r="M1265" s="888" t="s">
        <v>28</v>
      </c>
      <c r="N1265" s="889"/>
      <c r="O1265" s="889"/>
      <c r="P1265" s="890"/>
    </row>
    <row r="1266" spans="2:16" ht="17.25" customHeight="1">
      <c r="B1266" s="867"/>
      <c r="C1266" s="867"/>
      <c r="D1266" s="867"/>
      <c r="E1266" s="867"/>
      <c r="F1266" s="867"/>
      <c r="G1266" s="867"/>
      <c r="H1266" s="867"/>
      <c r="I1266" s="867"/>
      <c r="J1266" s="867"/>
      <c r="K1266" s="867"/>
      <c r="L1266" s="886"/>
      <c r="M1266" s="205" t="s">
        <v>29</v>
      </c>
      <c r="N1266" s="891" t="s">
        <v>30</v>
      </c>
      <c r="O1266" s="892"/>
      <c r="P1266" s="893"/>
    </row>
    <row r="1267" spans="2:16" ht="17.25" customHeight="1">
      <c r="B1267" s="867"/>
      <c r="C1267" s="867"/>
      <c r="D1267" s="867"/>
      <c r="E1267" s="867"/>
      <c r="F1267" s="867"/>
      <c r="G1267" s="867"/>
      <c r="H1267" s="867"/>
      <c r="I1267" s="867"/>
      <c r="J1267" s="867"/>
      <c r="K1267" s="867"/>
      <c r="L1267" s="886"/>
      <c r="M1267" s="206">
        <v>1</v>
      </c>
      <c r="N1267" s="894" t="s">
        <v>755</v>
      </c>
      <c r="O1267" s="895"/>
      <c r="P1267" s="895"/>
    </row>
    <row r="1268" spans="2:16" ht="17.25" customHeight="1">
      <c r="B1268" s="867"/>
      <c r="C1268" s="867"/>
      <c r="D1268" s="867"/>
      <c r="E1268" s="867"/>
      <c r="F1268" s="867"/>
      <c r="G1268" s="867"/>
      <c r="H1268" s="867"/>
      <c r="I1268" s="867"/>
      <c r="J1268" s="867"/>
      <c r="K1268" s="867"/>
      <c r="L1268" s="886"/>
      <c r="M1268" s="206">
        <v>2</v>
      </c>
      <c r="N1268" s="896" t="s">
        <v>722</v>
      </c>
      <c r="O1268" s="867"/>
      <c r="P1268" s="867"/>
    </row>
    <row r="1269" spans="2:16" ht="17.25" customHeight="1">
      <c r="B1269" s="867"/>
      <c r="C1269" s="867"/>
      <c r="D1269" s="867"/>
      <c r="E1269" s="867"/>
      <c r="F1269" s="867"/>
      <c r="G1269" s="867"/>
      <c r="H1269" s="867"/>
      <c r="I1269" s="867"/>
      <c r="J1269" s="867"/>
      <c r="K1269" s="867"/>
      <c r="L1269" s="886"/>
      <c r="M1269" s="206">
        <v>3</v>
      </c>
      <c r="N1269" s="896" t="s">
        <v>756</v>
      </c>
      <c r="O1269" s="867"/>
      <c r="P1269" s="867"/>
    </row>
    <row r="1270" spans="2:16" ht="17.25" customHeight="1">
      <c r="B1270" s="867"/>
      <c r="C1270" s="867"/>
      <c r="D1270" s="867"/>
      <c r="E1270" s="867"/>
      <c r="F1270" s="867"/>
      <c r="G1270" s="867"/>
      <c r="H1270" s="867"/>
      <c r="I1270" s="867"/>
      <c r="J1270" s="867"/>
      <c r="K1270" s="867"/>
      <c r="L1270" s="886"/>
      <c r="M1270" s="206">
        <v>4</v>
      </c>
      <c r="N1270" s="896" t="s">
        <v>757</v>
      </c>
      <c r="O1270" s="867"/>
      <c r="P1270" s="867"/>
    </row>
    <row r="1271" spans="2:16" ht="17.25" customHeight="1">
      <c r="B1271" s="867"/>
      <c r="C1271" s="867"/>
      <c r="D1271" s="867"/>
      <c r="E1271" s="867"/>
      <c r="F1271" s="867"/>
      <c r="G1271" s="867"/>
      <c r="H1271" s="867"/>
      <c r="I1271" s="867"/>
      <c r="J1271" s="867"/>
      <c r="K1271" s="867"/>
      <c r="L1271" s="886"/>
      <c r="M1271" s="206">
        <v>5</v>
      </c>
      <c r="N1271" s="896" t="s">
        <v>1000</v>
      </c>
      <c r="O1271" s="867"/>
      <c r="P1271" s="867"/>
    </row>
    <row r="1272" spans="2:16" ht="17.25" customHeight="1">
      <c r="B1272" s="867"/>
      <c r="C1272" s="867"/>
      <c r="D1272" s="867"/>
      <c r="E1272" s="867"/>
      <c r="F1272" s="867"/>
      <c r="G1272" s="867"/>
      <c r="H1272" s="867"/>
      <c r="I1272" s="867"/>
      <c r="J1272" s="867"/>
      <c r="K1272" s="867"/>
      <c r="L1272" s="886"/>
      <c r="M1272" s="206">
        <v>6</v>
      </c>
      <c r="N1272" s="896" t="s">
        <v>1076</v>
      </c>
      <c r="O1272" s="867"/>
      <c r="P1272" s="867"/>
    </row>
    <row r="1273" spans="2:16" ht="17.25" customHeight="1">
      <c r="B1273" s="867"/>
      <c r="C1273" s="867"/>
      <c r="D1273" s="867"/>
      <c r="E1273" s="867"/>
      <c r="F1273" s="867"/>
      <c r="G1273" s="867"/>
      <c r="H1273" s="867"/>
      <c r="I1273" s="867"/>
      <c r="J1273" s="867"/>
      <c r="K1273" s="867"/>
      <c r="L1273" s="886"/>
      <c r="M1273" s="206">
        <v>7</v>
      </c>
      <c r="N1273" s="896" t="s">
        <v>727</v>
      </c>
      <c r="O1273" s="867"/>
      <c r="P1273" s="867"/>
    </row>
    <row r="1274" spans="2:16" ht="17.25" customHeight="1">
      <c r="B1274" s="867"/>
      <c r="C1274" s="867"/>
      <c r="D1274" s="867"/>
      <c r="E1274" s="867"/>
      <c r="F1274" s="867"/>
      <c r="G1274" s="867"/>
      <c r="H1274" s="867"/>
      <c r="I1274" s="867"/>
      <c r="J1274" s="867"/>
      <c r="K1274" s="867"/>
      <c r="L1274" s="886"/>
      <c r="M1274" s="206"/>
      <c r="N1274" s="896"/>
      <c r="O1274" s="867"/>
      <c r="P1274" s="867"/>
    </row>
    <row r="1275" spans="2:16" ht="17.25" customHeight="1">
      <c r="B1275" s="867"/>
      <c r="C1275" s="867"/>
      <c r="D1275" s="867"/>
      <c r="E1275" s="867"/>
      <c r="F1275" s="867"/>
      <c r="G1275" s="867"/>
      <c r="H1275" s="867"/>
      <c r="I1275" s="867"/>
      <c r="J1275" s="867"/>
      <c r="K1275" s="867"/>
      <c r="L1275" s="886"/>
      <c r="M1275" s="206"/>
      <c r="N1275" s="896"/>
      <c r="O1275" s="867"/>
      <c r="P1275" s="867"/>
    </row>
    <row r="1276" spans="2:16" ht="17.25" customHeight="1">
      <c r="B1276" s="867"/>
      <c r="C1276" s="867"/>
      <c r="D1276" s="867"/>
      <c r="E1276" s="867"/>
      <c r="F1276" s="867"/>
      <c r="G1276" s="867"/>
      <c r="H1276" s="867"/>
      <c r="I1276" s="867"/>
      <c r="J1276" s="867"/>
      <c r="K1276" s="867"/>
      <c r="L1276" s="886"/>
      <c r="M1276" s="206"/>
      <c r="N1276" s="896"/>
      <c r="O1276" s="867"/>
      <c r="P1276" s="867"/>
    </row>
    <row r="1277" spans="2:16" ht="17.25" customHeight="1">
      <c r="B1277" s="867"/>
      <c r="C1277" s="867"/>
      <c r="D1277" s="867"/>
      <c r="E1277" s="867"/>
      <c r="F1277" s="867"/>
      <c r="G1277" s="867"/>
      <c r="H1277" s="867"/>
      <c r="I1277" s="867"/>
      <c r="J1277" s="867"/>
      <c r="K1277" s="867"/>
      <c r="L1277" s="886"/>
      <c r="M1277" s="206"/>
      <c r="N1277" s="896"/>
      <c r="O1277" s="867"/>
      <c r="P1277" s="867"/>
    </row>
    <row r="1278" spans="2:16" ht="17.25" customHeight="1">
      <c r="B1278" s="867"/>
      <c r="C1278" s="867"/>
      <c r="D1278" s="867"/>
      <c r="E1278" s="867"/>
      <c r="F1278" s="867"/>
      <c r="G1278" s="867"/>
      <c r="H1278" s="867"/>
      <c r="I1278" s="867"/>
      <c r="J1278" s="867"/>
      <c r="K1278" s="867"/>
      <c r="L1278" s="886"/>
      <c r="M1278" s="206"/>
      <c r="N1278" s="896"/>
      <c r="O1278" s="867"/>
      <c r="P1278" s="867"/>
    </row>
    <row r="1279" spans="2:16" ht="17.25" customHeight="1">
      <c r="B1279" s="867"/>
      <c r="C1279" s="867"/>
      <c r="D1279" s="867"/>
      <c r="E1279" s="867"/>
      <c r="F1279" s="867"/>
      <c r="G1279" s="867"/>
      <c r="H1279" s="867"/>
      <c r="I1279" s="867"/>
      <c r="J1279" s="867"/>
      <c r="K1279" s="867"/>
      <c r="L1279" s="886"/>
      <c r="M1279" s="206"/>
      <c r="N1279" s="896"/>
      <c r="O1279" s="867"/>
      <c r="P1279" s="867"/>
    </row>
    <row r="1280" spans="2:16" ht="17.25" customHeight="1">
      <c r="B1280" s="867"/>
      <c r="C1280" s="867"/>
      <c r="D1280" s="867"/>
      <c r="E1280" s="867"/>
      <c r="F1280" s="867"/>
      <c r="G1280" s="867"/>
      <c r="H1280" s="867"/>
      <c r="I1280" s="867"/>
      <c r="J1280" s="867"/>
      <c r="K1280" s="867"/>
      <c r="L1280" s="886"/>
      <c r="M1280" s="206"/>
      <c r="N1280" s="896"/>
      <c r="O1280" s="867"/>
      <c r="P1280" s="867"/>
    </row>
    <row r="1281" spans="2:16" ht="17.25" customHeight="1">
      <c r="B1281" s="867"/>
      <c r="C1281" s="867"/>
      <c r="D1281" s="867"/>
      <c r="E1281" s="867"/>
      <c r="F1281" s="867"/>
      <c r="G1281" s="867"/>
      <c r="H1281" s="867"/>
      <c r="I1281" s="867"/>
      <c r="J1281" s="867"/>
      <c r="K1281" s="867"/>
      <c r="L1281" s="886"/>
      <c r="M1281" s="206"/>
      <c r="N1281" s="896"/>
      <c r="O1281" s="867"/>
      <c r="P1281" s="867"/>
    </row>
    <row r="1282" spans="2:16" ht="17.25" customHeight="1">
      <c r="B1282" s="867"/>
      <c r="C1282" s="867"/>
      <c r="D1282" s="867"/>
      <c r="E1282" s="867"/>
      <c r="F1282" s="867"/>
      <c r="G1282" s="867"/>
      <c r="H1282" s="867"/>
      <c r="I1282" s="867"/>
      <c r="J1282" s="867"/>
      <c r="K1282" s="867"/>
      <c r="L1282" s="886"/>
      <c r="M1282" s="206"/>
      <c r="N1282" s="896"/>
      <c r="O1282" s="867"/>
      <c r="P1282" s="867"/>
    </row>
    <row r="1283" spans="2:16" ht="17.25" customHeight="1">
      <c r="B1283" s="867"/>
      <c r="C1283" s="867"/>
      <c r="D1283" s="867"/>
      <c r="E1283" s="867"/>
      <c r="F1283" s="867"/>
      <c r="G1283" s="867"/>
      <c r="H1283" s="867"/>
      <c r="I1283" s="867"/>
      <c r="J1283" s="867"/>
      <c r="K1283" s="867"/>
      <c r="L1283" s="886"/>
      <c r="M1283" s="206"/>
      <c r="N1283" s="896"/>
      <c r="O1283" s="867"/>
      <c r="P1283" s="867"/>
    </row>
    <row r="1284" spans="2:16" ht="17.25" customHeight="1">
      <c r="B1284" s="867"/>
      <c r="C1284" s="867"/>
      <c r="D1284" s="867"/>
      <c r="E1284" s="867"/>
      <c r="F1284" s="867"/>
      <c r="G1284" s="867"/>
      <c r="H1284" s="867"/>
      <c r="I1284" s="867"/>
      <c r="J1284" s="867"/>
      <c r="K1284" s="867"/>
      <c r="L1284" s="886"/>
      <c r="M1284" s="206"/>
      <c r="N1284" s="896"/>
      <c r="O1284" s="867"/>
      <c r="P1284" s="867"/>
    </row>
    <row r="1285" spans="2:16" ht="17.25" customHeight="1">
      <c r="B1285" s="867"/>
      <c r="C1285" s="867"/>
      <c r="D1285" s="867"/>
      <c r="E1285" s="867"/>
      <c r="F1285" s="867"/>
      <c r="G1285" s="867"/>
      <c r="H1285" s="867"/>
      <c r="I1285" s="867"/>
      <c r="J1285" s="867"/>
      <c r="K1285" s="867"/>
      <c r="L1285" s="886"/>
      <c r="M1285" s="206"/>
      <c r="N1285" s="896"/>
      <c r="O1285" s="867"/>
      <c r="P1285" s="867"/>
    </row>
    <row r="1286" spans="2:16" ht="17.25" customHeight="1">
      <c r="B1286" s="867"/>
      <c r="C1286" s="867"/>
      <c r="D1286" s="867"/>
      <c r="E1286" s="867"/>
      <c r="F1286" s="867"/>
      <c r="G1286" s="867"/>
      <c r="H1286" s="867"/>
      <c r="I1286" s="867"/>
      <c r="J1286" s="867"/>
      <c r="K1286" s="867"/>
      <c r="L1286" s="886"/>
      <c r="M1286" s="206"/>
      <c r="N1286" s="896"/>
      <c r="O1286" s="867"/>
      <c r="P1286" s="867"/>
    </row>
    <row r="1287" spans="2:16" ht="17.25" customHeight="1">
      <c r="B1287" s="867"/>
      <c r="C1287" s="867"/>
      <c r="D1287" s="867"/>
      <c r="E1287" s="867"/>
      <c r="F1287" s="867"/>
      <c r="G1287" s="867"/>
      <c r="H1287" s="867"/>
      <c r="I1287" s="867"/>
      <c r="J1287" s="867"/>
      <c r="K1287" s="867"/>
      <c r="L1287" s="886"/>
      <c r="M1287" s="206"/>
      <c r="N1287" s="896"/>
      <c r="O1287" s="867"/>
      <c r="P1287" s="867"/>
    </row>
    <row r="1288" spans="2:16" ht="17.25" customHeight="1">
      <c r="B1288" s="867"/>
      <c r="C1288" s="867"/>
      <c r="D1288" s="867"/>
      <c r="E1288" s="867"/>
      <c r="F1288" s="867"/>
      <c r="G1288" s="867"/>
      <c r="H1288" s="867"/>
      <c r="I1288" s="867"/>
      <c r="J1288" s="867"/>
      <c r="K1288" s="867"/>
      <c r="L1288" s="886"/>
      <c r="M1288" s="206"/>
      <c r="N1288" s="896"/>
      <c r="O1288" s="867"/>
      <c r="P1288" s="867"/>
    </row>
    <row r="1289" spans="2:16" ht="18" customHeight="1" thickBot="1">
      <c r="B1289" s="870"/>
      <c r="C1289" s="870"/>
      <c r="D1289" s="870"/>
      <c r="E1289" s="870"/>
      <c r="F1289" s="870"/>
      <c r="G1289" s="870"/>
      <c r="H1289" s="870"/>
      <c r="I1289" s="870"/>
      <c r="J1289" s="870"/>
      <c r="K1289" s="870"/>
      <c r="L1289" s="887"/>
      <c r="M1289" s="208"/>
      <c r="N1289" s="901"/>
      <c r="O1289" s="870"/>
      <c r="P1289" s="870"/>
    </row>
    <row r="1290" spans="2:16" ht="17.25" customHeight="1">
      <c r="B1290" s="851" t="s">
        <v>21</v>
      </c>
      <c r="C1290" s="852"/>
      <c r="D1290" s="1045" t="s">
        <v>1062</v>
      </c>
      <c r="E1290" s="859"/>
      <c r="F1290" s="855" t="s">
        <v>31</v>
      </c>
      <c r="G1290" s="856"/>
      <c r="H1290" s="856"/>
      <c r="I1290" s="856"/>
      <c r="J1290" s="856"/>
      <c r="K1290" s="856"/>
      <c r="L1290" s="857"/>
      <c r="M1290" s="858" t="s">
        <v>23</v>
      </c>
      <c r="N1290" s="859"/>
      <c r="O1290" s="860">
        <v>22</v>
      </c>
      <c r="P1290" s="861"/>
    </row>
    <row r="1291" spans="2:16" ht="17.25" customHeight="1">
      <c r="B1291" s="862" t="s">
        <v>24</v>
      </c>
      <c r="C1291" s="863"/>
      <c r="D1291" s="864" t="s">
        <v>719</v>
      </c>
      <c r="E1291" s="865"/>
      <c r="F1291" s="866" t="s">
        <v>32</v>
      </c>
      <c r="G1291" s="867"/>
      <c r="H1291" s="867"/>
      <c r="I1291" s="867"/>
      <c r="J1291" s="867"/>
      <c r="K1291" s="867"/>
      <c r="L1291" s="868"/>
      <c r="M1291" s="872" t="s">
        <v>26</v>
      </c>
      <c r="N1291" s="873"/>
      <c r="O1291" s="874" t="s">
        <v>753</v>
      </c>
      <c r="P1291" s="875"/>
    </row>
    <row r="1292" spans="2:16" ht="18" customHeight="1" thickBot="1">
      <c r="B1292" s="876" t="s">
        <v>27</v>
      </c>
      <c r="C1292" s="877"/>
      <c r="D1292" s="878" t="s">
        <v>758</v>
      </c>
      <c r="E1292" s="879"/>
      <c r="F1292" s="869"/>
      <c r="G1292" s="870"/>
      <c r="H1292" s="870"/>
      <c r="I1292" s="870"/>
      <c r="J1292" s="870"/>
      <c r="K1292" s="870"/>
      <c r="L1292" s="871"/>
      <c r="M1292" s="869"/>
      <c r="N1292" s="871"/>
      <c r="O1292" s="869"/>
      <c r="P1292" s="870"/>
    </row>
    <row r="1293" spans="2:16" ht="5.25" customHeight="1" thickBot="1"/>
    <row r="1294" spans="2:16" ht="17.25" customHeight="1">
      <c r="B1294" s="880" t="s">
        <v>29</v>
      </c>
      <c r="C1294" s="881" t="s">
        <v>491</v>
      </c>
      <c r="D1294" s="856"/>
      <c r="E1294" s="880" t="s">
        <v>33</v>
      </c>
      <c r="F1294" s="856"/>
      <c r="G1294" s="856"/>
      <c r="H1294" s="856"/>
      <c r="I1294" s="856"/>
      <c r="J1294" s="856"/>
      <c r="K1294" s="880" t="s">
        <v>34</v>
      </c>
      <c r="L1294" s="856"/>
      <c r="M1294" s="856"/>
      <c r="N1294" s="856"/>
      <c r="O1294" s="856"/>
      <c r="P1294" s="856"/>
    </row>
    <row r="1295" spans="2:16" ht="30.6" customHeight="1" thickBot="1">
      <c r="B1295" s="870"/>
      <c r="C1295" s="870"/>
      <c r="D1295" s="870"/>
      <c r="E1295" s="209" t="s">
        <v>35</v>
      </c>
      <c r="F1295" s="210" t="s">
        <v>36</v>
      </c>
      <c r="G1295" s="882" t="s">
        <v>37</v>
      </c>
      <c r="H1295" s="870"/>
      <c r="I1295" s="870"/>
      <c r="J1295" s="870"/>
      <c r="K1295" s="883" t="s">
        <v>759</v>
      </c>
      <c r="L1295" s="884"/>
      <c r="M1295" s="882" t="s">
        <v>38</v>
      </c>
      <c r="N1295" s="870"/>
      <c r="O1295" s="870"/>
      <c r="P1295" s="870"/>
    </row>
    <row r="1296" spans="2:16" ht="17.25" customHeight="1">
      <c r="B1296" s="211">
        <v>1</v>
      </c>
      <c r="C1296" s="846"/>
      <c r="D1296" s="847"/>
      <c r="E1296" s="212" t="s">
        <v>1006</v>
      </c>
      <c r="F1296" s="213" t="s">
        <v>760</v>
      </c>
      <c r="G1296" s="848" t="s">
        <v>761</v>
      </c>
      <c r="H1296" s="847"/>
      <c r="I1296" s="847"/>
      <c r="J1296" s="847"/>
      <c r="K1296" s="849"/>
      <c r="L1296" s="847"/>
      <c r="M1296" s="849"/>
      <c r="N1296" s="847"/>
      <c r="O1296" s="847"/>
      <c r="P1296" s="850"/>
    </row>
    <row r="1297" spans="2:16" ht="17.25" customHeight="1">
      <c r="B1297" s="214">
        <v>2</v>
      </c>
      <c r="C1297" s="843"/>
      <c r="D1297" s="838"/>
      <c r="E1297" s="215" t="s">
        <v>1001</v>
      </c>
      <c r="F1297" s="216" t="s">
        <v>762</v>
      </c>
      <c r="G1297" s="844" t="s">
        <v>734</v>
      </c>
      <c r="H1297" s="838"/>
      <c r="I1297" s="838"/>
      <c r="J1297" s="838"/>
      <c r="K1297" s="837"/>
      <c r="L1297" s="838"/>
      <c r="M1297" s="837" t="s">
        <v>1077</v>
      </c>
      <c r="N1297" s="838"/>
      <c r="O1297" s="838"/>
      <c r="P1297" s="839"/>
    </row>
    <row r="1298" spans="2:16" ht="17.25" customHeight="1">
      <c r="B1298" s="214">
        <v>3</v>
      </c>
      <c r="C1298" s="837" t="s">
        <v>735</v>
      </c>
      <c r="D1298" s="838"/>
      <c r="E1298" s="215" t="s">
        <v>1003</v>
      </c>
      <c r="F1298" s="216" t="s">
        <v>736</v>
      </c>
      <c r="G1298" s="844" t="s">
        <v>1078</v>
      </c>
      <c r="H1298" s="838"/>
      <c r="I1298" s="838"/>
      <c r="J1298" s="838"/>
      <c r="K1298" s="837" t="s">
        <v>957</v>
      </c>
      <c r="L1298" s="838"/>
      <c r="M1298" s="837" t="s">
        <v>743</v>
      </c>
      <c r="N1298" s="838"/>
      <c r="O1298" s="838"/>
      <c r="P1298" s="839"/>
    </row>
    <row r="1299" spans="2:16" ht="17.25" customHeight="1">
      <c r="B1299" s="214">
        <v>4</v>
      </c>
      <c r="C1299" s="837" t="s">
        <v>744</v>
      </c>
      <c r="D1299" s="838"/>
      <c r="E1299" s="215" t="s">
        <v>1007</v>
      </c>
      <c r="F1299" s="217" t="s">
        <v>763</v>
      </c>
      <c r="G1299" s="844" t="s">
        <v>764</v>
      </c>
      <c r="H1299" s="838"/>
      <c r="I1299" s="838"/>
      <c r="J1299" s="838"/>
      <c r="K1299" s="837" t="s">
        <v>960</v>
      </c>
      <c r="L1299" s="838"/>
      <c r="M1299" s="837" t="s">
        <v>743</v>
      </c>
      <c r="N1299" s="838"/>
      <c r="O1299" s="838"/>
      <c r="P1299" s="839"/>
    </row>
    <row r="1300" spans="2:16" ht="17.25" customHeight="1">
      <c r="B1300" s="214">
        <v>5</v>
      </c>
      <c r="C1300" s="837" t="s">
        <v>748</v>
      </c>
      <c r="D1300" s="838"/>
      <c r="E1300" s="215" t="s">
        <v>765</v>
      </c>
      <c r="F1300" s="217" t="s">
        <v>1004</v>
      </c>
      <c r="G1300" s="844" t="s">
        <v>1079</v>
      </c>
      <c r="H1300" s="838"/>
      <c r="I1300" s="838"/>
      <c r="J1300" s="838"/>
      <c r="K1300" s="837" t="s">
        <v>944</v>
      </c>
      <c r="L1300" s="838"/>
      <c r="M1300" s="837"/>
      <c r="N1300" s="838"/>
      <c r="O1300" s="838"/>
      <c r="P1300" s="839"/>
    </row>
    <row r="1301" spans="2:16" ht="17.25" customHeight="1">
      <c r="B1301" s="214">
        <v>6</v>
      </c>
      <c r="C1301" s="837"/>
      <c r="D1301" s="838"/>
      <c r="E1301" s="215" t="s">
        <v>1072</v>
      </c>
      <c r="F1301" s="217" t="s">
        <v>1080</v>
      </c>
      <c r="G1301" s="844" t="s">
        <v>747</v>
      </c>
      <c r="H1301" s="838"/>
      <c r="I1301" s="838"/>
      <c r="J1301" s="838"/>
      <c r="K1301" s="837"/>
      <c r="L1301" s="838"/>
      <c r="M1301" s="837"/>
      <c r="N1301" s="838"/>
      <c r="O1301" s="838"/>
      <c r="P1301" s="839"/>
    </row>
    <row r="1302" spans="2:16" ht="17.25" customHeight="1">
      <c r="B1302" s="214">
        <v>7</v>
      </c>
      <c r="C1302" s="837" t="s">
        <v>748</v>
      </c>
      <c r="D1302" s="838"/>
      <c r="E1302" s="215" t="s">
        <v>749</v>
      </c>
      <c r="F1302" s="216" t="s">
        <v>1081</v>
      </c>
      <c r="G1302" s="844" t="s">
        <v>1082</v>
      </c>
      <c r="H1302" s="838"/>
      <c r="I1302" s="838"/>
      <c r="J1302" s="838"/>
      <c r="K1302" s="837" t="s">
        <v>959</v>
      </c>
      <c r="L1302" s="838"/>
      <c r="M1302" s="837" t="s">
        <v>743</v>
      </c>
      <c r="N1302" s="838"/>
      <c r="O1302" s="838"/>
      <c r="P1302" s="839"/>
    </row>
    <row r="1303" spans="2:16" ht="17.25" customHeight="1">
      <c r="B1303" s="214"/>
      <c r="C1303" s="837"/>
      <c r="D1303" s="837"/>
      <c r="E1303" s="215"/>
      <c r="F1303" s="217"/>
      <c r="G1303" s="844"/>
      <c r="H1303" s="844"/>
      <c r="I1303" s="844"/>
      <c r="J1303" s="844"/>
      <c r="K1303" s="837"/>
      <c r="L1303" s="837"/>
      <c r="M1303" s="837"/>
      <c r="N1303" s="837"/>
      <c r="O1303" s="837"/>
      <c r="P1303" s="845"/>
    </row>
    <row r="1304" spans="2:16" ht="17.25" customHeight="1">
      <c r="B1304" s="214"/>
      <c r="C1304" s="837"/>
      <c r="D1304" s="837"/>
      <c r="E1304" s="215"/>
      <c r="F1304" s="217"/>
      <c r="G1304" s="844"/>
      <c r="H1304" s="844"/>
      <c r="I1304" s="844"/>
      <c r="J1304" s="844"/>
      <c r="K1304" s="844"/>
      <c r="L1304" s="844"/>
      <c r="M1304" s="837"/>
      <c r="N1304" s="837"/>
      <c r="O1304" s="837"/>
      <c r="P1304" s="845"/>
    </row>
    <row r="1305" spans="2:16" ht="17.25" customHeight="1">
      <c r="B1305" s="214"/>
      <c r="C1305" s="837"/>
      <c r="D1305" s="837"/>
      <c r="E1305" s="215"/>
      <c r="F1305" s="217"/>
      <c r="G1305" s="844"/>
      <c r="H1305" s="844"/>
      <c r="I1305" s="844"/>
      <c r="J1305" s="844"/>
      <c r="K1305" s="837"/>
      <c r="L1305" s="837"/>
      <c r="M1305" s="837"/>
      <c r="N1305" s="837"/>
      <c r="O1305" s="837"/>
      <c r="P1305" s="845"/>
    </row>
    <row r="1306" spans="2:16" ht="17.25" customHeight="1">
      <c r="B1306" s="214"/>
      <c r="C1306" s="837"/>
      <c r="D1306" s="837"/>
      <c r="E1306" s="215"/>
      <c r="F1306" s="217"/>
      <c r="G1306" s="844"/>
      <c r="H1306" s="844"/>
      <c r="I1306" s="844"/>
      <c r="J1306" s="844"/>
      <c r="K1306" s="837"/>
      <c r="L1306" s="837"/>
      <c r="M1306" s="837"/>
      <c r="N1306" s="837"/>
      <c r="O1306" s="837"/>
      <c r="P1306" s="845"/>
    </row>
    <row r="1307" spans="2:16" ht="17.25" customHeight="1">
      <c r="B1307" s="214"/>
      <c r="C1307" s="843"/>
      <c r="D1307" s="843"/>
      <c r="E1307" s="215"/>
      <c r="F1307" s="216"/>
      <c r="G1307" s="844"/>
      <c r="H1307" s="844"/>
      <c r="I1307" s="844"/>
      <c r="J1307" s="844"/>
      <c r="K1307" s="844"/>
      <c r="L1307" s="844"/>
      <c r="M1307" s="837"/>
      <c r="N1307" s="837"/>
      <c r="O1307" s="837"/>
      <c r="P1307" s="845"/>
    </row>
    <row r="1308" spans="2:16" ht="17.25" customHeight="1">
      <c r="B1308" s="214"/>
      <c r="C1308" s="843"/>
      <c r="D1308" s="843"/>
      <c r="E1308" s="215"/>
      <c r="F1308" s="216"/>
      <c r="G1308" s="844"/>
      <c r="H1308" s="844"/>
      <c r="I1308" s="844"/>
      <c r="J1308" s="844"/>
      <c r="K1308" s="844"/>
      <c r="L1308" s="844"/>
      <c r="M1308" s="837"/>
      <c r="N1308" s="837"/>
      <c r="O1308" s="837"/>
      <c r="P1308" s="845"/>
    </row>
    <row r="1309" spans="2:16" ht="17.25" customHeight="1">
      <c r="B1309" s="214"/>
      <c r="C1309" s="843"/>
      <c r="D1309" s="843"/>
      <c r="E1309" s="215"/>
      <c r="F1309" s="216"/>
      <c r="G1309" s="844"/>
      <c r="H1309" s="844"/>
      <c r="I1309" s="844"/>
      <c r="J1309" s="844"/>
      <c r="K1309" s="844"/>
      <c r="L1309" s="844"/>
      <c r="M1309" s="837"/>
      <c r="N1309" s="837"/>
      <c r="O1309" s="837"/>
      <c r="P1309" s="845"/>
    </row>
    <row r="1310" spans="2:16" ht="17.25" customHeight="1">
      <c r="B1310" s="214"/>
      <c r="C1310" s="843"/>
      <c r="D1310" s="843"/>
      <c r="E1310" s="215"/>
      <c r="F1310" s="216"/>
      <c r="G1310" s="844"/>
      <c r="H1310" s="844"/>
      <c r="I1310" s="844"/>
      <c r="J1310" s="844"/>
      <c r="K1310" s="844"/>
      <c r="L1310" s="844"/>
      <c r="M1310" s="837"/>
      <c r="N1310" s="837"/>
      <c r="O1310" s="837"/>
      <c r="P1310" s="845"/>
    </row>
    <row r="1311" spans="2:16" ht="17.25" customHeight="1">
      <c r="B1311" s="214"/>
      <c r="C1311" s="843"/>
      <c r="D1311" s="843"/>
      <c r="E1311" s="215"/>
      <c r="F1311" s="216"/>
      <c r="G1311" s="844"/>
      <c r="H1311" s="844"/>
      <c r="I1311" s="844"/>
      <c r="J1311" s="844"/>
      <c r="K1311" s="844"/>
      <c r="L1311" s="844"/>
      <c r="M1311" s="837"/>
      <c r="N1311" s="837"/>
      <c r="O1311" s="837"/>
      <c r="P1311" s="845"/>
    </row>
    <row r="1312" spans="2:16" ht="17.25" customHeight="1">
      <c r="B1312" s="214"/>
      <c r="C1312" s="843"/>
      <c r="D1312" s="843"/>
      <c r="E1312" s="215"/>
      <c r="F1312" s="216"/>
      <c r="G1312" s="844"/>
      <c r="H1312" s="844"/>
      <c r="I1312" s="844"/>
      <c r="J1312" s="844"/>
      <c r="K1312" s="844"/>
      <c r="L1312" s="844"/>
      <c r="M1312" s="837"/>
      <c r="N1312" s="837"/>
      <c r="O1312" s="837"/>
      <c r="P1312" s="845"/>
    </row>
    <row r="1313" spans="2:16" ht="17.25" customHeight="1">
      <c r="B1313" s="214"/>
      <c r="C1313" s="843"/>
      <c r="D1313" s="843"/>
      <c r="E1313" s="215"/>
      <c r="F1313" s="216"/>
      <c r="G1313" s="844"/>
      <c r="H1313" s="844"/>
      <c r="I1313" s="844"/>
      <c r="J1313" s="844"/>
      <c r="K1313" s="844"/>
      <c r="L1313" s="844"/>
      <c r="M1313" s="837"/>
      <c r="N1313" s="837"/>
      <c r="O1313" s="837"/>
      <c r="P1313" s="845"/>
    </row>
    <row r="1314" spans="2:16" ht="17.25" customHeight="1">
      <c r="B1314" s="214"/>
      <c r="C1314" s="843"/>
      <c r="D1314" s="838"/>
      <c r="E1314" s="215"/>
      <c r="F1314" s="216"/>
      <c r="G1314" s="844"/>
      <c r="H1314" s="838"/>
      <c r="I1314" s="838"/>
      <c r="J1314" s="838"/>
      <c r="K1314" s="844"/>
      <c r="L1314" s="838"/>
      <c r="M1314" s="837"/>
      <c r="N1314" s="838"/>
      <c r="O1314" s="838"/>
      <c r="P1314" s="839"/>
    </row>
    <row r="1315" spans="2:16" ht="17.25" customHeight="1">
      <c r="B1315" s="219"/>
      <c r="C1315" s="837"/>
      <c r="D1315" s="838"/>
      <c r="E1315" s="218"/>
      <c r="F1315" s="220"/>
      <c r="G1315" s="837"/>
      <c r="H1315" s="838"/>
      <c r="I1315" s="838"/>
      <c r="J1315" s="838"/>
      <c r="K1315" s="837"/>
      <c r="L1315" s="838"/>
      <c r="M1315" s="837"/>
      <c r="N1315" s="838"/>
      <c r="O1315" s="838"/>
      <c r="P1315" s="839"/>
    </row>
    <row r="1316" spans="2:16" ht="17.25" customHeight="1">
      <c r="B1316" s="219"/>
      <c r="C1316" s="837"/>
      <c r="D1316" s="838"/>
      <c r="E1316" s="218"/>
      <c r="F1316" s="220"/>
      <c r="G1316" s="837"/>
      <c r="H1316" s="838"/>
      <c r="I1316" s="838"/>
      <c r="J1316" s="838"/>
      <c r="K1316" s="837"/>
      <c r="L1316" s="838"/>
      <c r="M1316" s="837"/>
      <c r="N1316" s="838"/>
      <c r="O1316" s="838"/>
      <c r="P1316" s="839"/>
    </row>
    <row r="1317" spans="2:16" ht="17.25" customHeight="1">
      <c r="B1317" s="219"/>
      <c r="C1317" s="837"/>
      <c r="D1317" s="838"/>
      <c r="E1317" s="218"/>
      <c r="F1317" s="220"/>
      <c r="G1317" s="837"/>
      <c r="H1317" s="838"/>
      <c r="I1317" s="838"/>
      <c r="J1317" s="838"/>
      <c r="K1317" s="837"/>
      <c r="L1317" s="838"/>
      <c r="M1317" s="837"/>
      <c r="N1317" s="838"/>
      <c r="O1317" s="838"/>
      <c r="P1317" s="839"/>
    </row>
    <row r="1318" spans="2:16" ht="17.25" customHeight="1">
      <c r="B1318" s="219"/>
      <c r="C1318" s="837"/>
      <c r="D1318" s="838"/>
      <c r="E1318" s="218"/>
      <c r="F1318" s="220"/>
      <c r="G1318" s="837"/>
      <c r="H1318" s="838"/>
      <c r="I1318" s="838"/>
      <c r="J1318" s="838"/>
      <c r="K1318" s="837"/>
      <c r="L1318" s="838"/>
      <c r="M1318" s="837"/>
      <c r="N1318" s="838"/>
      <c r="O1318" s="838"/>
      <c r="P1318" s="839"/>
    </row>
    <row r="1319" spans="2:16" ht="17.25" customHeight="1">
      <c r="B1319" s="219"/>
      <c r="C1319" s="837"/>
      <c r="D1319" s="838"/>
      <c r="E1319" s="218"/>
      <c r="F1319" s="220"/>
      <c r="G1319" s="837"/>
      <c r="H1319" s="838"/>
      <c r="I1319" s="838"/>
      <c r="J1319" s="838"/>
      <c r="K1319" s="837"/>
      <c r="L1319" s="838"/>
      <c r="M1319" s="837"/>
      <c r="N1319" s="838"/>
      <c r="O1319" s="838"/>
      <c r="P1319" s="839"/>
    </row>
    <row r="1320" spans="2:16" ht="18" customHeight="1" thickBot="1">
      <c r="B1320" s="221"/>
      <c r="C1320" s="840"/>
      <c r="D1320" s="841"/>
      <c r="E1320" s="222"/>
      <c r="F1320" s="223"/>
      <c r="G1320" s="840"/>
      <c r="H1320" s="841"/>
      <c r="I1320" s="841"/>
      <c r="J1320" s="841"/>
      <c r="K1320" s="840"/>
      <c r="L1320" s="841"/>
      <c r="M1320" s="840"/>
      <c r="N1320" s="841"/>
      <c r="O1320" s="841"/>
      <c r="P1320" s="842"/>
    </row>
    <row r="1321" spans="2:16" ht="17.25" customHeight="1">
      <c r="B1321" s="902" t="s">
        <v>21</v>
      </c>
      <c r="C1321" s="903"/>
      <c r="D1321" s="1045" t="s">
        <v>1062</v>
      </c>
      <c r="E1321" s="859"/>
      <c r="F1321" s="855" t="s">
        <v>718</v>
      </c>
      <c r="G1321" s="856"/>
      <c r="H1321" s="856"/>
      <c r="I1321" s="856"/>
      <c r="J1321" s="856"/>
      <c r="K1321" s="856"/>
      <c r="L1321" s="857"/>
      <c r="M1321" s="904" t="s">
        <v>23</v>
      </c>
      <c r="N1321" s="854"/>
      <c r="O1321" s="860">
        <v>23</v>
      </c>
      <c r="P1321" s="861"/>
    </row>
    <row r="1322" spans="2:16" ht="17.7" customHeight="1">
      <c r="B1322" s="862" t="s">
        <v>24</v>
      </c>
      <c r="C1322" s="863"/>
      <c r="D1322" s="864" t="s">
        <v>766</v>
      </c>
      <c r="E1322" s="865"/>
      <c r="F1322" s="866" t="s">
        <v>25</v>
      </c>
      <c r="G1322" s="867"/>
      <c r="H1322" s="867"/>
      <c r="I1322" s="867"/>
      <c r="J1322" s="867"/>
      <c r="K1322" s="867"/>
      <c r="L1322" s="868"/>
      <c r="M1322" s="872" t="s">
        <v>26</v>
      </c>
      <c r="N1322" s="873"/>
      <c r="O1322" s="874" t="s">
        <v>767</v>
      </c>
      <c r="P1322" s="875"/>
    </row>
    <row r="1323" spans="2:16" ht="17.7" customHeight="1" thickBot="1">
      <c r="B1323" s="876" t="s">
        <v>27</v>
      </c>
      <c r="C1323" s="877"/>
      <c r="D1323" s="878" t="s">
        <v>768</v>
      </c>
      <c r="E1323" s="879"/>
      <c r="F1323" s="869"/>
      <c r="G1323" s="870"/>
      <c r="H1323" s="870"/>
      <c r="I1323" s="870"/>
      <c r="J1323" s="870"/>
      <c r="K1323" s="870"/>
      <c r="L1323" s="871"/>
      <c r="M1323" s="869"/>
      <c r="N1323" s="871"/>
      <c r="O1323" s="869"/>
      <c r="P1323" s="870"/>
    </row>
    <row r="1324" spans="2:16" ht="5.25" customHeight="1" thickBot="1"/>
    <row r="1325" spans="2:16" ht="17.25" customHeight="1">
      <c r="B1325" s="880"/>
      <c r="C1325" s="856"/>
      <c r="D1325" s="856"/>
      <c r="E1325" s="856"/>
      <c r="F1325" s="856"/>
      <c r="G1325" s="856"/>
      <c r="H1325" s="856"/>
      <c r="I1325" s="856"/>
      <c r="J1325" s="856"/>
      <c r="K1325" s="856"/>
      <c r="L1325" s="885"/>
      <c r="M1325" s="888" t="s">
        <v>28</v>
      </c>
      <c r="N1325" s="889"/>
      <c r="O1325" s="889"/>
      <c r="P1325" s="890"/>
    </row>
    <row r="1326" spans="2:16" ht="17.25" customHeight="1">
      <c r="B1326" s="867"/>
      <c r="C1326" s="867"/>
      <c r="D1326" s="867"/>
      <c r="E1326" s="867"/>
      <c r="F1326" s="867"/>
      <c r="G1326" s="867"/>
      <c r="H1326" s="867"/>
      <c r="I1326" s="867"/>
      <c r="J1326" s="867"/>
      <c r="K1326" s="867"/>
      <c r="L1326" s="886"/>
      <c r="M1326" s="205" t="s">
        <v>29</v>
      </c>
      <c r="N1326" s="891" t="s">
        <v>30</v>
      </c>
      <c r="O1326" s="892"/>
      <c r="P1326" s="893"/>
    </row>
    <row r="1327" spans="2:16" ht="17.25" customHeight="1">
      <c r="B1327" s="867"/>
      <c r="C1327" s="867"/>
      <c r="D1327" s="867"/>
      <c r="E1327" s="867"/>
      <c r="F1327" s="867"/>
      <c r="G1327" s="867"/>
      <c r="H1327" s="867"/>
      <c r="I1327" s="867"/>
      <c r="J1327" s="867"/>
      <c r="K1327" s="867"/>
      <c r="L1327" s="886"/>
      <c r="M1327" s="206">
        <v>1</v>
      </c>
      <c r="N1327" s="894" t="s">
        <v>769</v>
      </c>
      <c r="O1327" s="895"/>
      <c r="P1327" s="895"/>
    </row>
    <row r="1328" spans="2:16" ht="17.25" customHeight="1">
      <c r="B1328" s="867"/>
      <c r="C1328" s="867"/>
      <c r="D1328" s="867"/>
      <c r="E1328" s="867"/>
      <c r="F1328" s="867"/>
      <c r="G1328" s="867"/>
      <c r="H1328" s="867"/>
      <c r="I1328" s="867"/>
      <c r="J1328" s="867"/>
      <c r="K1328" s="867"/>
      <c r="L1328" s="886"/>
      <c r="M1328" s="206">
        <v>2</v>
      </c>
      <c r="N1328" s="896" t="s">
        <v>722</v>
      </c>
      <c r="O1328" s="867"/>
      <c r="P1328" s="867"/>
    </row>
    <row r="1329" spans="2:16" ht="17.25" customHeight="1">
      <c r="B1329" s="867"/>
      <c r="C1329" s="867"/>
      <c r="D1329" s="867"/>
      <c r="E1329" s="867"/>
      <c r="F1329" s="867"/>
      <c r="G1329" s="867"/>
      <c r="H1329" s="867"/>
      <c r="I1329" s="867"/>
      <c r="J1329" s="867"/>
      <c r="K1329" s="867"/>
      <c r="L1329" s="886"/>
      <c r="M1329" s="206">
        <v>3</v>
      </c>
      <c r="N1329" s="896" t="s">
        <v>770</v>
      </c>
      <c r="O1329" s="867"/>
      <c r="P1329" s="867"/>
    </row>
    <row r="1330" spans="2:16" ht="17.25" customHeight="1">
      <c r="B1330" s="867"/>
      <c r="C1330" s="867"/>
      <c r="D1330" s="867"/>
      <c r="E1330" s="867"/>
      <c r="F1330" s="867"/>
      <c r="G1330" s="867"/>
      <c r="H1330" s="867"/>
      <c r="I1330" s="867"/>
      <c r="J1330" s="867"/>
      <c r="K1330" s="867"/>
      <c r="L1330" s="886"/>
      <c r="M1330" s="206">
        <v>4</v>
      </c>
      <c r="N1330" s="896" t="s">
        <v>725</v>
      </c>
      <c r="O1330" s="867"/>
      <c r="P1330" s="867"/>
    </row>
    <row r="1331" spans="2:16" ht="17.25" customHeight="1">
      <c r="B1331" s="867"/>
      <c r="C1331" s="867"/>
      <c r="D1331" s="867"/>
      <c r="E1331" s="867"/>
      <c r="F1331" s="867"/>
      <c r="G1331" s="867"/>
      <c r="H1331" s="867"/>
      <c r="I1331" s="867"/>
      <c r="J1331" s="867"/>
      <c r="K1331" s="867"/>
      <c r="L1331" s="886"/>
      <c r="M1331" s="206">
        <v>5</v>
      </c>
      <c r="N1331" s="896" t="s">
        <v>1083</v>
      </c>
      <c r="O1331" s="867"/>
      <c r="P1331" s="867"/>
    </row>
    <row r="1332" spans="2:16" ht="17.25" customHeight="1">
      <c r="B1332" s="867"/>
      <c r="C1332" s="867"/>
      <c r="D1332" s="867"/>
      <c r="E1332" s="867"/>
      <c r="F1332" s="867"/>
      <c r="G1332" s="867"/>
      <c r="H1332" s="867"/>
      <c r="I1332" s="867"/>
      <c r="J1332" s="867"/>
      <c r="K1332" s="867"/>
      <c r="L1332" s="886"/>
      <c r="M1332" s="206">
        <v>6</v>
      </c>
      <c r="N1332" s="896" t="s">
        <v>1076</v>
      </c>
      <c r="O1332" s="867"/>
      <c r="P1332" s="867"/>
    </row>
    <row r="1333" spans="2:16" ht="17.25" customHeight="1">
      <c r="B1333" s="867"/>
      <c r="C1333" s="867"/>
      <c r="D1333" s="867"/>
      <c r="E1333" s="867"/>
      <c r="F1333" s="867"/>
      <c r="G1333" s="867"/>
      <c r="H1333" s="867"/>
      <c r="I1333" s="867"/>
      <c r="J1333" s="867"/>
      <c r="K1333" s="867"/>
      <c r="L1333" s="886"/>
      <c r="M1333" s="206">
        <v>7</v>
      </c>
      <c r="N1333" s="896" t="s">
        <v>1084</v>
      </c>
      <c r="O1333" s="867"/>
      <c r="P1333" s="867"/>
    </row>
    <row r="1334" spans="2:16" ht="17.25" customHeight="1">
      <c r="B1334" s="867"/>
      <c r="C1334" s="867"/>
      <c r="D1334" s="867"/>
      <c r="E1334" s="867"/>
      <c r="F1334" s="867"/>
      <c r="G1334" s="867"/>
      <c r="H1334" s="867"/>
      <c r="I1334" s="867"/>
      <c r="J1334" s="867"/>
      <c r="K1334" s="867"/>
      <c r="L1334" s="886"/>
      <c r="M1334" s="206"/>
      <c r="N1334" s="896"/>
      <c r="O1334" s="867"/>
      <c r="P1334" s="867"/>
    </row>
    <row r="1335" spans="2:16" ht="17.25" customHeight="1">
      <c r="B1335" s="867"/>
      <c r="C1335" s="867"/>
      <c r="D1335" s="867"/>
      <c r="E1335" s="867"/>
      <c r="F1335" s="867"/>
      <c r="G1335" s="867"/>
      <c r="H1335" s="867"/>
      <c r="I1335" s="867"/>
      <c r="J1335" s="867"/>
      <c r="K1335" s="867"/>
      <c r="L1335" s="886"/>
      <c r="M1335" s="206"/>
      <c r="N1335" s="896"/>
      <c r="O1335" s="867"/>
      <c r="P1335" s="867"/>
    </row>
    <row r="1336" spans="2:16" ht="17.25" customHeight="1">
      <c r="B1336" s="867"/>
      <c r="C1336" s="867"/>
      <c r="D1336" s="867"/>
      <c r="E1336" s="867"/>
      <c r="F1336" s="867"/>
      <c r="G1336" s="867"/>
      <c r="H1336" s="867"/>
      <c r="I1336" s="867"/>
      <c r="J1336" s="867"/>
      <c r="K1336" s="867"/>
      <c r="L1336" s="886"/>
      <c r="M1336" s="206"/>
      <c r="N1336" s="896"/>
      <c r="O1336" s="867"/>
      <c r="P1336" s="867"/>
    </row>
    <row r="1337" spans="2:16" ht="17.25" customHeight="1">
      <c r="B1337" s="867"/>
      <c r="C1337" s="867"/>
      <c r="D1337" s="867"/>
      <c r="E1337" s="867"/>
      <c r="F1337" s="867"/>
      <c r="G1337" s="867"/>
      <c r="H1337" s="867"/>
      <c r="I1337" s="867"/>
      <c r="J1337" s="867"/>
      <c r="K1337" s="867"/>
      <c r="L1337" s="886"/>
      <c r="M1337" s="206"/>
      <c r="N1337" s="896"/>
      <c r="O1337" s="867"/>
      <c r="P1337" s="867"/>
    </row>
    <row r="1338" spans="2:16" ht="17.25" customHeight="1">
      <c r="B1338" s="867"/>
      <c r="C1338" s="867"/>
      <c r="D1338" s="867"/>
      <c r="E1338" s="867"/>
      <c r="F1338" s="867"/>
      <c r="G1338" s="867"/>
      <c r="H1338" s="867"/>
      <c r="I1338" s="867"/>
      <c r="J1338" s="867"/>
      <c r="K1338" s="867"/>
      <c r="L1338" s="886"/>
      <c r="M1338" s="206"/>
      <c r="N1338" s="896"/>
      <c r="O1338" s="867"/>
      <c r="P1338" s="867"/>
    </row>
    <row r="1339" spans="2:16" ht="17.25" customHeight="1">
      <c r="B1339" s="867"/>
      <c r="C1339" s="867"/>
      <c r="D1339" s="867"/>
      <c r="E1339" s="867"/>
      <c r="F1339" s="867"/>
      <c r="G1339" s="867"/>
      <c r="H1339" s="867"/>
      <c r="I1339" s="867"/>
      <c r="J1339" s="867"/>
      <c r="K1339" s="867"/>
      <c r="L1339" s="886"/>
      <c r="M1339" s="206"/>
      <c r="N1339" s="896"/>
      <c r="O1339" s="867"/>
      <c r="P1339" s="867"/>
    </row>
    <row r="1340" spans="2:16" ht="17.25" customHeight="1">
      <c r="B1340" s="867"/>
      <c r="C1340" s="867"/>
      <c r="D1340" s="867"/>
      <c r="E1340" s="867"/>
      <c r="F1340" s="867"/>
      <c r="G1340" s="867"/>
      <c r="H1340" s="867"/>
      <c r="I1340" s="867"/>
      <c r="J1340" s="867"/>
      <c r="K1340" s="867"/>
      <c r="L1340" s="886"/>
      <c r="M1340" s="206"/>
      <c r="N1340" s="896"/>
      <c r="O1340" s="867"/>
      <c r="P1340" s="867"/>
    </row>
    <row r="1341" spans="2:16" ht="17.25" customHeight="1">
      <c r="B1341" s="867"/>
      <c r="C1341" s="867"/>
      <c r="D1341" s="867"/>
      <c r="E1341" s="867"/>
      <c r="F1341" s="867"/>
      <c r="G1341" s="867"/>
      <c r="H1341" s="867"/>
      <c r="I1341" s="867"/>
      <c r="J1341" s="867"/>
      <c r="K1341" s="867"/>
      <c r="L1341" s="886"/>
      <c r="M1341" s="206"/>
      <c r="N1341" s="896"/>
      <c r="O1341" s="867"/>
      <c r="P1341" s="867"/>
    </row>
    <row r="1342" spans="2:16" ht="17.25" customHeight="1">
      <c r="B1342" s="867"/>
      <c r="C1342" s="867"/>
      <c r="D1342" s="867"/>
      <c r="E1342" s="867"/>
      <c r="F1342" s="867"/>
      <c r="G1342" s="867"/>
      <c r="H1342" s="867"/>
      <c r="I1342" s="867"/>
      <c r="J1342" s="867"/>
      <c r="K1342" s="867"/>
      <c r="L1342" s="886"/>
      <c r="M1342" s="206"/>
      <c r="N1342" s="896"/>
      <c r="O1342" s="867"/>
      <c r="P1342" s="867"/>
    </row>
    <row r="1343" spans="2:16" ht="17.25" customHeight="1">
      <c r="B1343" s="867"/>
      <c r="C1343" s="867"/>
      <c r="D1343" s="867"/>
      <c r="E1343" s="867"/>
      <c r="F1343" s="867"/>
      <c r="G1343" s="867"/>
      <c r="H1343" s="867"/>
      <c r="I1343" s="867"/>
      <c r="J1343" s="867"/>
      <c r="K1343" s="867"/>
      <c r="L1343" s="886"/>
      <c r="M1343" s="206"/>
      <c r="N1343" s="896"/>
      <c r="O1343" s="867"/>
      <c r="P1343" s="867"/>
    </row>
    <row r="1344" spans="2:16" ht="17.25" customHeight="1">
      <c r="B1344" s="867"/>
      <c r="C1344" s="867"/>
      <c r="D1344" s="867"/>
      <c r="E1344" s="867"/>
      <c r="F1344" s="867"/>
      <c r="G1344" s="867"/>
      <c r="H1344" s="867"/>
      <c r="I1344" s="867"/>
      <c r="J1344" s="867"/>
      <c r="K1344" s="867"/>
      <c r="L1344" s="886"/>
      <c r="M1344" s="206"/>
      <c r="N1344" s="896"/>
      <c r="O1344" s="867"/>
      <c r="P1344" s="867"/>
    </row>
    <row r="1345" spans="2:16" ht="17.25" customHeight="1">
      <c r="B1345" s="867"/>
      <c r="C1345" s="867"/>
      <c r="D1345" s="867"/>
      <c r="E1345" s="867"/>
      <c r="F1345" s="867"/>
      <c r="G1345" s="867"/>
      <c r="H1345" s="867"/>
      <c r="I1345" s="867"/>
      <c r="J1345" s="867"/>
      <c r="K1345" s="867"/>
      <c r="L1345" s="886"/>
      <c r="M1345" s="206"/>
      <c r="N1345" s="896"/>
      <c r="O1345" s="867"/>
      <c r="P1345" s="867"/>
    </row>
    <row r="1346" spans="2:16" ht="17.25" customHeight="1">
      <c r="B1346" s="867"/>
      <c r="C1346" s="867"/>
      <c r="D1346" s="867"/>
      <c r="E1346" s="867"/>
      <c r="F1346" s="867"/>
      <c r="G1346" s="867"/>
      <c r="H1346" s="867"/>
      <c r="I1346" s="867"/>
      <c r="J1346" s="867"/>
      <c r="K1346" s="867"/>
      <c r="L1346" s="886"/>
      <c r="M1346" s="206"/>
      <c r="N1346" s="896"/>
      <c r="O1346" s="867"/>
      <c r="P1346" s="867"/>
    </row>
    <row r="1347" spans="2:16" ht="17.25" customHeight="1">
      <c r="B1347" s="867"/>
      <c r="C1347" s="867"/>
      <c r="D1347" s="867"/>
      <c r="E1347" s="867"/>
      <c r="F1347" s="867"/>
      <c r="G1347" s="867"/>
      <c r="H1347" s="867"/>
      <c r="I1347" s="867"/>
      <c r="J1347" s="867"/>
      <c r="K1347" s="867"/>
      <c r="L1347" s="886"/>
      <c r="M1347" s="206"/>
      <c r="N1347" s="896"/>
      <c r="O1347" s="867"/>
      <c r="P1347" s="867"/>
    </row>
    <row r="1348" spans="2:16" ht="17.25" customHeight="1">
      <c r="B1348" s="867"/>
      <c r="C1348" s="867"/>
      <c r="D1348" s="867"/>
      <c r="E1348" s="867"/>
      <c r="F1348" s="867"/>
      <c r="G1348" s="867"/>
      <c r="H1348" s="867"/>
      <c r="I1348" s="867"/>
      <c r="J1348" s="867"/>
      <c r="K1348" s="867"/>
      <c r="L1348" s="886"/>
      <c r="M1348" s="206"/>
      <c r="N1348" s="896"/>
      <c r="O1348" s="867"/>
      <c r="P1348" s="867"/>
    </row>
    <row r="1349" spans="2:16" ht="18" customHeight="1" thickBot="1">
      <c r="B1349" s="870"/>
      <c r="C1349" s="870"/>
      <c r="D1349" s="870"/>
      <c r="E1349" s="870"/>
      <c r="F1349" s="870"/>
      <c r="G1349" s="870"/>
      <c r="H1349" s="870"/>
      <c r="I1349" s="870"/>
      <c r="J1349" s="870"/>
      <c r="K1349" s="870"/>
      <c r="L1349" s="887"/>
      <c r="M1349" s="208"/>
      <c r="N1349" s="901"/>
      <c r="O1349" s="870"/>
      <c r="P1349" s="870"/>
    </row>
    <row r="1350" spans="2:16" ht="17.25" customHeight="1">
      <c r="B1350" s="851" t="s">
        <v>21</v>
      </c>
      <c r="C1350" s="852"/>
      <c r="D1350" s="1045" t="s">
        <v>1062</v>
      </c>
      <c r="E1350" s="859"/>
      <c r="F1350" s="855" t="s">
        <v>31</v>
      </c>
      <c r="G1350" s="856"/>
      <c r="H1350" s="856"/>
      <c r="I1350" s="856"/>
      <c r="J1350" s="856"/>
      <c r="K1350" s="856"/>
      <c r="L1350" s="857"/>
      <c r="M1350" s="858" t="s">
        <v>23</v>
      </c>
      <c r="N1350" s="859"/>
      <c r="O1350" s="860">
        <v>23</v>
      </c>
      <c r="P1350" s="861"/>
    </row>
    <row r="1351" spans="2:16" ht="17.25" customHeight="1">
      <c r="B1351" s="862" t="s">
        <v>24</v>
      </c>
      <c r="C1351" s="863"/>
      <c r="D1351" s="864" t="s">
        <v>719</v>
      </c>
      <c r="E1351" s="865"/>
      <c r="F1351" s="866" t="s">
        <v>32</v>
      </c>
      <c r="G1351" s="867"/>
      <c r="H1351" s="867"/>
      <c r="I1351" s="867"/>
      <c r="J1351" s="867"/>
      <c r="K1351" s="867"/>
      <c r="L1351" s="868"/>
      <c r="M1351" s="872" t="s">
        <v>26</v>
      </c>
      <c r="N1351" s="873"/>
      <c r="O1351" s="874" t="s">
        <v>771</v>
      </c>
      <c r="P1351" s="875"/>
    </row>
    <row r="1352" spans="2:16" ht="18" customHeight="1" thickBot="1">
      <c r="B1352" s="876" t="s">
        <v>27</v>
      </c>
      <c r="C1352" s="877"/>
      <c r="D1352" s="878" t="s">
        <v>772</v>
      </c>
      <c r="E1352" s="879"/>
      <c r="F1352" s="869"/>
      <c r="G1352" s="870"/>
      <c r="H1352" s="870"/>
      <c r="I1352" s="870"/>
      <c r="J1352" s="870"/>
      <c r="K1352" s="870"/>
      <c r="L1352" s="871"/>
      <c r="M1352" s="869"/>
      <c r="N1352" s="871"/>
      <c r="O1352" s="869"/>
      <c r="P1352" s="870"/>
    </row>
    <row r="1353" spans="2:16" ht="5.25" customHeight="1" thickBot="1"/>
    <row r="1354" spans="2:16" ht="17.25" customHeight="1">
      <c r="B1354" s="880" t="s">
        <v>29</v>
      </c>
      <c r="C1354" s="881" t="s">
        <v>773</v>
      </c>
      <c r="D1354" s="856"/>
      <c r="E1354" s="880" t="s">
        <v>33</v>
      </c>
      <c r="F1354" s="856"/>
      <c r="G1354" s="856"/>
      <c r="H1354" s="856"/>
      <c r="I1354" s="856"/>
      <c r="J1354" s="856"/>
      <c r="K1354" s="880" t="s">
        <v>34</v>
      </c>
      <c r="L1354" s="856"/>
      <c r="M1354" s="856"/>
      <c r="N1354" s="856"/>
      <c r="O1354" s="856"/>
      <c r="P1354" s="856"/>
    </row>
    <row r="1355" spans="2:16" ht="30.6" customHeight="1" thickBot="1">
      <c r="B1355" s="870"/>
      <c r="C1355" s="870"/>
      <c r="D1355" s="870"/>
      <c r="E1355" s="209" t="s">
        <v>35</v>
      </c>
      <c r="F1355" s="210" t="s">
        <v>36</v>
      </c>
      <c r="G1355" s="882" t="s">
        <v>37</v>
      </c>
      <c r="H1355" s="870"/>
      <c r="I1355" s="870"/>
      <c r="J1355" s="870"/>
      <c r="K1355" s="883" t="s">
        <v>774</v>
      </c>
      <c r="L1355" s="884"/>
      <c r="M1355" s="882" t="s">
        <v>38</v>
      </c>
      <c r="N1355" s="870"/>
      <c r="O1355" s="870"/>
      <c r="P1355" s="870"/>
    </row>
    <row r="1356" spans="2:16" ht="17.25" customHeight="1">
      <c r="B1356" s="211">
        <v>1</v>
      </c>
      <c r="C1356" s="846"/>
      <c r="D1356" s="847"/>
      <c r="E1356" s="212" t="s">
        <v>775</v>
      </c>
      <c r="F1356" s="213" t="s">
        <v>1085</v>
      </c>
      <c r="G1356" s="848" t="s">
        <v>776</v>
      </c>
      <c r="H1356" s="847"/>
      <c r="I1356" s="847"/>
      <c r="J1356" s="847"/>
      <c r="K1356" s="849"/>
      <c r="L1356" s="847"/>
      <c r="M1356" s="849"/>
      <c r="N1356" s="847"/>
      <c r="O1356" s="847"/>
      <c r="P1356" s="850"/>
    </row>
    <row r="1357" spans="2:16" ht="17.25" customHeight="1">
      <c r="B1357" s="214">
        <v>2</v>
      </c>
      <c r="C1357" s="843"/>
      <c r="D1357" s="838"/>
      <c r="E1357" s="215" t="s">
        <v>1066</v>
      </c>
      <c r="F1357" s="216" t="s">
        <v>732</v>
      </c>
      <c r="G1357" s="844" t="s">
        <v>777</v>
      </c>
      <c r="H1357" s="838"/>
      <c r="I1357" s="838"/>
      <c r="J1357" s="838"/>
      <c r="K1357" s="837"/>
      <c r="L1357" s="838"/>
      <c r="M1357" s="837" t="s">
        <v>1002</v>
      </c>
      <c r="N1357" s="838"/>
      <c r="O1357" s="838"/>
      <c r="P1357" s="839"/>
    </row>
    <row r="1358" spans="2:16" ht="17.25" customHeight="1">
      <c r="B1358" s="214">
        <v>3</v>
      </c>
      <c r="C1358" s="837" t="s">
        <v>735</v>
      </c>
      <c r="D1358" s="838"/>
      <c r="E1358" s="215" t="s">
        <v>1003</v>
      </c>
      <c r="F1358" s="216" t="s">
        <v>778</v>
      </c>
      <c r="G1358" s="844" t="s">
        <v>779</v>
      </c>
      <c r="H1358" s="838"/>
      <c r="I1358" s="838"/>
      <c r="J1358" s="838"/>
      <c r="K1358" s="837" t="s">
        <v>957</v>
      </c>
      <c r="L1358" s="838"/>
      <c r="M1358" s="837" t="s">
        <v>780</v>
      </c>
      <c r="N1358" s="838"/>
      <c r="O1358" s="838"/>
      <c r="P1358" s="839"/>
    </row>
    <row r="1359" spans="2:16" ht="17.25" customHeight="1">
      <c r="B1359" s="214">
        <v>4</v>
      </c>
      <c r="C1359" s="837" t="s">
        <v>748</v>
      </c>
      <c r="D1359" s="838"/>
      <c r="E1359" s="215" t="s">
        <v>1008</v>
      </c>
      <c r="F1359" s="217" t="s">
        <v>1086</v>
      </c>
      <c r="G1359" s="844" t="s">
        <v>781</v>
      </c>
      <c r="H1359" s="838"/>
      <c r="I1359" s="838"/>
      <c r="J1359" s="838"/>
      <c r="K1359" s="837" t="s">
        <v>961</v>
      </c>
      <c r="L1359" s="838"/>
      <c r="M1359" s="837" t="s">
        <v>743</v>
      </c>
      <c r="N1359" s="838"/>
      <c r="O1359" s="838"/>
      <c r="P1359" s="839"/>
    </row>
    <row r="1360" spans="2:16" ht="17.25" customHeight="1">
      <c r="B1360" s="214">
        <v>5</v>
      </c>
      <c r="C1360" s="837" t="s">
        <v>748</v>
      </c>
      <c r="D1360" s="838"/>
      <c r="E1360" s="215" t="s">
        <v>1009</v>
      </c>
      <c r="F1360" s="217" t="s">
        <v>1004</v>
      </c>
      <c r="G1360" s="844" t="s">
        <v>1087</v>
      </c>
      <c r="H1360" s="838"/>
      <c r="I1360" s="838"/>
      <c r="J1360" s="838"/>
      <c r="K1360" s="837" t="s">
        <v>944</v>
      </c>
      <c r="L1360" s="838"/>
      <c r="M1360" s="837"/>
      <c r="N1360" s="838"/>
      <c r="O1360" s="838"/>
      <c r="P1360" s="839"/>
    </row>
    <row r="1361" spans="2:16" ht="17.25" customHeight="1">
      <c r="B1361" s="214">
        <v>6</v>
      </c>
      <c r="C1361" s="837"/>
      <c r="D1361" s="838"/>
      <c r="E1361" s="215" t="s">
        <v>1072</v>
      </c>
      <c r="F1361" s="217" t="s">
        <v>1005</v>
      </c>
      <c r="G1361" s="844" t="s">
        <v>747</v>
      </c>
      <c r="H1361" s="838"/>
      <c r="I1361" s="838"/>
      <c r="J1361" s="838"/>
      <c r="K1361" s="837"/>
      <c r="L1361" s="838"/>
      <c r="M1361" s="837"/>
      <c r="N1361" s="838"/>
      <c r="O1361" s="838"/>
      <c r="P1361" s="839"/>
    </row>
    <row r="1362" spans="2:16" ht="17.25" customHeight="1">
      <c r="B1362" s="214">
        <v>7</v>
      </c>
      <c r="C1362" s="837" t="s">
        <v>744</v>
      </c>
      <c r="D1362" s="838"/>
      <c r="E1362" s="215" t="s">
        <v>1074</v>
      </c>
      <c r="F1362" s="216" t="s">
        <v>1081</v>
      </c>
      <c r="G1362" s="844" t="s">
        <v>751</v>
      </c>
      <c r="H1362" s="838"/>
      <c r="I1362" s="838"/>
      <c r="J1362" s="838"/>
      <c r="K1362" s="837" t="s">
        <v>959</v>
      </c>
      <c r="L1362" s="838"/>
      <c r="M1362" s="837" t="s">
        <v>743</v>
      </c>
      <c r="N1362" s="838"/>
      <c r="O1362" s="838"/>
      <c r="P1362" s="839"/>
    </row>
    <row r="1363" spans="2:16" ht="17.25" customHeight="1">
      <c r="B1363" s="214"/>
      <c r="C1363" s="837"/>
      <c r="D1363" s="837"/>
      <c r="E1363" s="215"/>
      <c r="F1363" s="217"/>
      <c r="G1363" s="844"/>
      <c r="H1363" s="844"/>
      <c r="I1363" s="844"/>
      <c r="J1363" s="844"/>
      <c r="K1363" s="837"/>
      <c r="L1363" s="837"/>
      <c r="M1363" s="837"/>
      <c r="N1363" s="837"/>
      <c r="O1363" s="837"/>
      <c r="P1363" s="845"/>
    </row>
    <row r="1364" spans="2:16" ht="17.25" customHeight="1">
      <c r="B1364" s="214"/>
      <c r="C1364" s="837"/>
      <c r="D1364" s="837"/>
      <c r="E1364" s="215"/>
      <c r="F1364" s="217"/>
      <c r="G1364" s="844"/>
      <c r="H1364" s="844"/>
      <c r="I1364" s="844"/>
      <c r="J1364" s="844"/>
      <c r="K1364" s="844"/>
      <c r="L1364" s="844"/>
      <c r="M1364" s="837"/>
      <c r="N1364" s="837"/>
      <c r="O1364" s="837"/>
      <c r="P1364" s="845"/>
    </row>
    <row r="1365" spans="2:16" ht="17.25" customHeight="1">
      <c r="B1365" s="214"/>
      <c r="C1365" s="837"/>
      <c r="D1365" s="837"/>
      <c r="E1365" s="215"/>
      <c r="F1365" s="217"/>
      <c r="G1365" s="844"/>
      <c r="H1365" s="844"/>
      <c r="I1365" s="844"/>
      <c r="J1365" s="844"/>
      <c r="K1365" s="837"/>
      <c r="L1365" s="837"/>
      <c r="M1365" s="837"/>
      <c r="N1365" s="837"/>
      <c r="O1365" s="837"/>
      <c r="P1365" s="845"/>
    </row>
    <row r="1366" spans="2:16" ht="17.25" customHeight="1">
      <c r="B1366" s="214"/>
      <c r="C1366" s="837"/>
      <c r="D1366" s="837"/>
      <c r="E1366" s="215"/>
      <c r="F1366" s="217"/>
      <c r="G1366" s="844"/>
      <c r="H1366" s="844"/>
      <c r="I1366" s="844"/>
      <c r="J1366" s="844"/>
      <c r="K1366" s="837"/>
      <c r="L1366" s="837"/>
      <c r="M1366" s="837"/>
      <c r="N1366" s="837"/>
      <c r="O1366" s="837"/>
      <c r="P1366" s="845"/>
    </row>
    <row r="1367" spans="2:16" ht="17.25" customHeight="1">
      <c r="B1367" s="214"/>
      <c r="C1367" s="843"/>
      <c r="D1367" s="843"/>
      <c r="E1367" s="215"/>
      <c r="F1367" s="216"/>
      <c r="G1367" s="844"/>
      <c r="H1367" s="844"/>
      <c r="I1367" s="844"/>
      <c r="J1367" s="844"/>
      <c r="K1367" s="844"/>
      <c r="L1367" s="844"/>
      <c r="M1367" s="837"/>
      <c r="N1367" s="837"/>
      <c r="O1367" s="837"/>
      <c r="P1367" s="845"/>
    </row>
    <row r="1368" spans="2:16" ht="17.25" customHeight="1">
      <c r="B1368" s="214"/>
      <c r="C1368" s="843"/>
      <c r="D1368" s="843"/>
      <c r="E1368" s="215"/>
      <c r="F1368" s="216"/>
      <c r="G1368" s="844"/>
      <c r="H1368" s="844"/>
      <c r="I1368" s="844"/>
      <c r="J1368" s="844"/>
      <c r="K1368" s="844"/>
      <c r="L1368" s="844"/>
      <c r="M1368" s="837"/>
      <c r="N1368" s="837"/>
      <c r="O1368" s="837"/>
      <c r="P1368" s="845"/>
    </row>
    <row r="1369" spans="2:16" ht="17.25" customHeight="1">
      <c r="B1369" s="214"/>
      <c r="C1369" s="843"/>
      <c r="D1369" s="843"/>
      <c r="E1369" s="215"/>
      <c r="F1369" s="216"/>
      <c r="G1369" s="844"/>
      <c r="H1369" s="844"/>
      <c r="I1369" s="844"/>
      <c r="J1369" s="844"/>
      <c r="K1369" s="844"/>
      <c r="L1369" s="844"/>
      <c r="M1369" s="837"/>
      <c r="N1369" s="837"/>
      <c r="O1369" s="837"/>
      <c r="P1369" s="845"/>
    </row>
    <row r="1370" spans="2:16" ht="17.25" customHeight="1">
      <c r="B1370" s="214"/>
      <c r="C1370" s="843"/>
      <c r="D1370" s="843"/>
      <c r="E1370" s="215"/>
      <c r="F1370" s="216"/>
      <c r="G1370" s="844"/>
      <c r="H1370" s="844"/>
      <c r="I1370" s="844"/>
      <c r="J1370" s="844"/>
      <c r="K1370" s="844"/>
      <c r="L1370" s="844"/>
      <c r="M1370" s="837"/>
      <c r="N1370" s="837"/>
      <c r="O1370" s="837"/>
      <c r="P1370" s="845"/>
    </row>
    <row r="1371" spans="2:16" ht="17.25" customHeight="1">
      <c r="B1371" s="214"/>
      <c r="C1371" s="843"/>
      <c r="D1371" s="843"/>
      <c r="E1371" s="215"/>
      <c r="F1371" s="216"/>
      <c r="G1371" s="844"/>
      <c r="H1371" s="844"/>
      <c r="I1371" s="844"/>
      <c r="J1371" s="844"/>
      <c r="K1371" s="844"/>
      <c r="L1371" s="844"/>
      <c r="M1371" s="837"/>
      <c r="N1371" s="837"/>
      <c r="O1371" s="837"/>
      <c r="P1371" s="845"/>
    </row>
    <row r="1372" spans="2:16" ht="17.25" customHeight="1">
      <c r="B1372" s="214"/>
      <c r="C1372" s="843"/>
      <c r="D1372" s="843"/>
      <c r="E1372" s="215"/>
      <c r="F1372" s="216"/>
      <c r="G1372" s="844"/>
      <c r="H1372" s="844"/>
      <c r="I1372" s="844"/>
      <c r="J1372" s="844"/>
      <c r="K1372" s="844"/>
      <c r="L1372" s="844"/>
      <c r="M1372" s="837"/>
      <c r="N1372" s="837"/>
      <c r="O1372" s="837"/>
      <c r="P1372" s="845"/>
    </row>
    <row r="1373" spans="2:16" ht="17.25" customHeight="1">
      <c r="B1373" s="214"/>
      <c r="C1373" s="843"/>
      <c r="D1373" s="843"/>
      <c r="E1373" s="215"/>
      <c r="F1373" s="216"/>
      <c r="G1373" s="844"/>
      <c r="H1373" s="844"/>
      <c r="I1373" s="844"/>
      <c r="J1373" s="844"/>
      <c r="K1373" s="844"/>
      <c r="L1373" s="844"/>
      <c r="M1373" s="837"/>
      <c r="N1373" s="837"/>
      <c r="O1373" s="837"/>
      <c r="P1373" s="845"/>
    </row>
    <row r="1374" spans="2:16" ht="17.25" customHeight="1">
      <c r="B1374" s="214"/>
      <c r="C1374" s="843"/>
      <c r="D1374" s="838"/>
      <c r="E1374" s="215"/>
      <c r="F1374" s="216"/>
      <c r="G1374" s="844"/>
      <c r="H1374" s="838"/>
      <c r="I1374" s="838"/>
      <c r="J1374" s="838"/>
      <c r="K1374" s="844"/>
      <c r="L1374" s="838"/>
      <c r="M1374" s="837"/>
      <c r="N1374" s="838"/>
      <c r="O1374" s="838"/>
      <c r="P1374" s="839"/>
    </row>
    <row r="1375" spans="2:16" ht="17.25" customHeight="1">
      <c r="B1375" s="219"/>
      <c r="C1375" s="837"/>
      <c r="D1375" s="838"/>
      <c r="E1375" s="218"/>
      <c r="F1375" s="220"/>
      <c r="G1375" s="837"/>
      <c r="H1375" s="838"/>
      <c r="I1375" s="838"/>
      <c r="J1375" s="838"/>
      <c r="K1375" s="837"/>
      <c r="L1375" s="838"/>
      <c r="M1375" s="837"/>
      <c r="N1375" s="838"/>
      <c r="O1375" s="838"/>
      <c r="P1375" s="839"/>
    </row>
    <row r="1376" spans="2:16" ht="17.25" customHeight="1">
      <c r="B1376" s="219"/>
      <c r="C1376" s="837"/>
      <c r="D1376" s="838"/>
      <c r="E1376" s="218"/>
      <c r="F1376" s="220"/>
      <c r="G1376" s="837"/>
      <c r="H1376" s="838"/>
      <c r="I1376" s="838"/>
      <c r="J1376" s="838"/>
      <c r="K1376" s="837"/>
      <c r="L1376" s="838"/>
      <c r="M1376" s="837"/>
      <c r="N1376" s="838"/>
      <c r="O1376" s="838"/>
      <c r="P1376" s="839"/>
    </row>
    <row r="1377" spans="2:16" ht="17.25" customHeight="1">
      <c r="B1377" s="219"/>
      <c r="C1377" s="837"/>
      <c r="D1377" s="838"/>
      <c r="E1377" s="218"/>
      <c r="F1377" s="220"/>
      <c r="G1377" s="837"/>
      <c r="H1377" s="838"/>
      <c r="I1377" s="838"/>
      <c r="J1377" s="838"/>
      <c r="K1377" s="837"/>
      <c r="L1377" s="838"/>
      <c r="M1377" s="837"/>
      <c r="N1377" s="838"/>
      <c r="O1377" s="838"/>
      <c r="P1377" s="839"/>
    </row>
    <row r="1378" spans="2:16" ht="17.25" customHeight="1">
      <c r="B1378" s="219"/>
      <c r="C1378" s="837"/>
      <c r="D1378" s="838"/>
      <c r="E1378" s="218"/>
      <c r="F1378" s="220"/>
      <c r="G1378" s="837"/>
      <c r="H1378" s="838"/>
      <c r="I1378" s="838"/>
      <c r="J1378" s="838"/>
      <c r="K1378" s="837"/>
      <c r="L1378" s="838"/>
      <c r="M1378" s="837"/>
      <c r="N1378" s="838"/>
      <c r="O1378" s="838"/>
      <c r="P1378" s="839"/>
    </row>
    <row r="1379" spans="2:16" ht="17.25" customHeight="1">
      <c r="B1379" s="219"/>
      <c r="C1379" s="837"/>
      <c r="D1379" s="838"/>
      <c r="E1379" s="218"/>
      <c r="F1379" s="220"/>
      <c r="G1379" s="837"/>
      <c r="H1379" s="838"/>
      <c r="I1379" s="838"/>
      <c r="J1379" s="838"/>
      <c r="K1379" s="837"/>
      <c r="L1379" s="838"/>
      <c r="M1379" s="837"/>
      <c r="N1379" s="838"/>
      <c r="O1379" s="838"/>
      <c r="P1379" s="839"/>
    </row>
    <row r="1380" spans="2:16" ht="18" customHeight="1" thickBot="1">
      <c r="B1380" s="221"/>
      <c r="C1380" s="840"/>
      <c r="D1380" s="841"/>
      <c r="E1380" s="222"/>
      <c r="F1380" s="223"/>
      <c r="G1380" s="840"/>
      <c r="H1380" s="841"/>
      <c r="I1380" s="841"/>
      <c r="J1380" s="841"/>
      <c r="K1380" s="840"/>
      <c r="L1380" s="841"/>
      <c r="M1380" s="840"/>
      <c r="N1380" s="841"/>
      <c r="O1380" s="841"/>
      <c r="P1380" s="842"/>
    </row>
    <row r="1381" spans="2:16" ht="17.25" customHeight="1">
      <c r="B1381" s="902" t="s">
        <v>21</v>
      </c>
      <c r="C1381" s="903"/>
      <c r="D1381" s="853" t="s">
        <v>782</v>
      </c>
      <c r="E1381" s="854"/>
      <c r="F1381" s="855" t="s">
        <v>717</v>
      </c>
      <c r="G1381" s="856"/>
      <c r="H1381" s="856"/>
      <c r="I1381" s="856"/>
      <c r="J1381" s="856"/>
      <c r="K1381" s="856"/>
      <c r="L1381" s="857"/>
      <c r="M1381" s="904" t="s">
        <v>23</v>
      </c>
      <c r="N1381" s="854"/>
      <c r="O1381" s="905">
        <v>24</v>
      </c>
      <c r="P1381" s="906"/>
    </row>
    <row r="1382" spans="2:16" ht="17.850000000000001" customHeight="1">
      <c r="B1382" s="862" t="s">
        <v>24</v>
      </c>
      <c r="C1382" s="863"/>
      <c r="D1382" s="864" t="s">
        <v>784</v>
      </c>
      <c r="E1382" s="865"/>
      <c r="F1382" s="866" t="s">
        <v>25</v>
      </c>
      <c r="G1382" s="867"/>
      <c r="H1382" s="867"/>
      <c r="I1382" s="867"/>
      <c r="J1382" s="867"/>
      <c r="K1382" s="867"/>
      <c r="L1382" s="868"/>
      <c r="M1382" s="872" t="s">
        <v>26</v>
      </c>
      <c r="N1382" s="873"/>
      <c r="O1382" s="874" t="s">
        <v>1088</v>
      </c>
      <c r="P1382" s="875"/>
    </row>
    <row r="1383" spans="2:16" ht="17.850000000000001" customHeight="1" thickBot="1">
      <c r="B1383" s="876" t="s">
        <v>27</v>
      </c>
      <c r="C1383" s="877"/>
      <c r="D1383" s="878" t="s">
        <v>838</v>
      </c>
      <c r="E1383" s="879"/>
      <c r="F1383" s="869"/>
      <c r="G1383" s="870"/>
      <c r="H1383" s="870"/>
      <c r="I1383" s="870"/>
      <c r="J1383" s="870"/>
      <c r="K1383" s="870"/>
      <c r="L1383" s="871"/>
      <c r="M1383" s="869"/>
      <c r="N1383" s="871"/>
      <c r="O1383" s="869"/>
      <c r="P1383" s="870"/>
    </row>
    <row r="1384" spans="2:16" ht="5.25" customHeight="1" thickBot="1"/>
    <row r="1385" spans="2:16" ht="17.25" customHeight="1">
      <c r="B1385" s="880"/>
      <c r="C1385" s="856"/>
      <c r="D1385" s="856"/>
      <c r="E1385" s="856"/>
      <c r="F1385" s="856"/>
      <c r="G1385" s="856"/>
      <c r="H1385" s="856"/>
      <c r="I1385" s="856"/>
      <c r="J1385" s="856"/>
      <c r="K1385" s="856"/>
      <c r="L1385" s="885"/>
      <c r="M1385" s="888" t="s">
        <v>28</v>
      </c>
      <c r="N1385" s="889"/>
      <c r="O1385" s="889"/>
      <c r="P1385" s="890"/>
    </row>
    <row r="1386" spans="2:16" ht="17.25" customHeight="1">
      <c r="B1386" s="867"/>
      <c r="C1386" s="867"/>
      <c r="D1386" s="867"/>
      <c r="E1386" s="867"/>
      <c r="F1386" s="867"/>
      <c r="G1386" s="867"/>
      <c r="H1386" s="867"/>
      <c r="I1386" s="867"/>
      <c r="J1386" s="867"/>
      <c r="K1386" s="867"/>
      <c r="L1386" s="886"/>
      <c r="M1386" s="205" t="s">
        <v>29</v>
      </c>
      <c r="N1386" s="891" t="s">
        <v>30</v>
      </c>
      <c r="O1386" s="892"/>
      <c r="P1386" s="893"/>
    </row>
    <row r="1387" spans="2:16" ht="17.25" customHeight="1">
      <c r="B1387" s="867"/>
      <c r="C1387" s="867"/>
      <c r="D1387" s="867"/>
      <c r="E1387" s="867"/>
      <c r="F1387" s="867"/>
      <c r="G1387" s="867"/>
      <c r="H1387" s="867"/>
      <c r="I1387" s="867"/>
      <c r="J1387" s="867"/>
      <c r="K1387" s="867"/>
      <c r="L1387" s="886"/>
      <c r="M1387" s="206">
        <v>1</v>
      </c>
      <c r="N1387" s="894" t="s">
        <v>1089</v>
      </c>
      <c r="O1387" s="895"/>
      <c r="P1387" s="895"/>
    </row>
    <row r="1388" spans="2:16" ht="17.25" customHeight="1">
      <c r="B1388" s="867"/>
      <c r="C1388" s="867"/>
      <c r="D1388" s="867"/>
      <c r="E1388" s="867"/>
      <c r="F1388" s="867"/>
      <c r="G1388" s="867"/>
      <c r="H1388" s="867"/>
      <c r="I1388" s="867"/>
      <c r="J1388" s="867"/>
      <c r="K1388" s="867"/>
      <c r="L1388" s="886"/>
      <c r="M1388" s="206">
        <v>2</v>
      </c>
      <c r="N1388" s="896" t="s">
        <v>839</v>
      </c>
      <c r="O1388" s="867"/>
      <c r="P1388" s="867"/>
    </row>
    <row r="1389" spans="2:16" ht="17.25" customHeight="1">
      <c r="B1389" s="867"/>
      <c r="C1389" s="867"/>
      <c r="D1389" s="867"/>
      <c r="E1389" s="867"/>
      <c r="F1389" s="867"/>
      <c r="G1389" s="867"/>
      <c r="H1389" s="867"/>
      <c r="I1389" s="867"/>
      <c r="J1389" s="867"/>
      <c r="K1389" s="867"/>
      <c r="L1389" s="886"/>
      <c r="M1389" s="206">
        <v>3</v>
      </c>
      <c r="N1389" s="896" t="s">
        <v>840</v>
      </c>
      <c r="O1389" s="867"/>
      <c r="P1389" s="867"/>
    </row>
    <row r="1390" spans="2:16" ht="17.25" customHeight="1">
      <c r="B1390" s="867"/>
      <c r="C1390" s="867"/>
      <c r="D1390" s="867"/>
      <c r="E1390" s="867"/>
      <c r="F1390" s="867"/>
      <c r="G1390" s="867"/>
      <c r="H1390" s="867"/>
      <c r="I1390" s="867"/>
      <c r="J1390" s="867"/>
      <c r="K1390" s="867"/>
      <c r="L1390" s="886"/>
      <c r="M1390" s="206">
        <v>4</v>
      </c>
      <c r="N1390" s="896" t="s">
        <v>841</v>
      </c>
      <c r="O1390" s="867"/>
      <c r="P1390" s="867"/>
    </row>
    <row r="1391" spans="2:16" ht="17.25" customHeight="1">
      <c r="B1391" s="867"/>
      <c r="C1391" s="867"/>
      <c r="D1391" s="867"/>
      <c r="E1391" s="867"/>
      <c r="F1391" s="867"/>
      <c r="G1391" s="867"/>
      <c r="H1391" s="867"/>
      <c r="I1391" s="867"/>
      <c r="J1391" s="867"/>
      <c r="K1391" s="867"/>
      <c r="L1391" s="886"/>
      <c r="M1391" s="206"/>
      <c r="N1391" s="896"/>
      <c r="O1391" s="867"/>
      <c r="P1391" s="867"/>
    </row>
    <row r="1392" spans="2:16" ht="17.25" customHeight="1">
      <c r="B1392" s="867"/>
      <c r="C1392" s="867"/>
      <c r="D1392" s="867"/>
      <c r="E1392" s="867"/>
      <c r="F1392" s="867"/>
      <c r="G1392" s="867"/>
      <c r="H1392" s="867"/>
      <c r="I1392" s="867"/>
      <c r="J1392" s="867"/>
      <c r="K1392" s="867"/>
      <c r="L1392" s="886"/>
      <c r="M1392" s="206"/>
      <c r="N1392" s="896"/>
      <c r="O1392" s="867"/>
      <c r="P1392" s="867"/>
    </row>
    <row r="1393" spans="2:16" ht="17.25" customHeight="1">
      <c r="B1393" s="867"/>
      <c r="C1393" s="867"/>
      <c r="D1393" s="867"/>
      <c r="E1393" s="867"/>
      <c r="F1393" s="867"/>
      <c r="G1393" s="867"/>
      <c r="H1393" s="867"/>
      <c r="I1393" s="867"/>
      <c r="J1393" s="867"/>
      <c r="K1393" s="867"/>
      <c r="L1393" s="886"/>
      <c r="M1393" s="206"/>
      <c r="N1393" s="896"/>
      <c r="O1393" s="867"/>
      <c r="P1393" s="867"/>
    </row>
    <row r="1394" spans="2:16" ht="17.25" customHeight="1">
      <c r="B1394" s="867"/>
      <c r="C1394" s="867"/>
      <c r="D1394" s="867"/>
      <c r="E1394" s="867"/>
      <c r="F1394" s="867"/>
      <c r="G1394" s="867"/>
      <c r="H1394" s="867"/>
      <c r="I1394" s="867"/>
      <c r="J1394" s="867"/>
      <c r="K1394" s="867"/>
      <c r="L1394" s="886"/>
      <c r="M1394" s="206"/>
      <c r="N1394" s="896"/>
      <c r="O1394" s="867"/>
      <c r="P1394" s="867"/>
    </row>
    <row r="1395" spans="2:16" ht="17.25" customHeight="1">
      <c r="B1395" s="867"/>
      <c r="C1395" s="867"/>
      <c r="D1395" s="867"/>
      <c r="E1395" s="867"/>
      <c r="F1395" s="867"/>
      <c r="G1395" s="867"/>
      <c r="H1395" s="867"/>
      <c r="I1395" s="867"/>
      <c r="J1395" s="867"/>
      <c r="K1395" s="867"/>
      <c r="L1395" s="886"/>
      <c r="M1395" s="206"/>
      <c r="N1395" s="896"/>
      <c r="O1395" s="867"/>
      <c r="P1395" s="867"/>
    </row>
    <row r="1396" spans="2:16" ht="17.25" customHeight="1">
      <c r="B1396" s="867"/>
      <c r="C1396" s="867"/>
      <c r="D1396" s="867"/>
      <c r="E1396" s="867"/>
      <c r="F1396" s="867"/>
      <c r="G1396" s="867"/>
      <c r="H1396" s="867"/>
      <c r="I1396" s="867"/>
      <c r="J1396" s="867"/>
      <c r="K1396" s="867"/>
      <c r="L1396" s="886"/>
      <c r="M1396" s="206"/>
      <c r="N1396" s="896"/>
      <c r="O1396" s="867"/>
      <c r="P1396" s="867"/>
    </row>
    <row r="1397" spans="2:16" ht="17.25" customHeight="1">
      <c r="B1397" s="867"/>
      <c r="C1397" s="867"/>
      <c r="D1397" s="867"/>
      <c r="E1397" s="867"/>
      <c r="F1397" s="867"/>
      <c r="G1397" s="867"/>
      <c r="H1397" s="867"/>
      <c r="I1397" s="867"/>
      <c r="J1397" s="867"/>
      <c r="K1397" s="867"/>
      <c r="L1397" s="886"/>
      <c r="M1397" s="206"/>
      <c r="N1397" s="896"/>
      <c r="O1397" s="867"/>
      <c r="P1397" s="867"/>
    </row>
    <row r="1398" spans="2:16" ht="17.25" customHeight="1">
      <c r="B1398" s="867"/>
      <c r="C1398" s="867"/>
      <c r="D1398" s="867"/>
      <c r="E1398" s="867"/>
      <c r="F1398" s="867"/>
      <c r="G1398" s="867"/>
      <c r="H1398" s="867"/>
      <c r="I1398" s="867"/>
      <c r="J1398" s="867"/>
      <c r="K1398" s="867"/>
      <c r="L1398" s="886"/>
      <c r="M1398" s="206"/>
      <c r="N1398" s="896"/>
      <c r="O1398" s="867"/>
      <c r="P1398" s="867"/>
    </row>
    <row r="1399" spans="2:16" ht="17.25" customHeight="1">
      <c r="B1399" s="867"/>
      <c r="C1399" s="867"/>
      <c r="D1399" s="867"/>
      <c r="E1399" s="867"/>
      <c r="F1399" s="867"/>
      <c r="G1399" s="867"/>
      <c r="H1399" s="867"/>
      <c r="I1399" s="867"/>
      <c r="J1399" s="867"/>
      <c r="K1399" s="867"/>
      <c r="L1399" s="886"/>
      <c r="M1399" s="206"/>
      <c r="N1399" s="896"/>
      <c r="O1399" s="867"/>
      <c r="P1399" s="867"/>
    </row>
    <row r="1400" spans="2:16" ht="17.25" customHeight="1">
      <c r="B1400" s="867"/>
      <c r="C1400" s="867"/>
      <c r="D1400" s="867"/>
      <c r="E1400" s="867"/>
      <c r="F1400" s="867"/>
      <c r="G1400" s="867"/>
      <c r="H1400" s="867"/>
      <c r="I1400" s="867"/>
      <c r="J1400" s="867"/>
      <c r="K1400" s="867"/>
      <c r="L1400" s="886"/>
      <c r="M1400" s="206"/>
      <c r="N1400" s="896"/>
      <c r="O1400" s="867"/>
      <c r="P1400" s="867"/>
    </row>
    <row r="1401" spans="2:16" ht="17.25" customHeight="1">
      <c r="B1401" s="867"/>
      <c r="C1401" s="867"/>
      <c r="D1401" s="867"/>
      <c r="E1401" s="867"/>
      <c r="F1401" s="867"/>
      <c r="G1401" s="867"/>
      <c r="H1401" s="867"/>
      <c r="I1401" s="867"/>
      <c r="J1401" s="867"/>
      <c r="K1401" s="867"/>
      <c r="L1401" s="886"/>
      <c r="M1401" s="206"/>
      <c r="N1401" s="896"/>
      <c r="O1401" s="867"/>
      <c r="P1401" s="867"/>
    </row>
    <row r="1402" spans="2:16" ht="17.25" customHeight="1">
      <c r="B1402" s="867"/>
      <c r="C1402" s="867"/>
      <c r="D1402" s="867"/>
      <c r="E1402" s="867"/>
      <c r="F1402" s="867"/>
      <c r="G1402" s="867"/>
      <c r="H1402" s="867"/>
      <c r="I1402" s="867"/>
      <c r="J1402" s="867"/>
      <c r="K1402" s="867"/>
      <c r="L1402" s="886"/>
      <c r="M1402" s="206"/>
      <c r="N1402" s="896"/>
      <c r="O1402" s="867"/>
      <c r="P1402" s="867"/>
    </row>
    <row r="1403" spans="2:16" ht="17.25" customHeight="1">
      <c r="B1403" s="867"/>
      <c r="C1403" s="867"/>
      <c r="D1403" s="867"/>
      <c r="E1403" s="867"/>
      <c r="F1403" s="867"/>
      <c r="G1403" s="867"/>
      <c r="H1403" s="867"/>
      <c r="I1403" s="867"/>
      <c r="J1403" s="867"/>
      <c r="K1403" s="867"/>
      <c r="L1403" s="886"/>
      <c r="M1403" s="206"/>
      <c r="N1403" s="896"/>
      <c r="O1403" s="867"/>
      <c r="P1403" s="867"/>
    </row>
    <row r="1404" spans="2:16" ht="17.25" customHeight="1">
      <c r="B1404" s="867"/>
      <c r="C1404" s="867"/>
      <c r="D1404" s="867"/>
      <c r="E1404" s="867"/>
      <c r="F1404" s="867"/>
      <c r="G1404" s="867"/>
      <c r="H1404" s="867"/>
      <c r="I1404" s="867"/>
      <c r="J1404" s="867"/>
      <c r="K1404" s="867"/>
      <c r="L1404" s="886"/>
      <c r="M1404" s="206"/>
      <c r="N1404" s="896"/>
      <c r="O1404" s="867"/>
      <c r="P1404" s="867"/>
    </row>
    <row r="1405" spans="2:16" ht="17.25" customHeight="1">
      <c r="B1405" s="867"/>
      <c r="C1405" s="867"/>
      <c r="D1405" s="867"/>
      <c r="E1405" s="867"/>
      <c r="F1405" s="867"/>
      <c r="G1405" s="867"/>
      <c r="H1405" s="867"/>
      <c r="I1405" s="867"/>
      <c r="J1405" s="867"/>
      <c r="K1405" s="867"/>
      <c r="L1405" s="886"/>
      <c r="M1405" s="206"/>
      <c r="N1405" s="896"/>
      <c r="O1405" s="867"/>
      <c r="P1405" s="867"/>
    </row>
    <row r="1406" spans="2:16" ht="17.25" customHeight="1">
      <c r="B1406" s="867"/>
      <c r="C1406" s="867"/>
      <c r="D1406" s="867"/>
      <c r="E1406" s="867"/>
      <c r="F1406" s="867"/>
      <c r="G1406" s="867"/>
      <c r="H1406" s="867"/>
      <c r="I1406" s="867"/>
      <c r="J1406" s="867"/>
      <c r="K1406" s="867"/>
      <c r="L1406" s="886"/>
      <c r="M1406" s="206"/>
      <c r="N1406" s="896"/>
      <c r="O1406" s="867"/>
      <c r="P1406" s="867"/>
    </row>
    <row r="1407" spans="2:16" ht="17.25" customHeight="1">
      <c r="B1407" s="867"/>
      <c r="C1407" s="867"/>
      <c r="D1407" s="867"/>
      <c r="E1407" s="867"/>
      <c r="F1407" s="867"/>
      <c r="G1407" s="867"/>
      <c r="H1407" s="867"/>
      <c r="I1407" s="867"/>
      <c r="J1407" s="867"/>
      <c r="K1407" s="867"/>
      <c r="L1407" s="886"/>
      <c r="M1407" s="206"/>
      <c r="N1407" s="896"/>
      <c r="O1407" s="867"/>
      <c r="P1407" s="867"/>
    </row>
    <row r="1408" spans="2:16" ht="17.25" customHeight="1">
      <c r="B1408" s="867"/>
      <c r="C1408" s="867"/>
      <c r="D1408" s="867"/>
      <c r="E1408" s="867"/>
      <c r="F1408" s="867"/>
      <c r="G1408" s="867"/>
      <c r="H1408" s="867"/>
      <c r="I1408" s="867"/>
      <c r="J1408" s="867"/>
      <c r="K1408" s="867"/>
      <c r="L1408" s="886"/>
      <c r="M1408" s="206"/>
      <c r="N1408" s="896"/>
      <c r="O1408" s="867"/>
      <c r="P1408" s="867"/>
    </row>
    <row r="1409" spans="2:16" ht="18" customHeight="1" thickBot="1">
      <c r="B1409" s="870"/>
      <c r="C1409" s="870"/>
      <c r="D1409" s="870"/>
      <c r="E1409" s="870"/>
      <c r="F1409" s="870"/>
      <c r="G1409" s="870"/>
      <c r="H1409" s="870"/>
      <c r="I1409" s="870"/>
      <c r="J1409" s="870"/>
      <c r="K1409" s="870"/>
      <c r="L1409" s="887"/>
      <c r="M1409" s="208"/>
      <c r="N1409" s="901"/>
      <c r="O1409" s="870"/>
      <c r="P1409" s="870"/>
    </row>
    <row r="1410" spans="2:16" ht="17.25" customHeight="1">
      <c r="B1410" s="851" t="s">
        <v>21</v>
      </c>
      <c r="C1410" s="852"/>
      <c r="D1410" s="1045" t="s">
        <v>782</v>
      </c>
      <c r="E1410" s="859"/>
      <c r="F1410" s="855" t="s">
        <v>31</v>
      </c>
      <c r="G1410" s="856"/>
      <c r="H1410" s="856"/>
      <c r="I1410" s="856"/>
      <c r="J1410" s="856"/>
      <c r="K1410" s="856"/>
      <c r="L1410" s="857"/>
      <c r="M1410" s="858" t="s">
        <v>23</v>
      </c>
      <c r="N1410" s="859"/>
      <c r="O1410" s="860">
        <v>24</v>
      </c>
      <c r="P1410" s="861"/>
    </row>
    <row r="1411" spans="2:16" ht="17.25" customHeight="1">
      <c r="B1411" s="862" t="s">
        <v>24</v>
      </c>
      <c r="C1411" s="863"/>
      <c r="D1411" s="864" t="s">
        <v>784</v>
      </c>
      <c r="E1411" s="865"/>
      <c r="F1411" s="866" t="s">
        <v>32</v>
      </c>
      <c r="G1411" s="867"/>
      <c r="H1411" s="867"/>
      <c r="I1411" s="867"/>
      <c r="J1411" s="867"/>
      <c r="K1411" s="867"/>
      <c r="L1411" s="868"/>
      <c r="M1411" s="872" t="s">
        <v>26</v>
      </c>
      <c r="N1411" s="873"/>
      <c r="O1411" s="874" t="s">
        <v>1088</v>
      </c>
      <c r="P1411" s="875"/>
    </row>
    <row r="1412" spans="2:16" ht="18" customHeight="1" thickBot="1">
      <c r="B1412" s="876" t="s">
        <v>27</v>
      </c>
      <c r="C1412" s="877"/>
      <c r="D1412" s="878" t="s">
        <v>842</v>
      </c>
      <c r="E1412" s="879"/>
      <c r="F1412" s="869"/>
      <c r="G1412" s="870"/>
      <c r="H1412" s="870"/>
      <c r="I1412" s="870"/>
      <c r="J1412" s="870"/>
      <c r="K1412" s="870"/>
      <c r="L1412" s="871"/>
      <c r="M1412" s="869"/>
      <c r="N1412" s="871"/>
      <c r="O1412" s="869"/>
      <c r="P1412" s="870"/>
    </row>
    <row r="1413" spans="2:16" ht="5.25" customHeight="1" thickBot="1"/>
    <row r="1414" spans="2:16" ht="17.25" customHeight="1">
      <c r="B1414" s="880" t="s">
        <v>29</v>
      </c>
      <c r="C1414" s="881" t="s">
        <v>491</v>
      </c>
      <c r="D1414" s="856"/>
      <c r="E1414" s="880" t="s">
        <v>33</v>
      </c>
      <c r="F1414" s="856"/>
      <c r="G1414" s="856"/>
      <c r="H1414" s="856"/>
      <c r="I1414" s="856"/>
      <c r="J1414" s="856"/>
      <c r="K1414" s="880" t="s">
        <v>34</v>
      </c>
      <c r="L1414" s="856"/>
      <c r="M1414" s="856"/>
      <c r="N1414" s="856"/>
      <c r="O1414" s="856"/>
      <c r="P1414" s="856"/>
    </row>
    <row r="1415" spans="2:16" ht="30.6" customHeight="1" thickBot="1">
      <c r="B1415" s="870"/>
      <c r="C1415" s="870"/>
      <c r="D1415" s="870"/>
      <c r="E1415" s="209" t="s">
        <v>35</v>
      </c>
      <c r="F1415" s="210" t="s">
        <v>36</v>
      </c>
      <c r="G1415" s="882" t="s">
        <v>37</v>
      </c>
      <c r="H1415" s="870"/>
      <c r="I1415" s="870"/>
      <c r="J1415" s="870"/>
      <c r="K1415" s="883" t="s">
        <v>812</v>
      </c>
      <c r="L1415" s="884"/>
      <c r="M1415" s="882" t="s">
        <v>38</v>
      </c>
      <c r="N1415" s="870"/>
      <c r="O1415" s="870"/>
      <c r="P1415" s="870"/>
    </row>
    <row r="1416" spans="2:16" ht="17.25" customHeight="1">
      <c r="B1416" s="211">
        <v>1</v>
      </c>
      <c r="C1416" s="846"/>
      <c r="D1416" s="847"/>
      <c r="E1416" s="212"/>
      <c r="F1416" s="213"/>
      <c r="G1416" s="848" t="s">
        <v>843</v>
      </c>
      <c r="H1416" s="847"/>
      <c r="I1416" s="847"/>
      <c r="J1416" s="847"/>
      <c r="K1416" s="849"/>
      <c r="L1416" s="847"/>
      <c r="M1416" s="849"/>
      <c r="N1416" s="847"/>
      <c r="O1416" s="847"/>
      <c r="P1416" s="850"/>
    </row>
    <row r="1417" spans="2:16" ht="17.25" customHeight="1">
      <c r="B1417" s="214">
        <v>2</v>
      </c>
      <c r="C1417" s="843" t="s">
        <v>795</v>
      </c>
      <c r="D1417" s="838"/>
      <c r="E1417" s="231" t="s">
        <v>844</v>
      </c>
      <c r="F1417" s="232" t="s">
        <v>845</v>
      </c>
      <c r="G1417" s="844" t="s">
        <v>846</v>
      </c>
      <c r="H1417" s="838"/>
      <c r="I1417" s="838"/>
      <c r="J1417" s="838"/>
      <c r="K1417" s="1061" t="s">
        <v>962</v>
      </c>
      <c r="L1417" s="1062"/>
      <c r="M1417" s="837"/>
      <c r="N1417" s="838"/>
      <c r="O1417" s="838"/>
      <c r="P1417" s="839"/>
    </row>
    <row r="1418" spans="2:16" ht="17.25" customHeight="1">
      <c r="B1418" s="214">
        <v>3</v>
      </c>
      <c r="C1418" s="843" t="s">
        <v>795</v>
      </c>
      <c r="D1418" s="838"/>
      <c r="E1418" s="231" t="s">
        <v>847</v>
      </c>
      <c r="F1418" s="232" t="s">
        <v>848</v>
      </c>
      <c r="G1418" s="844" t="s">
        <v>849</v>
      </c>
      <c r="H1418" s="838"/>
      <c r="I1418" s="838"/>
      <c r="J1418" s="838"/>
      <c r="K1418" s="1061" t="s">
        <v>963</v>
      </c>
      <c r="L1418" s="1062"/>
      <c r="M1418" s="837"/>
      <c r="N1418" s="838"/>
      <c r="O1418" s="838"/>
      <c r="P1418" s="839"/>
    </row>
    <row r="1419" spans="2:16" ht="17.25" customHeight="1">
      <c r="B1419" s="214">
        <v>4</v>
      </c>
      <c r="C1419" s="837" t="s">
        <v>850</v>
      </c>
      <c r="D1419" s="838"/>
      <c r="E1419" s="215" t="s">
        <v>745</v>
      </c>
      <c r="F1419" s="217" t="s">
        <v>851</v>
      </c>
      <c r="G1419" s="844" t="s">
        <v>852</v>
      </c>
      <c r="H1419" s="838"/>
      <c r="I1419" s="838"/>
      <c r="J1419" s="838"/>
      <c r="K1419" s="837" t="s">
        <v>944</v>
      </c>
      <c r="L1419" s="838"/>
      <c r="M1419" s="837"/>
      <c r="N1419" s="838"/>
      <c r="O1419" s="838"/>
      <c r="P1419" s="839"/>
    </row>
    <row r="1420" spans="2:16" ht="17.25" customHeight="1">
      <c r="B1420" s="214"/>
      <c r="C1420" s="837"/>
      <c r="D1420" s="838"/>
      <c r="E1420" s="215"/>
      <c r="F1420" s="217"/>
      <c r="G1420" s="844"/>
      <c r="H1420" s="838"/>
      <c r="I1420" s="838"/>
      <c r="J1420" s="838"/>
      <c r="K1420" s="837"/>
      <c r="L1420" s="838"/>
      <c r="M1420" s="837"/>
      <c r="N1420" s="838"/>
      <c r="O1420" s="838"/>
      <c r="P1420" s="839"/>
    </row>
    <row r="1421" spans="2:16" ht="17.25" customHeight="1">
      <c r="B1421" s="214"/>
      <c r="C1421" s="837"/>
      <c r="D1421" s="838"/>
      <c r="E1421" s="215"/>
      <c r="F1421" s="217"/>
      <c r="G1421" s="844"/>
      <c r="H1421" s="838"/>
      <c r="I1421" s="838"/>
      <c r="J1421" s="838"/>
      <c r="K1421" s="837"/>
      <c r="L1421" s="838"/>
      <c r="M1421" s="837"/>
      <c r="N1421" s="838"/>
      <c r="O1421" s="838"/>
      <c r="P1421" s="839"/>
    </row>
    <row r="1422" spans="2:16" ht="17.25" customHeight="1">
      <c r="B1422" s="214"/>
      <c r="C1422" s="843"/>
      <c r="D1422" s="838"/>
      <c r="E1422" s="215"/>
      <c r="F1422" s="216"/>
      <c r="G1422" s="844"/>
      <c r="H1422" s="838"/>
      <c r="I1422" s="838"/>
      <c r="J1422" s="838"/>
      <c r="K1422" s="837"/>
      <c r="L1422" s="838"/>
      <c r="M1422" s="837"/>
      <c r="N1422" s="838"/>
      <c r="O1422" s="838"/>
      <c r="P1422" s="839"/>
    </row>
    <row r="1423" spans="2:16" ht="17.25" customHeight="1">
      <c r="B1423" s="214"/>
      <c r="C1423" s="837"/>
      <c r="D1423" s="837"/>
      <c r="E1423" s="215"/>
      <c r="F1423" s="217"/>
      <c r="G1423" s="844"/>
      <c r="H1423" s="844"/>
      <c r="I1423" s="844"/>
      <c r="J1423" s="844"/>
      <c r="K1423" s="837"/>
      <c r="L1423" s="837"/>
      <c r="M1423" s="837"/>
      <c r="N1423" s="837"/>
      <c r="O1423" s="837"/>
      <c r="P1423" s="845"/>
    </row>
    <row r="1424" spans="2:16" ht="17.25" customHeight="1">
      <c r="B1424" s="214"/>
      <c r="C1424" s="837"/>
      <c r="D1424" s="837"/>
      <c r="E1424" s="215"/>
      <c r="F1424" s="217"/>
      <c r="G1424" s="844"/>
      <c r="H1424" s="844"/>
      <c r="I1424" s="844"/>
      <c r="J1424" s="844"/>
      <c r="K1424" s="844"/>
      <c r="L1424" s="844"/>
      <c r="M1424" s="837"/>
      <c r="N1424" s="837"/>
      <c r="O1424" s="837"/>
      <c r="P1424" s="845"/>
    </row>
    <row r="1425" spans="2:16" ht="17.25" customHeight="1">
      <c r="B1425" s="214"/>
      <c r="C1425" s="837"/>
      <c r="D1425" s="837"/>
      <c r="E1425" s="215"/>
      <c r="F1425" s="217"/>
      <c r="G1425" s="844"/>
      <c r="H1425" s="844"/>
      <c r="I1425" s="844"/>
      <c r="J1425" s="844"/>
      <c r="K1425" s="837"/>
      <c r="L1425" s="837"/>
      <c r="M1425" s="837"/>
      <c r="N1425" s="837"/>
      <c r="O1425" s="837"/>
      <c r="P1425" s="845"/>
    </row>
    <row r="1426" spans="2:16" ht="17.25" customHeight="1">
      <c r="B1426" s="214"/>
      <c r="C1426" s="837"/>
      <c r="D1426" s="837"/>
      <c r="E1426" s="215"/>
      <c r="F1426" s="217"/>
      <c r="G1426" s="844"/>
      <c r="H1426" s="844"/>
      <c r="I1426" s="844"/>
      <c r="J1426" s="844"/>
      <c r="K1426" s="837"/>
      <c r="L1426" s="837"/>
      <c r="M1426" s="837"/>
      <c r="N1426" s="837"/>
      <c r="O1426" s="837"/>
      <c r="P1426" s="845"/>
    </row>
    <row r="1427" spans="2:16" ht="17.25" customHeight="1">
      <c r="B1427" s="214"/>
      <c r="C1427" s="843"/>
      <c r="D1427" s="843"/>
      <c r="E1427" s="215"/>
      <c r="F1427" s="216"/>
      <c r="G1427" s="844"/>
      <c r="H1427" s="844"/>
      <c r="I1427" s="844"/>
      <c r="J1427" s="844"/>
      <c r="K1427" s="844"/>
      <c r="L1427" s="844"/>
      <c r="M1427" s="837"/>
      <c r="N1427" s="837"/>
      <c r="O1427" s="837"/>
      <c r="P1427" s="845"/>
    </row>
    <row r="1428" spans="2:16" ht="17.25" customHeight="1">
      <c r="B1428" s="214"/>
      <c r="C1428" s="843"/>
      <c r="D1428" s="843"/>
      <c r="E1428" s="215"/>
      <c r="F1428" s="216"/>
      <c r="G1428" s="844"/>
      <c r="H1428" s="844"/>
      <c r="I1428" s="844"/>
      <c r="J1428" s="844"/>
      <c r="K1428" s="844"/>
      <c r="L1428" s="844"/>
      <c r="M1428" s="837"/>
      <c r="N1428" s="837"/>
      <c r="O1428" s="837"/>
      <c r="P1428" s="845"/>
    </row>
    <row r="1429" spans="2:16" ht="17.25" customHeight="1">
      <c r="B1429" s="214"/>
      <c r="C1429" s="843"/>
      <c r="D1429" s="843"/>
      <c r="E1429" s="215"/>
      <c r="F1429" s="216"/>
      <c r="G1429" s="844"/>
      <c r="H1429" s="844"/>
      <c r="I1429" s="844"/>
      <c r="J1429" s="844"/>
      <c r="K1429" s="844"/>
      <c r="L1429" s="844"/>
      <c r="M1429" s="837"/>
      <c r="N1429" s="837"/>
      <c r="O1429" s="837"/>
      <c r="P1429" s="845"/>
    </row>
    <row r="1430" spans="2:16" ht="17.25" customHeight="1">
      <c r="B1430" s="214"/>
      <c r="C1430" s="843"/>
      <c r="D1430" s="843"/>
      <c r="E1430" s="215"/>
      <c r="F1430" s="216"/>
      <c r="G1430" s="844"/>
      <c r="H1430" s="844"/>
      <c r="I1430" s="844"/>
      <c r="J1430" s="844"/>
      <c r="K1430" s="844"/>
      <c r="L1430" s="844"/>
      <c r="M1430" s="837"/>
      <c r="N1430" s="837"/>
      <c r="O1430" s="837"/>
      <c r="P1430" s="845"/>
    </row>
    <row r="1431" spans="2:16" ht="17.25" customHeight="1">
      <c r="B1431" s="214"/>
      <c r="C1431" s="843"/>
      <c r="D1431" s="843"/>
      <c r="E1431" s="215"/>
      <c r="F1431" s="216"/>
      <c r="G1431" s="844"/>
      <c r="H1431" s="844"/>
      <c r="I1431" s="844"/>
      <c r="J1431" s="844"/>
      <c r="K1431" s="844"/>
      <c r="L1431" s="844"/>
      <c r="M1431" s="837"/>
      <c r="N1431" s="837"/>
      <c r="O1431" s="837"/>
      <c r="P1431" s="845"/>
    </row>
    <row r="1432" spans="2:16" ht="17.25" customHeight="1">
      <c r="B1432" s="214"/>
      <c r="C1432" s="843"/>
      <c r="D1432" s="843"/>
      <c r="E1432" s="215"/>
      <c r="F1432" s="216"/>
      <c r="G1432" s="844"/>
      <c r="H1432" s="844"/>
      <c r="I1432" s="844"/>
      <c r="J1432" s="844"/>
      <c r="K1432" s="844"/>
      <c r="L1432" s="844"/>
      <c r="M1432" s="837"/>
      <c r="N1432" s="837"/>
      <c r="O1432" s="837"/>
      <c r="P1432" s="845"/>
    </row>
    <row r="1433" spans="2:16" ht="17.25" customHeight="1">
      <c r="B1433" s="214"/>
      <c r="C1433" s="843"/>
      <c r="D1433" s="843"/>
      <c r="E1433" s="215"/>
      <c r="F1433" s="216"/>
      <c r="G1433" s="844"/>
      <c r="H1433" s="844"/>
      <c r="I1433" s="844"/>
      <c r="J1433" s="844"/>
      <c r="K1433" s="844"/>
      <c r="L1433" s="844"/>
      <c r="M1433" s="837"/>
      <c r="N1433" s="837"/>
      <c r="O1433" s="837"/>
      <c r="P1433" s="845"/>
    </row>
    <row r="1434" spans="2:16" ht="17.25" customHeight="1">
      <c r="B1434" s="214"/>
      <c r="C1434" s="843"/>
      <c r="D1434" s="838"/>
      <c r="E1434" s="215"/>
      <c r="F1434" s="216"/>
      <c r="G1434" s="844"/>
      <c r="H1434" s="838"/>
      <c r="I1434" s="838"/>
      <c r="J1434" s="838"/>
      <c r="K1434" s="844"/>
      <c r="L1434" s="838"/>
      <c r="M1434" s="837"/>
      <c r="N1434" s="838"/>
      <c r="O1434" s="838"/>
      <c r="P1434" s="839"/>
    </row>
    <row r="1435" spans="2:16" ht="17.25" customHeight="1">
      <c r="B1435" s="219"/>
      <c r="C1435" s="837"/>
      <c r="D1435" s="838"/>
      <c r="E1435" s="218"/>
      <c r="F1435" s="220"/>
      <c r="G1435" s="837"/>
      <c r="H1435" s="838"/>
      <c r="I1435" s="838"/>
      <c r="J1435" s="838"/>
      <c r="K1435" s="837"/>
      <c r="L1435" s="838"/>
      <c r="M1435" s="837"/>
      <c r="N1435" s="838"/>
      <c r="O1435" s="838"/>
      <c r="P1435" s="839"/>
    </row>
    <row r="1436" spans="2:16" ht="17.25" customHeight="1">
      <c r="B1436" s="219"/>
      <c r="C1436" s="837"/>
      <c r="D1436" s="838"/>
      <c r="E1436" s="218"/>
      <c r="F1436" s="220"/>
      <c r="G1436" s="837"/>
      <c r="H1436" s="838"/>
      <c r="I1436" s="838"/>
      <c r="J1436" s="838"/>
      <c r="K1436" s="837"/>
      <c r="L1436" s="838"/>
      <c r="M1436" s="837"/>
      <c r="N1436" s="838"/>
      <c r="O1436" s="838"/>
      <c r="P1436" s="839"/>
    </row>
    <row r="1437" spans="2:16" ht="17.25" customHeight="1">
      <c r="B1437" s="219"/>
      <c r="C1437" s="837"/>
      <c r="D1437" s="838"/>
      <c r="E1437" s="218"/>
      <c r="F1437" s="220"/>
      <c r="G1437" s="837"/>
      <c r="H1437" s="838"/>
      <c r="I1437" s="838"/>
      <c r="J1437" s="838"/>
      <c r="K1437" s="837"/>
      <c r="L1437" s="838"/>
      <c r="M1437" s="837"/>
      <c r="N1437" s="838"/>
      <c r="O1437" s="838"/>
      <c r="P1437" s="839"/>
    </row>
    <row r="1438" spans="2:16" ht="17.25" customHeight="1">
      <c r="B1438" s="219"/>
      <c r="C1438" s="837"/>
      <c r="D1438" s="838"/>
      <c r="E1438" s="218"/>
      <c r="F1438" s="220"/>
      <c r="G1438" s="837"/>
      <c r="H1438" s="838"/>
      <c r="I1438" s="838"/>
      <c r="J1438" s="838"/>
      <c r="K1438" s="837"/>
      <c r="L1438" s="838"/>
      <c r="M1438" s="837"/>
      <c r="N1438" s="838"/>
      <c r="O1438" s="838"/>
      <c r="P1438" s="839"/>
    </row>
    <row r="1439" spans="2:16" ht="17.25" customHeight="1">
      <c r="B1439" s="219"/>
      <c r="C1439" s="837"/>
      <c r="D1439" s="838"/>
      <c r="E1439" s="218"/>
      <c r="F1439" s="220"/>
      <c r="G1439" s="837"/>
      <c r="H1439" s="838"/>
      <c r="I1439" s="838"/>
      <c r="J1439" s="838"/>
      <c r="K1439" s="837"/>
      <c r="L1439" s="838"/>
      <c r="M1439" s="837"/>
      <c r="N1439" s="838"/>
      <c r="O1439" s="838"/>
      <c r="P1439" s="839"/>
    </row>
    <row r="1440" spans="2:16" ht="18" customHeight="1" thickBot="1">
      <c r="B1440" s="221"/>
      <c r="C1440" s="840"/>
      <c r="D1440" s="841"/>
      <c r="E1440" s="222"/>
      <c r="F1440" s="223"/>
      <c r="G1440" s="840"/>
      <c r="H1440" s="841"/>
      <c r="I1440" s="841"/>
      <c r="J1440" s="841"/>
      <c r="K1440" s="840"/>
      <c r="L1440" s="841"/>
      <c r="M1440" s="840"/>
      <c r="N1440" s="841"/>
      <c r="O1440" s="841"/>
      <c r="P1440" s="842"/>
    </row>
    <row r="1441" spans="2:16" ht="17.25" customHeight="1">
      <c r="B1441" s="902" t="s">
        <v>21</v>
      </c>
      <c r="C1441" s="903"/>
      <c r="D1441" s="853" t="s">
        <v>782</v>
      </c>
      <c r="E1441" s="854"/>
      <c r="F1441" s="855" t="s">
        <v>717</v>
      </c>
      <c r="G1441" s="856"/>
      <c r="H1441" s="856"/>
      <c r="I1441" s="856"/>
      <c r="J1441" s="856"/>
      <c r="K1441" s="856"/>
      <c r="L1441" s="857"/>
      <c r="M1441" s="904" t="s">
        <v>23</v>
      </c>
      <c r="N1441" s="854"/>
      <c r="O1441" s="905">
        <v>25</v>
      </c>
      <c r="P1441" s="906"/>
    </row>
    <row r="1442" spans="2:16" ht="17.850000000000001" customHeight="1">
      <c r="B1442" s="862" t="s">
        <v>24</v>
      </c>
      <c r="C1442" s="863"/>
      <c r="D1442" s="864" t="s">
        <v>784</v>
      </c>
      <c r="E1442" s="865"/>
      <c r="F1442" s="866" t="s">
        <v>25</v>
      </c>
      <c r="G1442" s="867"/>
      <c r="H1442" s="867"/>
      <c r="I1442" s="867"/>
      <c r="J1442" s="867"/>
      <c r="K1442" s="867"/>
      <c r="L1442" s="868"/>
      <c r="M1442" s="872" t="s">
        <v>26</v>
      </c>
      <c r="N1442" s="873"/>
      <c r="O1442" s="874" t="s">
        <v>1010</v>
      </c>
      <c r="P1442" s="875"/>
    </row>
    <row r="1443" spans="2:16" ht="17.850000000000001" customHeight="1" thickBot="1">
      <c r="B1443" s="876" t="s">
        <v>27</v>
      </c>
      <c r="C1443" s="877"/>
      <c r="D1443" s="878" t="s">
        <v>837</v>
      </c>
      <c r="E1443" s="879"/>
      <c r="F1443" s="869"/>
      <c r="G1443" s="870"/>
      <c r="H1443" s="870"/>
      <c r="I1443" s="870"/>
      <c r="J1443" s="870"/>
      <c r="K1443" s="870"/>
      <c r="L1443" s="871"/>
      <c r="M1443" s="869"/>
      <c r="N1443" s="871"/>
      <c r="O1443" s="869"/>
      <c r="P1443" s="870"/>
    </row>
    <row r="1444" spans="2:16" ht="5.25" customHeight="1" thickBot="1"/>
    <row r="1445" spans="2:16" ht="17.25" customHeight="1">
      <c r="B1445" s="880"/>
      <c r="C1445" s="856"/>
      <c r="D1445" s="856"/>
      <c r="E1445" s="856"/>
      <c r="F1445" s="856"/>
      <c r="G1445" s="856"/>
      <c r="H1445" s="856"/>
      <c r="I1445" s="856"/>
      <c r="J1445" s="856"/>
      <c r="K1445" s="856"/>
      <c r="L1445" s="885"/>
      <c r="M1445" s="888" t="s">
        <v>28</v>
      </c>
      <c r="N1445" s="889"/>
      <c r="O1445" s="889"/>
      <c r="P1445" s="890"/>
    </row>
    <row r="1446" spans="2:16" ht="17.25" customHeight="1">
      <c r="B1446" s="867"/>
      <c r="C1446" s="867"/>
      <c r="D1446" s="867"/>
      <c r="E1446" s="867"/>
      <c r="F1446" s="867"/>
      <c r="G1446" s="867"/>
      <c r="H1446" s="867"/>
      <c r="I1446" s="867"/>
      <c r="J1446" s="867"/>
      <c r="K1446" s="867"/>
      <c r="L1446" s="886"/>
      <c r="M1446" s="205" t="s">
        <v>29</v>
      </c>
      <c r="N1446" s="891" t="s">
        <v>30</v>
      </c>
      <c r="O1446" s="892"/>
      <c r="P1446" s="893"/>
    </row>
    <row r="1447" spans="2:16" ht="17.25" customHeight="1">
      <c r="B1447" s="867"/>
      <c r="C1447" s="867"/>
      <c r="D1447" s="867"/>
      <c r="E1447" s="867"/>
      <c r="F1447" s="867"/>
      <c r="G1447" s="867"/>
      <c r="H1447" s="867"/>
      <c r="I1447" s="867"/>
      <c r="J1447" s="867"/>
      <c r="K1447" s="867"/>
      <c r="L1447" s="886"/>
      <c r="M1447" s="206">
        <v>1</v>
      </c>
      <c r="N1447" s="894" t="s">
        <v>853</v>
      </c>
      <c r="O1447" s="895"/>
      <c r="P1447" s="895"/>
    </row>
    <row r="1448" spans="2:16" ht="17.25" customHeight="1">
      <c r="B1448" s="867"/>
      <c r="C1448" s="867"/>
      <c r="D1448" s="867"/>
      <c r="E1448" s="867"/>
      <c r="F1448" s="867"/>
      <c r="G1448" s="867"/>
      <c r="H1448" s="867"/>
      <c r="I1448" s="867"/>
      <c r="J1448" s="867"/>
      <c r="K1448" s="867"/>
      <c r="L1448" s="886"/>
      <c r="M1448" s="206">
        <v>2</v>
      </c>
      <c r="N1448" s="896" t="s">
        <v>854</v>
      </c>
      <c r="O1448" s="867"/>
      <c r="P1448" s="867"/>
    </row>
    <row r="1449" spans="2:16" ht="17.25" customHeight="1">
      <c r="B1449" s="867"/>
      <c r="C1449" s="867"/>
      <c r="D1449" s="867"/>
      <c r="E1449" s="867"/>
      <c r="F1449" s="867"/>
      <c r="G1449" s="867"/>
      <c r="H1449" s="867"/>
      <c r="I1449" s="867"/>
      <c r="J1449" s="867"/>
      <c r="K1449" s="867"/>
      <c r="L1449" s="886"/>
      <c r="M1449" s="206">
        <v>3</v>
      </c>
      <c r="N1449" s="896" t="s">
        <v>855</v>
      </c>
      <c r="O1449" s="867"/>
      <c r="P1449" s="867"/>
    </row>
    <row r="1450" spans="2:16" ht="17.25" customHeight="1">
      <c r="B1450" s="867"/>
      <c r="C1450" s="867"/>
      <c r="D1450" s="867"/>
      <c r="E1450" s="867"/>
      <c r="F1450" s="867"/>
      <c r="G1450" s="867"/>
      <c r="H1450" s="867"/>
      <c r="I1450" s="867"/>
      <c r="J1450" s="867"/>
      <c r="K1450" s="867"/>
      <c r="L1450" s="886"/>
      <c r="M1450" s="206">
        <v>4</v>
      </c>
      <c r="N1450" s="896" t="s">
        <v>856</v>
      </c>
      <c r="O1450" s="867"/>
      <c r="P1450" s="867"/>
    </row>
    <row r="1451" spans="2:16" ht="17.25" customHeight="1">
      <c r="B1451" s="867"/>
      <c r="C1451" s="867"/>
      <c r="D1451" s="867"/>
      <c r="E1451" s="867"/>
      <c r="F1451" s="867"/>
      <c r="G1451" s="867"/>
      <c r="H1451" s="867"/>
      <c r="I1451" s="867"/>
      <c r="J1451" s="867"/>
      <c r="K1451" s="867"/>
      <c r="L1451" s="886"/>
      <c r="M1451" s="206"/>
      <c r="N1451" s="896"/>
      <c r="O1451" s="867"/>
      <c r="P1451" s="867"/>
    </row>
    <row r="1452" spans="2:16" ht="17.25" customHeight="1">
      <c r="B1452" s="867"/>
      <c r="C1452" s="867"/>
      <c r="D1452" s="867"/>
      <c r="E1452" s="867"/>
      <c r="F1452" s="867"/>
      <c r="G1452" s="867"/>
      <c r="H1452" s="867"/>
      <c r="I1452" s="867"/>
      <c r="J1452" s="867"/>
      <c r="K1452" s="867"/>
      <c r="L1452" s="886"/>
      <c r="M1452" s="206"/>
      <c r="N1452" s="896"/>
      <c r="O1452" s="867"/>
      <c r="P1452" s="867"/>
    </row>
    <row r="1453" spans="2:16" ht="17.25" customHeight="1">
      <c r="B1453" s="867"/>
      <c r="C1453" s="867"/>
      <c r="D1453" s="867"/>
      <c r="E1453" s="867"/>
      <c r="F1453" s="867"/>
      <c r="G1453" s="867"/>
      <c r="H1453" s="867"/>
      <c r="I1453" s="867"/>
      <c r="J1453" s="867"/>
      <c r="K1453" s="867"/>
      <c r="L1453" s="886"/>
      <c r="M1453" s="206"/>
      <c r="N1453" s="896"/>
      <c r="O1453" s="867"/>
      <c r="P1453" s="867"/>
    </row>
    <row r="1454" spans="2:16" ht="17.25" customHeight="1">
      <c r="B1454" s="867"/>
      <c r="C1454" s="867"/>
      <c r="D1454" s="867"/>
      <c r="E1454" s="867"/>
      <c r="F1454" s="867"/>
      <c r="G1454" s="867"/>
      <c r="H1454" s="867"/>
      <c r="I1454" s="867"/>
      <c r="J1454" s="867"/>
      <c r="K1454" s="867"/>
      <c r="L1454" s="886"/>
      <c r="M1454" s="206"/>
      <c r="N1454" s="896"/>
      <c r="O1454" s="867"/>
      <c r="P1454" s="867"/>
    </row>
    <row r="1455" spans="2:16" ht="17.25" customHeight="1">
      <c r="B1455" s="867"/>
      <c r="C1455" s="867"/>
      <c r="D1455" s="867"/>
      <c r="E1455" s="867"/>
      <c r="F1455" s="867"/>
      <c r="G1455" s="867"/>
      <c r="H1455" s="867"/>
      <c r="I1455" s="867"/>
      <c r="J1455" s="867"/>
      <c r="K1455" s="867"/>
      <c r="L1455" s="886"/>
      <c r="M1455" s="206"/>
      <c r="N1455" s="896"/>
      <c r="O1455" s="867"/>
      <c r="P1455" s="867"/>
    </row>
    <row r="1456" spans="2:16" ht="17.25" customHeight="1">
      <c r="B1456" s="867"/>
      <c r="C1456" s="867"/>
      <c r="D1456" s="867"/>
      <c r="E1456" s="867"/>
      <c r="F1456" s="867"/>
      <c r="G1456" s="867"/>
      <c r="H1456" s="867"/>
      <c r="I1456" s="867"/>
      <c r="J1456" s="867"/>
      <c r="K1456" s="867"/>
      <c r="L1456" s="886"/>
      <c r="M1456" s="206"/>
      <c r="N1456" s="896"/>
      <c r="O1456" s="867"/>
      <c r="P1456" s="867"/>
    </row>
    <row r="1457" spans="2:16" ht="17.25" customHeight="1">
      <c r="B1457" s="867"/>
      <c r="C1457" s="867"/>
      <c r="D1457" s="867"/>
      <c r="E1457" s="867"/>
      <c r="F1457" s="867"/>
      <c r="G1457" s="867"/>
      <c r="H1457" s="867"/>
      <c r="I1457" s="867"/>
      <c r="J1457" s="867"/>
      <c r="K1457" s="867"/>
      <c r="L1457" s="886"/>
      <c r="M1457" s="206"/>
      <c r="N1457" s="896"/>
      <c r="O1457" s="867"/>
      <c r="P1457" s="867"/>
    </row>
    <row r="1458" spans="2:16" ht="17.25" customHeight="1">
      <c r="B1458" s="867"/>
      <c r="C1458" s="867"/>
      <c r="D1458" s="867"/>
      <c r="E1458" s="867"/>
      <c r="F1458" s="867"/>
      <c r="G1458" s="867"/>
      <c r="H1458" s="867"/>
      <c r="I1458" s="867"/>
      <c r="J1458" s="867"/>
      <c r="K1458" s="867"/>
      <c r="L1458" s="886"/>
      <c r="M1458" s="206"/>
      <c r="N1458" s="896"/>
      <c r="O1458" s="867"/>
      <c r="P1458" s="867"/>
    </row>
    <row r="1459" spans="2:16" ht="17.25" customHeight="1">
      <c r="B1459" s="867"/>
      <c r="C1459" s="867"/>
      <c r="D1459" s="867"/>
      <c r="E1459" s="867"/>
      <c r="F1459" s="867"/>
      <c r="G1459" s="867"/>
      <c r="H1459" s="867"/>
      <c r="I1459" s="867"/>
      <c r="J1459" s="867"/>
      <c r="K1459" s="867"/>
      <c r="L1459" s="886"/>
      <c r="M1459" s="206"/>
      <c r="N1459" s="896"/>
      <c r="O1459" s="867"/>
      <c r="P1459" s="867"/>
    </row>
    <row r="1460" spans="2:16" ht="17.25" customHeight="1">
      <c r="B1460" s="867"/>
      <c r="C1460" s="867"/>
      <c r="D1460" s="867"/>
      <c r="E1460" s="867"/>
      <c r="F1460" s="867"/>
      <c r="G1460" s="867"/>
      <c r="H1460" s="867"/>
      <c r="I1460" s="867"/>
      <c r="J1460" s="867"/>
      <c r="K1460" s="867"/>
      <c r="L1460" s="886"/>
      <c r="M1460" s="206"/>
      <c r="N1460" s="896"/>
      <c r="O1460" s="867"/>
      <c r="P1460" s="867"/>
    </row>
    <row r="1461" spans="2:16" ht="17.25" customHeight="1">
      <c r="B1461" s="867"/>
      <c r="C1461" s="867"/>
      <c r="D1461" s="867"/>
      <c r="E1461" s="867"/>
      <c r="F1461" s="867"/>
      <c r="G1461" s="867"/>
      <c r="H1461" s="867"/>
      <c r="I1461" s="867"/>
      <c r="J1461" s="867"/>
      <c r="K1461" s="867"/>
      <c r="L1461" s="886"/>
      <c r="M1461" s="206"/>
      <c r="N1461" s="896"/>
      <c r="O1461" s="867"/>
      <c r="P1461" s="867"/>
    </row>
    <row r="1462" spans="2:16" ht="17.25" customHeight="1">
      <c r="B1462" s="867"/>
      <c r="C1462" s="867"/>
      <c r="D1462" s="867"/>
      <c r="E1462" s="867"/>
      <c r="F1462" s="867"/>
      <c r="G1462" s="867"/>
      <c r="H1462" s="867"/>
      <c r="I1462" s="867"/>
      <c r="J1462" s="867"/>
      <c r="K1462" s="867"/>
      <c r="L1462" s="886"/>
      <c r="M1462" s="206"/>
      <c r="N1462" s="896"/>
      <c r="O1462" s="867"/>
      <c r="P1462" s="867"/>
    </row>
    <row r="1463" spans="2:16" ht="17.25" customHeight="1">
      <c r="B1463" s="867"/>
      <c r="C1463" s="867"/>
      <c r="D1463" s="867"/>
      <c r="E1463" s="867"/>
      <c r="F1463" s="867"/>
      <c r="G1463" s="867"/>
      <c r="H1463" s="867"/>
      <c r="I1463" s="867"/>
      <c r="J1463" s="867"/>
      <c r="K1463" s="867"/>
      <c r="L1463" s="886"/>
      <c r="M1463" s="206"/>
      <c r="N1463" s="896"/>
      <c r="O1463" s="867"/>
      <c r="P1463" s="867"/>
    </row>
    <row r="1464" spans="2:16" ht="17.25" customHeight="1">
      <c r="B1464" s="867"/>
      <c r="C1464" s="867"/>
      <c r="D1464" s="867"/>
      <c r="E1464" s="867"/>
      <c r="F1464" s="867"/>
      <c r="G1464" s="867"/>
      <c r="H1464" s="867"/>
      <c r="I1464" s="867"/>
      <c r="J1464" s="867"/>
      <c r="K1464" s="867"/>
      <c r="L1464" s="886"/>
      <c r="M1464" s="206"/>
      <c r="N1464" s="896"/>
      <c r="O1464" s="867"/>
      <c r="P1464" s="867"/>
    </row>
    <row r="1465" spans="2:16" ht="17.25" customHeight="1">
      <c r="B1465" s="867"/>
      <c r="C1465" s="867"/>
      <c r="D1465" s="867"/>
      <c r="E1465" s="867"/>
      <c r="F1465" s="867"/>
      <c r="G1465" s="867"/>
      <c r="H1465" s="867"/>
      <c r="I1465" s="867"/>
      <c r="J1465" s="867"/>
      <c r="K1465" s="867"/>
      <c r="L1465" s="886"/>
      <c r="M1465" s="206"/>
      <c r="N1465" s="896"/>
      <c r="O1465" s="867"/>
      <c r="P1465" s="867"/>
    </row>
    <row r="1466" spans="2:16" ht="17.25" customHeight="1">
      <c r="B1466" s="867"/>
      <c r="C1466" s="867"/>
      <c r="D1466" s="867"/>
      <c r="E1466" s="867"/>
      <c r="F1466" s="867"/>
      <c r="G1466" s="867"/>
      <c r="H1466" s="867"/>
      <c r="I1466" s="867"/>
      <c r="J1466" s="867"/>
      <c r="K1466" s="867"/>
      <c r="L1466" s="886"/>
      <c r="M1466" s="206"/>
      <c r="N1466" s="896"/>
      <c r="O1466" s="867"/>
      <c r="P1466" s="867"/>
    </row>
    <row r="1467" spans="2:16" ht="17.25" customHeight="1">
      <c r="B1467" s="867"/>
      <c r="C1467" s="867"/>
      <c r="D1467" s="867"/>
      <c r="E1467" s="867"/>
      <c r="F1467" s="867"/>
      <c r="G1467" s="867"/>
      <c r="H1467" s="867"/>
      <c r="I1467" s="867"/>
      <c r="J1467" s="867"/>
      <c r="K1467" s="867"/>
      <c r="L1467" s="886"/>
      <c r="M1467" s="206"/>
      <c r="N1467" s="896"/>
      <c r="O1467" s="867"/>
      <c r="P1467" s="867"/>
    </row>
    <row r="1468" spans="2:16" ht="17.25" customHeight="1">
      <c r="B1468" s="867"/>
      <c r="C1468" s="867"/>
      <c r="D1468" s="867"/>
      <c r="E1468" s="867"/>
      <c r="F1468" s="867"/>
      <c r="G1468" s="867"/>
      <c r="H1468" s="867"/>
      <c r="I1468" s="867"/>
      <c r="J1468" s="867"/>
      <c r="K1468" s="867"/>
      <c r="L1468" s="886"/>
      <c r="M1468" s="206"/>
      <c r="N1468" s="896"/>
      <c r="O1468" s="867"/>
      <c r="P1468" s="867"/>
    </row>
    <row r="1469" spans="2:16" ht="18" customHeight="1" thickBot="1">
      <c r="B1469" s="870"/>
      <c r="C1469" s="870"/>
      <c r="D1469" s="870"/>
      <c r="E1469" s="870"/>
      <c r="F1469" s="870"/>
      <c r="G1469" s="870"/>
      <c r="H1469" s="870"/>
      <c r="I1469" s="870"/>
      <c r="J1469" s="870"/>
      <c r="K1469" s="870"/>
      <c r="L1469" s="887"/>
      <c r="M1469" s="208"/>
      <c r="N1469" s="901"/>
      <c r="O1469" s="870"/>
      <c r="P1469" s="870"/>
    </row>
    <row r="1470" spans="2:16" ht="17.25" customHeight="1">
      <c r="B1470" s="851" t="s">
        <v>21</v>
      </c>
      <c r="C1470" s="852"/>
      <c r="D1470" s="1045" t="s">
        <v>810</v>
      </c>
      <c r="E1470" s="859"/>
      <c r="F1470" s="855" t="s">
        <v>31</v>
      </c>
      <c r="G1470" s="856"/>
      <c r="H1470" s="856"/>
      <c r="I1470" s="856"/>
      <c r="J1470" s="856"/>
      <c r="K1470" s="856"/>
      <c r="L1470" s="857"/>
      <c r="M1470" s="858" t="s">
        <v>23</v>
      </c>
      <c r="N1470" s="859"/>
      <c r="O1470" s="860">
        <v>25</v>
      </c>
      <c r="P1470" s="861"/>
    </row>
    <row r="1471" spans="2:16" ht="17.25" customHeight="1">
      <c r="B1471" s="862" t="s">
        <v>24</v>
      </c>
      <c r="C1471" s="863"/>
      <c r="D1471" s="864" t="s">
        <v>803</v>
      </c>
      <c r="E1471" s="865"/>
      <c r="F1471" s="866" t="s">
        <v>32</v>
      </c>
      <c r="G1471" s="867"/>
      <c r="H1471" s="867"/>
      <c r="I1471" s="867"/>
      <c r="J1471" s="867"/>
      <c r="K1471" s="867"/>
      <c r="L1471" s="868"/>
      <c r="M1471" s="872" t="s">
        <v>26</v>
      </c>
      <c r="N1471" s="873"/>
      <c r="O1471" s="874" t="s">
        <v>1010</v>
      </c>
      <c r="P1471" s="875"/>
    </row>
    <row r="1472" spans="2:16" ht="18" customHeight="1" thickBot="1">
      <c r="B1472" s="876" t="s">
        <v>27</v>
      </c>
      <c r="C1472" s="877"/>
      <c r="D1472" s="878" t="s">
        <v>837</v>
      </c>
      <c r="E1472" s="879"/>
      <c r="F1472" s="869"/>
      <c r="G1472" s="870"/>
      <c r="H1472" s="870"/>
      <c r="I1472" s="870"/>
      <c r="J1472" s="870"/>
      <c r="K1472" s="870"/>
      <c r="L1472" s="871"/>
      <c r="M1472" s="869"/>
      <c r="N1472" s="871"/>
      <c r="O1472" s="869"/>
      <c r="P1472" s="870"/>
    </row>
    <row r="1473" spans="2:16" ht="5.25" customHeight="1" thickBot="1"/>
    <row r="1474" spans="2:16" ht="17.25" customHeight="1">
      <c r="B1474" s="880" t="s">
        <v>29</v>
      </c>
      <c r="C1474" s="881" t="s">
        <v>491</v>
      </c>
      <c r="D1474" s="856"/>
      <c r="E1474" s="880" t="s">
        <v>33</v>
      </c>
      <c r="F1474" s="856"/>
      <c r="G1474" s="856"/>
      <c r="H1474" s="856"/>
      <c r="I1474" s="856"/>
      <c r="J1474" s="856"/>
      <c r="K1474" s="880" t="s">
        <v>34</v>
      </c>
      <c r="L1474" s="856"/>
      <c r="M1474" s="856"/>
      <c r="N1474" s="856"/>
      <c r="O1474" s="856"/>
      <c r="P1474" s="856"/>
    </row>
    <row r="1475" spans="2:16" ht="30.6" customHeight="1" thickBot="1">
      <c r="B1475" s="870"/>
      <c r="C1475" s="870"/>
      <c r="D1475" s="870"/>
      <c r="E1475" s="209" t="s">
        <v>35</v>
      </c>
      <c r="F1475" s="210" t="s">
        <v>36</v>
      </c>
      <c r="G1475" s="882" t="s">
        <v>37</v>
      </c>
      <c r="H1475" s="870"/>
      <c r="I1475" s="870"/>
      <c r="J1475" s="870"/>
      <c r="K1475" s="883" t="s">
        <v>729</v>
      </c>
      <c r="L1475" s="884"/>
      <c r="M1475" s="882" t="s">
        <v>38</v>
      </c>
      <c r="N1475" s="870"/>
      <c r="O1475" s="870"/>
      <c r="P1475" s="870"/>
    </row>
    <row r="1476" spans="2:16" ht="17.25" customHeight="1">
      <c r="B1476" s="211">
        <v>1</v>
      </c>
      <c r="C1476" s="846"/>
      <c r="D1476" s="847"/>
      <c r="E1476" s="212"/>
      <c r="F1476" s="213"/>
      <c r="G1476" s="848" t="s">
        <v>857</v>
      </c>
      <c r="H1476" s="847"/>
      <c r="I1476" s="847"/>
      <c r="J1476" s="847"/>
      <c r="K1476" s="849"/>
      <c r="L1476" s="847"/>
      <c r="M1476" s="849"/>
      <c r="N1476" s="847"/>
      <c r="O1476" s="847"/>
      <c r="P1476" s="850"/>
    </row>
    <row r="1477" spans="2:16" ht="17.25" customHeight="1">
      <c r="B1477" s="214">
        <v>2</v>
      </c>
      <c r="C1477" s="843" t="s">
        <v>828</v>
      </c>
      <c r="D1477" s="838"/>
      <c r="E1477" s="245" t="s">
        <v>858</v>
      </c>
      <c r="F1477" s="246" t="s">
        <v>859</v>
      </c>
      <c r="G1477" s="844" t="s">
        <v>860</v>
      </c>
      <c r="H1477" s="838"/>
      <c r="I1477" s="838"/>
      <c r="J1477" s="838"/>
      <c r="K1477" s="837" t="s">
        <v>964</v>
      </c>
      <c r="L1477" s="838"/>
      <c r="M1477" s="837" t="s">
        <v>743</v>
      </c>
      <c r="N1477" s="838"/>
      <c r="O1477" s="838"/>
      <c r="P1477" s="839"/>
    </row>
    <row r="1478" spans="2:16" ht="17.25" customHeight="1">
      <c r="B1478" s="214"/>
      <c r="C1478" s="843" t="s">
        <v>861</v>
      </c>
      <c r="D1478" s="838"/>
      <c r="E1478" s="215"/>
      <c r="F1478" s="246" t="s">
        <v>862</v>
      </c>
      <c r="G1478" s="844"/>
      <c r="H1478" s="838"/>
      <c r="I1478" s="838"/>
      <c r="J1478" s="838"/>
      <c r="K1478" s="837" t="s">
        <v>965</v>
      </c>
      <c r="L1478" s="838"/>
      <c r="M1478" s="837" t="s">
        <v>863</v>
      </c>
      <c r="N1478" s="838"/>
      <c r="O1478" s="838"/>
      <c r="P1478" s="839"/>
    </row>
    <row r="1479" spans="2:16" ht="17.25" customHeight="1">
      <c r="B1479" s="214">
        <v>3</v>
      </c>
      <c r="C1479" s="837"/>
      <c r="D1479" s="838"/>
      <c r="E1479" s="215"/>
      <c r="F1479" s="217"/>
      <c r="G1479" s="1063" t="s">
        <v>864</v>
      </c>
      <c r="H1479" s="1062"/>
      <c r="I1479" s="1062"/>
      <c r="J1479" s="1062"/>
      <c r="K1479" s="837"/>
      <c r="L1479" s="838"/>
      <c r="M1479" s="837"/>
      <c r="N1479" s="838"/>
      <c r="O1479" s="838"/>
      <c r="P1479" s="839"/>
    </row>
    <row r="1480" spans="2:16" ht="17.25" customHeight="1">
      <c r="B1480" s="214">
        <v>4</v>
      </c>
      <c r="C1480" s="912" t="s">
        <v>834</v>
      </c>
      <c r="D1480" s="913"/>
      <c r="E1480" s="215" t="s">
        <v>745</v>
      </c>
      <c r="F1480" s="217" t="s">
        <v>835</v>
      </c>
      <c r="G1480" s="909" t="s">
        <v>836</v>
      </c>
      <c r="H1480" s="910"/>
      <c r="I1480" s="910"/>
      <c r="J1480" s="911"/>
      <c r="K1480" s="912" t="s">
        <v>944</v>
      </c>
      <c r="L1480" s="913"/>
      <c r="M1480" s="837"/>
      <c r="N1480" s="838"/>
      <c r="O1480" s="838"/>
      <c r="P1480" s="839"/>
    </row>
    <row r="1481" spans="2:16" ht="17.25" customHeight="1">
      <c r="B1481" s="214"/>
      <c r="C1481" s="837"/>
      <c r="D1481" s="838"/>
      <c r="E1481" s="215"/>
      <c r="F1481" s="217"/>
      <c r="G1481" s="844"/>
      <c r="H1481" s="838"/>
      <c r="I1481" s="838"/>
      <c r="J1481" s="838"/>
      <c r="K1481" s="837"/>
      <c r="L1481" s="838"/>
      <c r="M1481" s="837"/>
      <c r="N1481" s="838"/>
      <c r="O1481" s="838"/>
      <c r="P1481" s="839"/>
    </row>
    <row r="1482" spans="2:16" ht="17.25" customHeight="1">
      <c r="B1482" s="214"/>
      <c r="C1482" s="843"/>
      <c r="D1482" s="838"/>
      <c r="E1482" s="215"/>
      <c r="F1482" s="216"/>
      <c r="G1482" s="844"/>
      <c r="H1482" s="838"/>
      <c r="I1482" s="838"/>
      <c r="J1482" s="838"/>
      <c r="K1482" s="837"/>
      <c r="L1482" s="838"/>
      <c r="M1482" s="837"/>
      <c r="N1482" s="838"/>
      <c r="O1482" s="838"/>
      <c r="P1482" s="839"/>
    </row>
    <row r="1483" spans="2:16" ht="17.25" customHeight="1">
      <c r="B1483" s="214"/>
      <c r="C1483" s="837"/>
      <c r="D1483" s="837"/>
      <c r="E1483" s="215"/>
      <c r="F1483" s="217"/>
      <c r="G1483" s="844"/>
      <c r="H1483" s="844"/>
      <c r="I1483" s="844"/>
      <c r="J1483" s="844"/>
      <c r="K1483" s="837"/>
      <c r="L1483" s="837"/>
      <c r="M1483" s="837"/>
      <c r="N1483" s="837"/>
      <c r="O1483" s="837"/>
      <c r="P1483" s="845"/>
    </row>
    <row r="1484" spans="2:16" ht="17.25" customHeight="1">
      <c r="B1484" s="214"/>
      <c r="C1484" s="837"/>
      <c r="D1484" s="837"/>
      <c r="E1484" s="215"/>
      <c r="F1484" s="217"/>
      <c r="G1484" s="844"/>
      <c r="H1484" s="844"/>
      <c r="I1484" s="844"/>
      <c r="J1484" s="844"/>
      <c r="K1484" s="844"/>
      <c r="L1484" s="844"/>
      <c r="M1484" s="837"/>
      <c r="N1484" s="837"/>
      <c r="O1484" s="837"/>
      <c r="P1484" s="845"/>
    </row>
    <row r="1485" spans="2:16" ht="17.25" customHeight="1">
      <c r="B1485" s="214"/>
      <c r="C1485" s="837"/>
      <c r="D1485" s="837"/>
      <c r="E1485" s="215"/>
      <c r="F1485" s="217"/>
      <c r="G1485" s="844"/>
      <c r="H1485" s="844"/>
      <c r="I1485" s="844"/>
      <c r="J1485" s="844"/>
      <c r="K1485" s="837"/>
      <c r="L1485" s="837"/>
      <c r="M1485" s="837"/>
      <c r="N1485" s="837"/>
      <c r="O1485" s="837"/>
      <c r="P1485" s="845"/>
    </row>
    <row r="1486" spans="2:16" ht="17.25" customHeight="1">
      <c r="B1486" s="214"/>
      <c r="C1486" s="837"/>
      <c r="D1486" s="837"/>
      <c r="E1486" s="215"/>
      <c r="F1486" s="217"/>
      <c r="G1486" s="844"/>
      <c r="H1486" s="844"/>
      <c r="I1486" s="844"/>
      <c r="J1486" s="844"/>
      <c r="K1486" s="837"/>
      <c r="L1486" s="837"/>
      <c r="M1486" s="837"/>
      <c r="N1486" s="837"/>
      <c r="O1486" s="837"/>
      <c r="P1486" s="845"/>
    </row>
    <row r="1487" spans="2:16" ht="17.25" customHeight="1">
      <c r="B1487" s="214"/>
      <c r="C1487" s="843"/>
      <c r="D1487" s="843"/>
      <c r="E1487" s="215"/>
      <c r="F1487" s="216"/>
      <c r="G1487" s="844"/>
      <c r="H1487" s="844"/>
      <c r="I1487" s="844"/>
      <c r="J1487" s="844"/>
      <c r="K1487" s="844"/>
      <c r="L1487" s="844"/>
      <c r="M1487" s="837"/>
      <c r="N1487" s="837"/>
      <c r="O1487" s="837"/>
      <c r="P1487" s="845"/>
    </row>
    <row r="1488" spans="2:16" ht="17.25" customHeight="1">
      <c r="B1488" s="214"/>
      <c r="C1488" s="843"/>
      <c r="D1488" s="843"/>
      <c r="E1488" s="215"/>
      <c r="F1488" s="216"/>
      <c r="G1488" s="844"/>
      <c r="H1488" s="844"/>
      <c r="I1488" s="844"/>
      <c r="J1488" s="844"/>
      <c r="K1488" s="844"/>
      <c r="L1488" s="844"/>
      <c r="M1488" s="837"/>
      <c r="N1488" s="837"/>
      <c r="O1488" s="837"/>
      <c r="P1488" s="845"/>
    </row>
    <row r="1489" spans="2:16" ht="17.25" customHeight="1">
      <c r="B1489" s="214"/>
      <c r="C1489" s="843"/>
      <c r="D1489" s="843"/>
      <c r="E1489" s="215"/>
      <c r="F1489" s="216"/>
      <c r="G1489" s="844"/>
      <c r="H1489" s="844"/>
      <c r="I1489" s="844"/>
      <c r="J1489" s="844"/>
      <c r="K1489" s="844"/>
      <c r="L1489" s="844"/>
      <c r="M1489" s="837"/>
      <c r="N1489" s="837"/>
      <c r="O1489" s="837"/>
      <c r="P1489" s="845"/>
    </row>
    <row r="1490" spans="2:16" ht="17.25" customHeight="1">
      <c r="B1490" s="214"/>
      <c r="C1490" s="843"/>
      <c r="D1490" s="843"/>
      <c r="E1490" s="215"/>
      <c r="F1490" s="216"/>
      <c r="G1490" s="844"/>
      <c r="H1490" s="844"/>
      <c r="I1490" s="844"/>
      <c r="J1490" s="844"/>
      <c r="K1490" s="844"/>
      <c r="L1490" s="844"/>
      <c r="M1490" s="837"/>
      <c r="N1490" s="837"/>
      <c r="O1490" s="837"/>
      <c r="P1490" s="845"/>
    </row>
    <row r="1491" spans="2:16" ht="17.25" customHeight="1">
      <c r="B1491" s="214"/>
      <c r="C1491" s="843"/>
      <c r="D1491" s="843"/>
      <c r="E1491" s="215"/>
      <c r="F1491" s="216"/>
      <c r="G1491" s="844"/>
      <c r="H1491" s="844"/>
      <c r="I1491" s="844"/>
      <c r="J1491" s="844"/>
      <c r="K1491" s="844"/>
      <c r="L1491" s="844"/>
      <c r="M1491" s="837"/>
      <c r="N1491" s="837"/>
      <c r="O1491" s="837"/>
      <c r="P1491" s="845"/>
    </row>
    <row r="1492" spans="2:16" ht="17.25" customHeight="1">
      <c r="B1492" s="214"/>
      <c r="C1492" s="843"/>
      <c r="D1492" s="843"/>
      <c r="E1492" s="215"/>
      <c r="F1492" s="216"/>
      <c r="G1492" s="844"/>
      <c r="H1492" s="844"/>
      <c r="I1492" s="844"/>
      <c r="J1492" s="844"/>
      <c r="K1492" s="844"/>
      <c r="L1492" s="844"/>
      <c r="M1492" s="837"/>
      <c r="N1492" s="837"/>
      <c r="O1492" s="837"/>
      <c r="P1492" s="845"/>
    </row>
    <row r="1493" spans="2:16" ht="17.25" customHeight="1">
      <c r="B1493" s="214"/>
      <c r="C1493" s="843"/>
      <c r="D1493" s="843"/>
      <c r="E1493" s="215"/>
      <c r="F1493" s="216"/>
      <c r="G1493" s="844"/>
      <c r="H1493" s="844"/>
      <c r="I1493" s="844"/>
      <c r="J1493" s="844"/>
      <c r="K1493" s="844"/>
      <c r="L1493" s="844"/>
      <c r="M1493" s="837"/>
      <c r="N1493" s="837"/>
      <c r="O1493" s="837"/>
      <c r="P1493" s="845"/>
    </row>
    <row r="1494" spans="2:16" ht="17.25" customHeight="1">
      <c r="B1494" s="214"/>
      <c r="C1494" s="843"/>
      <c r="D1494" s="838"/>
      <c r="E1494" s="215"/>
      <c r="F1494" s="216"/>
      <c r="G1494" s="844"/>
      <c r="H1494" s="838"/>
      <c r="I1494" s="838"/>
      <c r="J1494" s="838"/>
      <c r="K1494" s="844"/>
      <c r="L1494" s="838"/>
      <c r="M1494" s="837"/>
      <c r="N1494" s="838"/>
      <c r="O1494" s="838"/>
      <c r="P1494" s="839"/>
    </row>
    <row r="1495" spans="2:16" ht="17.25" customHeight="1">
      <c r="B1495" s="219"/>
      <c r="C1495" s="837"/>
      <c r="D1495" s="838"/>
      <c r="E1495" s="218"/>
      <c r="F1495" s="220"/>
      <c r="G1495" s="837"/>
      <c r="H1495" s="838"/>
      <c r="I1495" s="838"/>
      <c r="J1495" s="838"/>
      <c r="K1495" s="837"/>
      <c r="L1495" s="838"/>
      <c r="M1495" s="837"/>
      <c r="N1495" s="838"/>
      <c r="O1495" s="838"/>
      <c r="P1495" s="839"/>
    </row>
    <row r="1496" spans="2:16" ht="17.25" customHeight="1">
      <c r="B1496" s="219"/>
      <c r="C1496" s="837"/>
      <c r="D1496" s="838"/>
      <c r="E1496" s="218"/>
      <c r="F1496" s="220"/>
      <c r="G1496" s="837"/>
      <c r="H1496" s="838"/>
      <c r="I1496" s="838"/>
      <c r="J1496" s="838"/>
      <c r="K1496" s="837"/>
      <c r="L1496" s="838"/>
      <c r="M1496" s="837"/>
      <c r="N1496" s="838"/>
      <c r="O1496" s="838"/>
      <c r="P1496" s="839"/>
    </row>
    <row r="1497" spans="2:16" ht="17.25" customHeight="1">
      <c r="B1497" s="219"/>
      <c r="C1497" s="837"/>
      <c r="D1497" s="838"/>
      <c r="E1497" s="218"/>
      <c r="F1497" s="220"/>
      <c r="G1497" s="837"/>
      <c r="H1497" s="838"/>
      <c r="I1497" s="838"/>
      <c r="J1497" s="838"/>
      <c r="K1497" s="837"/>
      <c r="L1497" s="838"/>
      <c r="M1497" s="837"/>
      <c r="N1497" s="838"/>
      <c r="O1497" s="838"/>
      <c r="P1497" s="839"/>
    </row>
    <row r="1498" spans="2:16" ht="17.25" customHeight="1">
      <c r="B1498" s="219"/>
      <c r="C1498" s="837"/>
      <c r="D1498" s="838"/>
      <c r="E1498" s="218"/>
      <c r="F1498" s="220"/>
      <c r="G1498" s="837"/>
      <c r="H1498" s="838"/>
      <c r="I1498" s="838"/>
      <c r="J1498" s="838"/>
      <c r="K1498" s="837"/>
      <c r="L1498" s="838"/>
      <c r="M1498" s="837"/>
      <c r="N1498" s="838"/>
      <c r="O1498" s="838"/>
      <c r="P1498" s="839"/>
    </row>
    <row r="1499" spans="2:16" ht="17.25" customHeight="1">
      <c r="B1499" s="219"/>
      <c r="C1499" s="837"/>
      <c r="D1499" s="838"/>
      <c r="E1499" s="218"/>
      <c r="F1499" s="220"/>
      <c r="G1499" s="837"/>
      <c r="H1499" s="838"/>
      <c r="I1499" s="838"/>
      <c r="J1499" s="838"/>
      <c r="K1499" s="837"/>
      <c r="L1499" s="838"/>
      <c r="M1499" s="837"/>
      <c r="N1499" s="838"/>
      <c r="O1499" s="838"/>
      <c r="P1499" s="839"/>
    </row>
    <row r="1500" spans="2:16" ht="18" customHeight="1" thickBot="1">
      <c r="B1500" s="221"/>
      <c r="C1500" s="840"/>
      <c r="D1500" s="841"/>
      <c r="E1500" s="222"/>
      <c r="F1500" s="223"/>
      <c r="G1500" s="840"/>
      <c r="H1500" s="841"/>
      <c r="I1500" s="841"/>
      <c r="J1500" s="841"/>
      <c r="K1500" s="840"/>
      <c r="L1500" s="841"/>
      <c r="M1500" s="840"/>
      <c r="N1500" s="841"/>
      <c r="O1500" s="841"/>
      <c r="P1500" s="842"/>
    </row>
    <row r="1501" spans="2:16" ht="17.25" customHeight="1">
      <c r="B1501" s="902" t="s">
        <v>21</v>
      </c>
      <c r="C1501" s="903"/>
      <c r="D1501" s="938">
        <v>43005</v>
      </c>
      <c r="E1501" s="1029"/>
      <c r="F1501" s="855" t="s">
        <v>22</v>
      </c>
      <c r="G1501" s="856"/>
      <c r="H1501" s="856"/>
      <c r="I1501" s="856"/>
      <c r="J1501" s="856"/>
      <c r="K1501" s="856"/>
      <c r="L1501" s="857"/>
      <c r="M1501" s="904" t="s">
        <v>23</v>
      </c>
      <c r="N1501" s="854"/>
      <c r="O1501" s="905">
        <v>26</v>
      </c>
      <c r="P1501" s="906"/>
    </row>
    <row r="1502" spans="2:16" ht="17.7" customHeight="1">
      <c r="B1502" s="862" t="s">
        <v>24</v>
      </c>
      <c r="C1502" s="863"/>
      <c r="D1502" s="864" t="s">
        <v>337</v>
      </c>
      <c r="E1502" s="865"/>
      <c r="F1502" s="866" t="s">
        <v>25</v>
      </c>
      <c r="G1502" s="867"/>
      <c r="H1502" s="867"/>
      <c r="I1502" s="867"/>
      <c r="J1502" s="867"/>
      <c r="K1502" s="867"/>
      <c r="L1502" s="868"/>
      <c r="M1502" s="872" t="s">
        <v>26</v>
      </c>
      <c r="N1502" s="873"/>
      <c r="O1502" s="874" t="s">
        <v>311</v>
      </c>
      <c r="P1502" s="875"/>
    </row>
    <row r="1503" spans="2:16" ht="17.7" customHeight="1" thickBot="1">
      <c r="B1503" s="876" t="s">
        <v>27</v>
      </c>
      <c r="C1503" s="877"/>
      <c r="D1503" s="878" t="str">
        <f>O1502&amp;".jsp"</f>
        <v>dungeon.jsp</v>
      </c>
      <c r="E1503" s="879"/>
      <c r="F1503" s="869"/>
      <c r="G1503" s="870"/>
      <c r="H1503" s="870"/>
      <c r="I1503" s="870"/>
      <c r="J1503" s="870"/>
      <c r="K1503" s="870"/>
      <c r="L1503" s="871"/>
      <c r="M1503" s="869"/>
      <c r="N1503" s="871"/>
      <c r="O1503" s="869"/>
      <c r="P1503" s="870"/>
    </row>
    <row r="1504" spans="2:16" ht="5.25" customHeight="1" thickBot="1"/>
    <row r="1505" spans="2:21" ht="17.25" customHeight="1">
      <c r="B1505" s="880"/>
      <c r="C1505" s="856"/>
      <c r="D1505" s="856"/>
      <c r="E1505" s="856"/>
      <c r="F1505" s="856"/>
      <c r="G1505" s="856"/>
      <c r="H1505" s="856"/>
      <c r="I1505" s="856"/>
      <c r="J1505" s="856"/>
      <c r="K1505" s="856"/>
      <c r="L1505" s="885"/>
      <c r="M1505" s="888" t="s">
        <v>28</v>
      </c>
      <c r="N1505" s="889"/>
      <c r="O1505" s="889"/>
      <c r="P1505" s="890"/>
    </row>
    <row r="1506" spans="2:21" ht="17.25" customHeight="1">
      <c r="B1506" s="867"/>
      <c r="C1506" s="867"/>
      <c r="D1506" s="867"/>
      <c r="E1506" s="867"/>
      <c r="F1506" s="867"/>
      <c r="G1506" s="867"/>
      <c r="H1506" s="867"/>
      <c r="I1506" s="867"/>
      <c r="J1506" s="867"/>
      <c r="K1506" s="867"/>
      <c r="L1506" s="886"/>
      <c r="M1506" s="205" t="s">
        <v>29</v>
      </c>
      <c r="N1506" s="891" t="s">
        <v>30</v>
      </c>
      <c r="O1506" s="892"/>
      <c r="P1506" s="893"/>
    </row>
    <row r="1507" spans="2:21" ht="17.25" customHeight="1">
      <c r="B1507" s="867"/>
      <c r="C1507" s="867"/>
      <c r="D1507" s="867"/>
      <c r="E1507" s="867"/>
      <c r="F1507" s="867"/>
      <c r="G1507" s="867"/>
      <c r="H1507" s="867"/>
      <c r="I1507" s="867"/>
      <c r="J1507" s="867"/>
      <c r="K1507" s="867"/>
      <c r="L1507" s="886"/>
      <c r="M1507" s="206">
        <v>1</v>
      </c>
      <c r="N1507" s="894" t="s">
        <v>338</v>
      </c>
      <c r="O1507" s="895"/>
      <c r="P1507" s="895"/>
    </row>
    <row r="1508" spans="2:21" ht="17.25" customHeight="1">
      <c r="B1508" s="867"/>
      <c r="C1508" s="867"/>
      <c r="D1508" s="867"/>
      <c r="E1508" s="867"/>
      <c r="F1508" s="867"/>
      <c r="G1508" s="867"/>
      <c r="H1508" s="867"/>
      <c r="I1508" s="867"/>
      <c r="J1508" s="867"/>
      <c r="K1508" s="867"/>
      <c r="L1508" s="886"/>
      <c r="M1508" s="206">
        <v>2</v>
      </c>
      <c r="N1508" s="896" t="s">
        <v>343</v>
      </c>
      <c r="O1508" s="867"/>
      <c r="P1508" s="867"/>
    </row>
    <row r="1509" spans="2:21" ht="17.25" customHeight="1">
      <c r="B1509" s="867"/>
      <c r="C1509" s="867"/>
      <c r="D1509" s="867"/>
      <c r="E1509" s="867"/>
      <c r="F1509" s="867"/>
      <c r="G1509" s="867"/>
      <c r="H1509" s="867"/>
      <c r="I1509" s="867"/>
      <c r="J1509" s="867"/>
      <c r="K1509" s="867"/>
      <c r="L1509" s="886"/>
      <c r="M1509" s="206">
        <v>3</v>
      </c>
      <c r="N1509" s="896" t="s">
        <v>344</v>
      </c>
      <c r="O1509" s="867"/>
      <c r="P1509" s="867"/>
      <c r="T1509" s="247"/>
      <c r="U1509" s="247"/>
    </row>
    <row r="1510" spans="2:21" ht="17.25" customHeight="1">
      <c r="B1510" s="867"/>
      <c r="C1510" s="867"/>
      <c r="D1510" s="867"/>
      <c r="E1510" s="867"/>
      <c r="F1510" s="867"/>
      <c r="G1510" s="867"/>
      <c r="H1510" s="867"/>
      <c r="I1510" s="867"/>
      <c r="J1510" s="867"/>
      <c r="K1510" s="867"/>
      <c r="L1510" s="886"/>
      <c r="M1510" s="206">
        <v>4</v>
      </c>
      <c r="N1510" s="896" t="s">
        <v>345</v>
      </c>
      <c r="O1510" s="867"/>
      <c r="P1510" s="867"/>
      <c r="T1510" s="247"/>
      <c r="U1510" s="247"/>
    </row>
    <row r="1511" spans="2:21" ht="17.25" customHeight="1">
      <c r="B1511" s="867"/>
      <c r="C1511" s="867"/>
      <c r="D1511" s="867"/>
      <c r="E1511" s="867"/>
      <c r="F1511" s="867"/>
      <c r="G1511" s="867"/>
      <c r="H1511" s="867"/>
      <c r="I1511" s="867"/>
      <c r="J1511" s="867"/>
      <c r="K1511" s="867"/>
      <c r="L1511" s="886"/>
      <c r="M1511" s="206">
        <v>5</v>
      </c>
      <c r="N1511" s="896" t="s">
        <v>339</v>
      </c>
      <c r="O1511" s="867"/>
      <c r="P1511" s="867"/>
      <c r="T1511" s="247"/>
      <c r="U1511" s="247"/>
    </row>
    <row r="1512" spans="2:21" ht="17.25" customHeight="1">
      <c r="B1512" s="867"/>
      <c r="C1512" s="867"/>
      <c r="D1512" s="867"/>
      <c r="E1512" s="867"/>
      <c r="F1512" s="867"/>
      <c r="G1512" s="867"/>
      <c r="H1512" s="867"/>
      <c r="I1512" s="867"/>
      <c r="J1512" s="867"/>
      <c r="K1512" s="867"/>
      <c r="L1512" s="886"/>
      <c r="M1512" s="206">
        <v>6</v>
      </c>
      <c r="N1512" s="896" t="s">
        <v>340</v>
      </c>
      <c r="O1512" s="867"/>
      <c r="P1512" s="867"/>
      <c r="T1512" s="247"/>
      <c r="U1512" s="247"/>
    </row>
    <row r="1513" spans="2:21" ht="17.25" customHeight="1">
      <c r="B1513" s="867"/>
      <c r="C1513" s="867"/>
      <c r="D1513" s="867"/>
      <c r="E1513" s="867"/>
      <c r="F1513" s="867"/>
      <c r="G1513" s="867"/>
      <c r="H1513" s="867"/>
      <c r="I1513" s="867"/>
      <c r="J1513" s="867"/>
      <c r="K1513" s="867"/>
      <c r="L1513" s="886"/>
      <c r="M1513" s="206">
        <v>7</v>
      </c>
      <c r="N1513" s="896" t="s">
        <v>341</v>
      </c>
      <c r="O1513" s="867"/>
      <c r="P1513" s="867"/>
      <c r="T1513" s="247"/>
      <c r="U1513" s="247"/>
    </row>
    <row r="1514" spans="2:21" ht="17.25" customHeight="1">
      <c r="B1514" s="867"/>
      <c r="C1514" s="867"/>
      <c r="D1514" s="867"/>
      <c r="E1514" s="867"/>
      <c r="F1514" s="867"/>
      <c r="G1514" s="867"/>
      <c r="H1514" s="867"/>
      <c r="I1514" s="867"/>
      <c r="J1514" s="867"/>
      <c r="K1514" s="867"/>
      <c r="L1514" s="886"/>
      <c r="M1514" s="206">
        <v>8</v>
      </c>
      <c r="N1514" s="896" t="s">
        <v>342</v>
      </c>
      <c r="O1514" s="867"/>
      <c r="P1514" s="867"/>
      <c r="T1514" s="247"/>
      <c r="U1514" s="247"/>
    </row>
    <row r="1515" spans="2:21" ht="17.25" customHeight="1">
      <c r="B1515" s="867"/>
      <c r="C1515" s="867"/>
      <c r="D1515" s="867"/>
      <c r="E1515" s="867"/>
      <c r="F1515" s="867"/>
      <c r="G1515" s="867"/>
      <c r="H1515" s="867"/>
      <c r="I1515" s="867"/>
      <c r="J1515" s="867"/>
      <c r="K1515" s="867"/>
      <c r="L1515" s="886"/>
      <c r="M1515" s="206"/>
      <c r="N1515" s="896"/>
      <c r="O1515" s="867"/>
      <c r="P1515" s="867"/>
      <c r="T1515" s="247"/>
      <c r="U1515" s="247"/>
    </row>
    <row r="1516" spans="2:21" ht="17.25" customHeight="1">
      <c r="B1516" s="867"/>
      <c r="C1516" s="867"/>
      <c r="D1516" s="867"/>
      <c r="E1516" s="867"/>
      <c r="F1516" s="867"/>
      <c r="G1516" s="867"/>
      <c r="H1516" s="867"/>
      <c r="I1516" s="867"/>
      <c r="J1516" s="867"/>
      <c r="K1516" s="867"/>
      <c r="L1516" s="886"/>
      <c r="M1516" s="206"/>
      <c r="N1516" s="896"/>
      <c r="O1516" s="867"/>
      <c r="P1516" s="867"/>
      <c r="T1516" s="247"/>
      <c r="U1516" s="247"/>
    </row>
    <row r="1517" spans="2:21" ht="17.25" customHeight="1">
      <c r="B1517" s="867"/>
      <c r="C1517" s="867"/>
      <c r="D1517" s="867"/>
      <c r="E1517" s="867"/>
      <c r="F1517" s="867"/>
      <c r="G1517" s="867"/>
      <c r="H1517" s="867"/>
      <c r="I1517" s="867"/>
      <c r="J1517" s="867"/>
      <c r="K1517" s="867"/>
      <c r="L1517" s="886"/>
      <c r="M1517" s="206"/>
      <c r="N1517" s="896"/>
      <c r="O1517" s="867"/>
      <c r="P1517" s="867"/>
    </row>
    <row r="1518" spans="2:21" ht="17.25" customHeight="1">
      <c r="B1518" s="867"/>
      <c r="C1518" s="867"/>
      <c r="D1518" s="867"/>
      <c r="E1518" s="867"/>
      <c r="F1518" s="867"/>
      <c r="G1518" s="867"/>
      <c r="H1518" s="867"/>
      <c r="I1518" s="867"/>
      <c r="J1518" s="867"/>
      <c r="K1518" s="867"/>
      <c r="L1518" s="886"/>
      <c r="M1518" s="206"/>
      <c r="N1518" s="896"/>
      <c r="O1518" s="867"/>
      <c r="P1518" s="867"/>
    </row>
    <row r="1519" spans="2:21" ht="17.25" customHeight="1">
      <c r="B1519" s="867"/>
      <c r="C1519" s="867"/>
      <c r="D1519" s="867"/>
      <c r="E1519" s="867"/>
      <c r="F1519" s="867"/>
      <c r="G1519" s="867"/>
      <c r="H1519" s="867"/>
      <c r="I1519" s="867"/>
      <c r="J1519" s="867"/>
      <c r="K1519" s="867"/>
      <c r="L1519" s="886"/>
      <c r="M1519" s="206"/>
      <c r="N1519" s="896"/>
      <c r="O1519" s="867"/>
      <c r="P1519" s="867"/>
    </row>
    <row r="1520" spans="2:21" ht="17.25" customHeight="1">
      <c r="B1520" s="867"/>
      <c r="C1520" s="867"/>
      <c r="D1520" s="867"/>
      <c r="E1520" s="867"/>
      <c r="F1520" s="867"/>
      <c r="G1520" s="867"/>
      <c r="H1520" s="867"/>
      <c r="I1520" s="867"/>
      <c r="J1520" s="867"/>
      <c r="K1520" s="867"/>
      <c r="L1520" s="886"/>
      <c r="M1520" s="206"/>
      <c r="N1520" s="896"/>
      <c r="O1520" s="867"/>
      <c r="P1520" s="867"/>
    </row>
    <row r="1521" spans="2:16" ht="17.25" customHeight="1">
      <c r="B1521" s="867"/>
      <c r="C1521" s="867"/>
      <c r="D1521" s="867"/>
      <c r="E1521" s="867"/>
      <c r="F1521" s="867"/>
      <c r="G1521" s="867"/>
      <c r="H1521" s="867"/>
      <c r="I1521" s="867"/>
      <c r="J1521" s="867"/>
      <c r="K1521" s="867"/>
      <c r="L1521" s="886"/>
      <c r="M1521" s="206"/>
      <c r="N1521" s="896"/>
      <c r="O1521" s="867"/>
      <c r="P1521" s="867"/>
    </row>
    <row r="1522" spans="2:16" ht="17.25" customHeight="1">
      <c r="B1522" s="867"/>
      <c r="C1522" s="867"/>
      <c r="D1522" s="867"/>
      <c r="E1522" s="867"/>
      <c r="F1522" s="867"/>
      <c r="G1522" s="867"/>
      <c r="H1522" s="867"/>
      <c r="I1522" s="867"/>
      <c r="J1522" s="867"/>
      <c r="K1522" s="867"/>
      <c r="L1522" s="886"/>
      <c r="M1522" s="206"/>
      <c r="N1522" s="896"/>
      <c r="O1522" s="867"/>
      <c r="P1522" s="867"/>
    </row>
    <row r="1523" spans="2:16" ht="17.25" customHeight="1">
      <c r="B1523" s="867"/>
      <c r="C1523" s="867"/>
      <c r="D1523" s="867"/>
      <c r="E1523" s="867"/>
      <c r="F1523" s="867"/>
      <c r="G1523" s="867"/>
      <c r="H1523" s="867"/>
      <c r="I1523" s="867"/>
      <c r="J1523" s="867"/>
      <c r="K1523" s="867"/>
      <c r="L1523" s="886"/>
      <c r="M1523" s="206"/>
      <c r="N1523" s="896"/>
      <c r="O1523" s="867"/>
      <c r="P1523" s="867"/>
    </row>
    <row r="1524" spans="2:16" ht="17.25" customHeight="1">
      <c r="B1524" s="867"/>
      <c r="C1524" s="867"/>
      <c r="D1524" s="867"/>
      <c r="E1524" s="867"/>
      <c r="F1524" s="867"/>
      <c r="G1524" s="867"/>
      <c r="H1524" s="867"/>
      <c r="I1524" s="867"/>
      <c r="J1524" s="867"/>
      <c r="K1524" s="867"/>
      <c r="L1524" s="886"/>
      <c r="M1524" s="206"/>
      <c r="N1524" s="896"/>
      <c r="O1524" s="867"/>
      <c r="P1524" s="867"/>
    </row>
    <row r="1525" spans="2:16" ht="17.25" customHeight="1">
      <c r="B1525" s="867"/>
      <c r="C1525" s="867"/>
      <c r="D1525" s="867"/>
      <c r="E1525" s="867"/>
      <c r="F1525" s="867"/>
      <c r="G1525" s="867"/>
      <c r="H1525" s="867"/>
      <c r="I1525" s="867"/>
      <c r="J1525" s="867"/>
      <c r="K1525" s="867"/>
      <c r="L1525" s="886"/>
      <c r="M1525" s="206"/>
      <c r="N1525" s="896"/>
      <c r="O1525" s="867"/>
      <c r="P1525" s="867"/>
    </row>
    <row r="1526" spans="2:16" ht="17.25" customHeight="1">
      <c r="B1526" s="867"/>
      <c r="C1526" s="867"/>
      <c r="D1526" s="867"/>
      <c r="E1526" s="867"/>
      <c r="F1526" s="867"/>
      <c r="G1526" s="867"/>
      <c r="H1526" s="867"/>
      <c r="I1526" s="867"/>
      <c r="J1526" s="867"/>
      <c r="K1526" s="867"/>
      <c r="L1526" s="886"/>
      <c r="M1526" s="206"/>
      <c r="N1526" s="896"/>
      <c r="O1526" s="867"/>
      <c r="P1526" s="867"/>
    </row>
    <row r="1527" spans="2:16" ht="17.25" customHeight="1">
      <c r="B1527" s="867"/>
      <c r="C1527" s="867"/>
      <c r="D1527" s="867"/>
      <c r="E1527" s="867"/>
      <c r="F1527" s="867"/>
      <c r="G1527" s="867"/>
      <c r="H1527" s="867"/>
      <c r="I1527" s="867"/>
      <c r="J1527" s="867"/>
      <c r="K1527" s="867"/>
      <c r="L1527" s="886"/>
      <c r="M1527" s="206"/>
      <c r="N1527" s="896"/>
      <c r="O1527" s="867"/>
      <c r="P1527" s="867"/>
    </row>
    <row r="1528" spans="2:16" ht="17.25" customHeight="1">
      <c r="B1528" s="867"/>
      <c r="C1528" s="867"/>
      <c r="D1528" s="867"/>
      <c r="E1528" s="867"/>
      <c r="F1528" s="867"/>
      <c r="G1528" s="867"/>
      <c r="H1528" s="867"/>
      <c r="I1528" s="867"/>
      <c r="J1528" s="867"/>
      <c r="K1528" s="867"/>
      <c r="L1528" s="886"/>
      <c r="M1528" s="206"/>
      <c r="N1528" s="896"/>
      <c r="O1528" s="867"/>
      <c r="P1528" s="867"/>
    </row>
    <row r="1529" spans="2:16" ht="18" customHeight="1" thickBot="1">
      <c r="B1529" s="870"/>
      <c r="C1529" s="870"/>
      <c r="D1529" s="870"/>
      <c r="E1529" s="870"/>
      <c r="F1529" s="870"/>
      <c r="G1529" s="870"/>
      <c r="H1529" s="870"/>
      <c r="I1529" s="870"/>
      <c r="J1529" s="870"/>
      <c r="K1529" s="870"/>
      <c r="L1529" s="887"/>
      <c r="M1529" s="208"/>
      <c r="N1529" s="901"/>
      <c r="O1529" s="870"/>
      <c r="P1529" s="870"/>
    </row>
    <row r="1530" spans="2:16" ht="17.25" customHeight="1">
      <c r="B1530" s="851" t="s">
        <v>21</v>
      </c>
      <c r="C1530" s="852"/>
      <c r="D1530" s="938">
        <v>43005</v>
      </c>
      <c r="E1530" s="1029"/>
      <c r="F1530" s="855" t="s">
        <v>31</v>
      </c>
      <c r="G1530" s="856"/>
      <c r="H1530" s="856"/>
      <c r="I1530" s="856"/>
      <c r="J1530" s="856"/>
      <c r="K1530" s="856"/>
      <c r="L1530" s="857"/>
      <c r="M1530" s="858" t="s">
        <v>23</v>
      </c>
      <c r="N1530" s="859"/>
      <c r="O1530" s="860">
        <v>26</v>
      </c>
      <c r="P1530" s="861"/>
    </row>
    <row r="1531" spans="2:16" ht="17.25" customHeight="1">
      <c r="B1531" s="862" t="s">
        <v>24</v>
      </c>
      <c r="C1531" s="863"/>
      <c r="D1531" s="864" t="s">
        <v>337</v>
      </c>
      <c r="E1531" s="865"/>
      <c r="F1531" s="866" t="s">
        <v>32</v>
      </c>
      <c r="G1531" s="867"/>
      <c r="H1531" s="867"/>
      <c r="I1531" s="867"/>
      <c r="J1531" s="867"/>
      <c r="K1531" s="867"/>
      <c r="L1531" s="868"/>
      <c r="M1531" s="872" t="s">
        <v>26</v>
      </c>
      <c r="N1531" s="873"/>
      <c r="O1531" s="874" t="s">
        <v>311</v>
      </c>
      <c r="P1531" s="875"/>
    </row>
    <row r="1532" spans="2:16" ht="18" customHeight="1" thickBot="1">
      <c r="B1532" s="876" t="s">
        <v>27</v>
      </c>
      <c r="C1532" s="877"/>
      <c r="D1532" s="878" t="str">
        <f>O1531&amp;".jsp"</f>
        <v>dungeon.jsp</v>
      </c>
      <c r="E1532" s="879"/>
      <c r="F1532" s="869"/>
      <c r="G1532" s="870"/>
      <c r="H1532" s="870"/>
      <c r="I1532" s="870"/>
      <c r="J1532" s="870"/>
      <c r="K1532" s="870"/>
      <c r="L1532" s="871"/>
      <c r="M1532" s="869"/>
      <c r="N1532" s="871"/>
      <c r="O1532" s="869"/>
      <c r="P1532" s="870"/>
    </row>
    <row r="1533" spans="2:16" ht="5.25" customHeight="1" thickBot="1"/>
    <row r="1534" spans="2:16" ht="17.25" customHeight="1">
      <c r="B1534" s="880" t="s">
        <v>29</v>
      </c>
      <c r="C1534" s="881" t="s">
        <v>88</v>
      </c>
      <c r="D1534" s="856"/>
      <c r="E1534" s="880" t="s">
        <v>33</v>
      </c>
      <c r="F1534" s="856"/>
      <c r="G1534" s="856"/>
      <c r="H1534" s="856"/>
      <c r="I1534" s="856"/>
      <c r="J1534" s="856"/>
      <c r="K1534" s="880" t="s">
        <v>34</v>
      </c>
      <c r="L1534" s="856"/>
      <c r="M1534" s="856"/>
      <c r="N1534" s="856"/>
      <c r="O1534" s="856"/>
      <c r="P1534" s="856"/>
    </row>
    <row r="1535" spans="2:16" ht="30.6" customHeight="1" thickBot="1">
      <c r="B1535" s="870"/>
      <c r="C1535" s="870"/>
      <c r="D1535" s="870"/>
      <c r="E1535" s="209" t="s">
        <v>35</v>
      </c>
      <c r="F1535" s="210" t="s">
        <v>36</v>
      </c>
      <c r="G1535" s="882" t="s">
        <v>37</v>
      </c>
      <c r="H1535" s="870"/>
      <c r="I1535" s="870"/>
      <c r="J1535" s="870"/>
      <c r="K1535" s="883" t="s">
        <v>89</v>
      </c>
      <c r="L1535" s="884"/>
      <c r="M1535" s="882" t="s">
        <v>38</v>
      </c>
      <c r="N1535" s="870"/>
      <c r="O1535" s="870"/>
      <c r="P1535" s="870"/>
    </row>
    <row r="1536" spans="2:16" ht="17.25" customHeight="1">
      <c r="B1536" s="211">
        <v>2</v>
      </c>
      <c r="C1536" s="846" t="s">
        <v>313</v>
      </c>
      <c r="D1536" s="847"/>
      <c r="E1536" s="212" t="s">
        <v>380</v>
      </c>
      <c r="F1536" s="213"/>
      <c r="G1536" s="1027" t="s">
        <v>348</v>
      </c>
      <c r="H1536" s="1028"/>
      <c r="I1536" s="1028"/>
      <c r="J1536" s="1028"/>
      <c r="K1536" s="849" t="s">
        <v>351</v>
      </c>
      <c r="L1536" s="847"/>
      <c r="M1536" s="849"/>
      <c r="N1536" s="847"/>
      <c r="O1536" s="847"/>
      <c r="P1536" s="850"/>
    </row>
    <row r="1537" spans="2:16" ht="17.25" customHeight="1">
      <c r="B1537" s="214">
        <v>3</v>
      </c>
      <c r="C1537" s="843" t="s">
        <v>313</v>
      </c>
      <c r="D1537" s="838"/>
      <c r="E1537" s="215" t="s">
        <v>381</v>
      </c>
      <c r="F1537" s="216"/>
      <c r="G1537" s="1025" t="s">
        <v>349</v>
      </c>
      <c r="H1537" s="1026"/>
      <c r="I1537" s="1026"/>
      <c r="J1537" s="1026"/>
      <c r="K1537" s="837" t="s">
        <v>352</v>
      </c>
      <c r="L1537" s="838"/>
      <c r="M1537" s="837"/>
      <c r="N1537" s="838"/>
      <c r="O1537" s="838"/>
      <c r="P1537" s="839"/>
    </row>
    <row r="1538" spans="2:16" ht="17.25" customHeight="1">
      <c r="B1538" s="214">
        <v>4</v>
      </c>
      <c r="C1538" s="843" t="s">
        <v>316</v>
      </c>
      <c r="D1538" s="838"/>
      <c r="E1538" s="215" t="s">
        <v>382</v>
      </c>
      <c r="F1538" s="216"/>
      <c r="G1538" s="1025" t="s">
        <v>350</v>
      </c>
      <c r="H1538" s="1026"/>
      <c r="I1538" s="1026"/>
      <c r="J1538" s="1026"/>
      <c r="K1538" s="837" t="s">
        <v>353</v>
      </c>
      <c r="L1538" s="838"/>
      <c r="M1538" s="837"/>
      <c r="N1538" s="838"/>
      <c r="O1538" s="838"/>
      <c r="P1538" s="839"/>
    </row>
    <row r="1539" spans="2:16" ht="17.25" customHeight="1">
      <c r="B1539" s="214">
        <v>5</v>
      </c>
      <c r="C1539" s="843" t="s">
        <v>354</v>
      </c>
      <c r="D1539" s="838"/>
      <c r="E1539" s="215" t="s">
        <v>383</v>
      </c>
      <c r="F1539" s="216"/>
      <c r="G1539" s="1025" t="s">
        <v>355</v>
      </c>
      <c r="H1539" s="1026"/>
      <c r="I1539" s="1026"/>
      <c r="J1539" s="1026"/>
      <c r="K1539" s="837" t="s">
        <v>416</v>
      </c>
      <c r="L1539" s="838"/>
      <c r="M1539" s="837">
        <v>1</v>
      </c>
      <c r="N1539" s="838"/>
      <c r="O1539" s="838"/>
      <c r="P1539" s="839"/>
    </row>
    <row r="1540" spans="2:16" ht="17.25" customHeight="1">
      <c r="B1540" s="214">
        <v>6</v>
      </c>
      <c r="C1540" s="843" t="s">
        <v>316</v>
      </c>
      <c r="D1540" s="838"/>
      <c r="E1540" s="215" t="s">
        <v>384</v>
      </c>
      <c r="F1540" s="216"/>
      <c r="G1540" s="1025" t="s">
        <v>356</v>
      </c>
      <c r="H1540" s="1026"/>
      <c r="I1540" s="1026"/>
      <c r="J1540" s="1026"/>
      <c r="K1540" s="837" t="s">
        <v>416</v>
      </c>
      <c r="L1540" s="838"/>
      <c r="M1540" s="837">
        <v>2</v>
      </c>
      <c r="N1540" s="838"/>
      <c r="O1540" s="838"/>
      <c r="P1540" s="839"/>
    </row>
    <row r="1541" spans="2:16" ht="17.25" customHeight="1">
      <c r="B1541" s="214">
        <v>7</v>
      </c>
      <c r="C1541" s="843" t="s">
        <v>313</v>
      </c>
      <c r="D1541" s="838"/>
      <c r="E1541" s="215" t="s">
        <v>385</v>
      </c>
      <c r="F1541" s="216"/>
      <c r="G1541" s="1025" t="s">
        <v>357</v>
      </c>
      <c r="H1541" s="1026"/>
      <c r="I1541" s="1026"/>
      <c r="J1541" s="1026"/>
      <c r="K1541" s="837" t="s">
        <v>416</v>
      </c>
      <c r="L1541" s="838"/>
      <c r="M1541" s="837">
        <v>3</v>
      </c>
      <c r="N1541" s="838"/>
      <c r="O1541" s="838"/>
      <c r="P1541" s="839"/>
    </row>
    <row r="1542" spans="2:16" ht="17.25" customHeight="1">
      <c r="B1542" s="214">
        <v>8</v>
      </c>
      <c r="C1542" s="843" t="s">
        <v>316</v>
      </c>
      <c r="D1542" s="838"/>
      <c r="E1542" s="215" t="s">
        <v>386</v>
      </c>
      <c r="F1542" s="216"/>
      <c r="G1542" s="1025" t="s">
        <v>358</v>
      </c>
      <c r="H1542" s="1026"/>
      <c r="I1542" s="1026"/>
      <c r="J1542" s="1026"/>
      <c r="K1542" s="837" t="s">
        <v>416</v>
      </c>
      <c r="L1542" s="838"/>
      <c r="M1542" s="837">
        <v>-1</v>
      </c>
      <c r="N1542" s="838"/>
      <c r="O1542" s="838"/>
      <c r="P1542" s="839"/>
    </row>
    <row r="1543" spans="2:16" ht="17.25" customHeight="1">
      <c r="B1543" s="214"/>
      <c r="C1543" s="843"/>
      <c r="D1543" s="838"/>
      <c r="E1543" s="215"/>
      <c r="F1543" s="216"/>
      <c r="G1543" s="844"/>
      <c r="H1543" s="838"/>
      <c r="I1543" s="838"/>
      <c r="J1543" s="838"/>
      <c r="K1543" s="837"/>
      <c r="L1543" s="838"/>
      <c r="M1543" s="837"/>
      <c r="N1543" s="838"/>
      <c r="O1543" s="838"/>
      <c r="P1543" s="839"/>
    </row>
    <row r="1544" spans="2:16" ht="17.25" customHeight="1">
      <c r="B1544" s="214"/>
      <c r="C1544" s="843"/>
      <c r="D1544" s="838"/>
      <c r="E1544" s="215"/>
      <c r="F1544" s="216"/>
      <c r="G1544" s="844"/>
      <c r="H1544" s="838"/>
      <c r="I1544" s="838"/>
      <c r="J1544" s="838"/>
      <c r="K1544" s="837"/>
      <c r="L1544" s="838"/>
      <c r="M1544" s="837"/>
      <c r="N1544" s="838"/>
      <c r="O1544" s="838"/>
      <c r="P1544" s="839"/>
    </row>
    <row r="1545" spans="2:16" ht="17.25" customHeight="1">
      <c r="B1545" s="214"/>
      <c r="C1545" s="843"/>
      <c r="D1545" s="838"/>
      <c r="E1545" s="215"/>
      <c r="F1545" s="216"/>
      <c r="G1545" s="844"/>
      <c r="H1545" s="838"/>
      <c r="I1545" s="838"/>
      <c r="J1545" s="838"/>
      <c r="K1545" s="837"/>
      <c r="L1545" s="838"/>
      <c r="M1545" s="837"/>
      <c r="N1545" s="838"/>
      <c r="O1545" s="838"/>
      <c r="P1545" s="839"/>
    </row>
    <row r="1546" spans="2:16" ht="17.25" customHeight="1">
      <c r="B1546" s="214"/>
      <c r="C1546" s="843"/>
      <c r="D1546" s="838"/>
      <c r="E1546" s="215"/>
      <c r="F1546" s="216"/>
      <c r="G1546" s="844"/>
      <c r="H1546" s="838"/>
      <c r="I1546" s="838"/>
      <c r="J1546" s="838"/>
      <c r="K1546" s="837"/>
      <c r="L1546" s="838"/>
      <c r="M1546" s="837"/>
      <c r="N1546" s="838"/>
      <c r="O1546" s="838"/>
      <c r="P1546" s="839"/>
    </row>
    <row r="1547" spans="2:16" ht="17.25" customHeight="1">
      <c r="B1547" s="214"/>
      <c r="C1547" s="843"/>
      <c r="D1547" s="838"/>
      <c r="E1547" s="215"/>
      <c r="F1547" s="216"/>
      <c r="G1547" s="844"/>
      <c r="H1547" s="838"/>
      <c r="I1547" s="838"/>
      <c r="J1547" s="838"/>
      <c r="K1547" s="837"/>
      <c r="L1547" s="838"/>
      <c r="M1547" s="837"/>
      <c r="N1547" s="838"/>
      <c r="O1547" s="838"/>
      <c r="P1547" s="839"/>
    </row>
    <row r="1548" spans="2:16" ht="17.25" customHeight="1">
      <c r="B1548" s="214"/>
      <c r="C1548" s="843"/>
      <c r="D1548" s="838"/>
      <c r="E1548" s="215"/>
      <c r="F1548" s="216"/>
      <c r="G1548" s="844"/>
      <c r="H1548" s="838"/>
      <c r="I1548" s="838"/>
      <c r="J1548" s="838"/>
      <c r="K1548" s="837"/>
      <c r="L1548" s="838"/>
      <c r="M1548" s="837"/>
      <c r="N1548" s="838"/>
      <c r="O1548" s="838"/>
      <c r="P1548" s="839"/>
    </row>
    <row r="1549" spans="2:16" ht="17.25" customHeight="1">
      <c r="B1549" s="214"/>
      <c r="C1549" s="843"/>
      <c r="D1549" s="838"/>
      <c r="E1549" s="215"/>
      <c r="F1549" s="216"/>
      <c r="G1549" s="844"/>
      <c r="H1549" s="838"/>
      <c r="I1549" s="838"/>
      <c r="J1549" s="838"/>
      <c r="K1549" s="837"/>
      <c r="L1549" s="838"/>
      <c r="M1549" s="837"/>
      <c r="N1549" s="838"/>
      <c r="O1549" s="838"/>
      <c r="P1549" s="839"/>
    </row>
    <row r="1550" spans="2:16" ht="17.25" customHeight="1">
      <c r="B1550" s="214"/>
      <c r="C1550" s="843"/>
      <c r="D1550" s="838"/>
      <c r="E1550" s="215"/>
      <c r="F1550" s="216"/>
      <c r="G1550" s="844"/>
      <c r="H1550" s="838"/>
      <c r="I1550" s="838"/>
      <c r="J1550" s="838"/>
      <c r="K1550" s="837"/>
      <c r="L1550" s="838"/>
      <c r="M1550" s="837"/>
      <c r="N1550" s="838"/>
      <c r="O1550" s="838"/>
      <c r="P1550" s="839"/>
    </row>
    <row r="1551" spans="2:16" ht="17.25" customHeight="1">
      <c r="B1551" s="214"/>
      <c r="C1551" s="843"/>
      <c r="D1551" s="838"/>
      <c r="E1551" s="215"/>
      <c r="F1551" s="216"/>
      <c r="G1551" s="844"/>
      <c r="H1551" s="838"/>
      <c r="I1551" s="838"/>
      <c r="J1551" s="838"/>
      <c r="K1551" s="837"/>
      <c r="L1551" s="838"/>
      <c r="M1551" s="837"/>
      <c r="N1551" s="838"/>
      <c r="O1551" s="838"/>
      <c r="P1551" s="839"/>
    </row>
    <row r="1552" spans="2:16" ht="17.25" customHeight="1">
      <c r="B1552" s="214"/>
      <c r="C1552" s="843"/>
      <c r="D1552" s="838"/>
      <c r="E1552" s="215"/>
      <c r="F1552" s="216"/>
      <c r="G1552" s="844"/>
      <c r="H1552" s="838"/>
      <c r="I1552" s="838"/>
      <c r="J1552" s="838"/>
      <c r="K1552" s="837"/>
      <c r="L1552" s="838"/>
      <c r="M1552" s="837"/>
      <c r="N1552" s="838"/>
      <c r="O1552" s="838"/>
      <c r="P1552" s="839"/>
    </row>
    <row r="1553" spans="2:16" ht="17.25" customHeight="1">
      <c r="B1553" s="214"/>
      <c r="C1553" s="843"/>
      <c r="D1553" s="838"/>
      <c r="E1553" s="215"/>
      <c r="F1553" s="216"/>
      <c r="G1553" s="844"/>
      <c r="H1553" s="838"/>
      <c r="I1553" s="838"/>
      <c r="J1553" s="838"/>
      <c r="K1553" s="837"/>
      <c r="L1553" s="838"/>
      <c r="M1553" s="837"/>
      <c r="N1553" s="838"/>
      <c r="O1553" s="838"/>
      <c r="P1553" s="839"/>
    </row>
    <row r="1554" spans="2:16" ht="17.25" customHeight="1">
      <c r="B1554" s="214"/>
      <c r="C1554" s="843"/>
      <c r="D1554" s="838"/>
      <c r="E1554" s="215"/>
      <c r="F1554" s="216"/>
      <c r="G1554" s="844"/>
      <c r="H1554" s="838"/>
      <c r="I1554" s="838"/>
      <c r="J1554" s="838"/>
      <c r="K1554" s="837"/>
      <c r="L1554" s="838"/>
      <c r="M1554" s="837"/>
      <c r="N1554" s="838"/>
      <c r="O1554" s="838"/>
      <c r="P1554" s="839"/>
    </row>
    <row r="1555" spans="2:16" ht="17.25" customHeight="1">
      <c r="B1555" s="219"/>
      <c r="C1555" s="843"/>
      <c r="D1555" s="838"/>
      <c r="E1555" s="215"/>
      <c r="F1555" s="216"/>
      <c r="G1555" s="844"/>
      <c r="H1555" s="838"/>
      <c r="I1555" s="838"/>
      <c r="J1555" s="838"/>
      <c r="K1555" s="837"/>
      <c r="L1555" s="838"/>
      <c r="M1555" s="837"/>
      <c r="N1555" s="838"/>
      <c r="O1555" s="838"/>
      <c r="P1555" s="839"/>
    </row>
    <row r="1556" spans="2:16" ht="17.25" customHeight="1">
      <c r="B1556" s="219"/>
      <c r="C1556" s="843"/>
      <c r="D1556" s="838"/>
      <c r="E1556" s="215"/>
      <c r="F1556" s="216"/>
      <c r="G1556" s="844"/>
      <c r="H1556" s="838"/>
      <c r="I1556" s="838"/>
      <c r="J1556" s="838"/>
      <c r="K1556" s="837"/>
      <c r="L1556" s="838"/>
      <c r="M1556" s="837"/>
      <c r="N1556" s="838"/>
      <c r="O1556" s="838"/>
      <c r="P1556" s="839"/>
    </row>
    <row r="1557" spans="2:16" ht="17.25" customHeight="1">
      <c r="B1557" s="219"/>
      <c r="C1557" s="843"/>
      <c r="D1557" s="838"/>
      <c r="E1557" s="215"/>
      <c r="F1557" s="216"/>
      <c r="G1557" s="844"/>
      <c r="H1557" s="838"/>
      <c r="I1557" s="838"/>
      <c r="J1557" s="838"/>
      <c r="K1557" s="837"/>
      <c r="L1557" s="838"/>
      <c r="M1557" s="837"/>
      <c r="N1557" s="838"/>
      <c r="O1557" s="838"/>
      <c r="P1557" s="839"/>
    </row>
    <row r="1558" spans="2:16" ht="17.25" customHeight="1">
      <c r="B1558" s="219"/>
      <c r="C1558" s="843"/>
      <c r="D1558" s="838"/>
      <c r="E1558" s="215"/>
      <c r="F1558" s="216"/>
      <c r="G1558" s="844"/>
      <c r="H1558" s="838"/>
      <c r="I1558" s="838"/>
      <c r="J1558" s="838"/>
      <c r="K1558" s="837"/>
      <c r="L1558" s="838"/>
      <c r="M1558" s="837"/>
      <c r="N1558" s="838"/>
      <c r="O1558" s="838"/>
      <c r="P1558" s="839"/>
    </row>
    <row r="1559" spans="2:16" ht="17.25" customHeight="1">
      <c r="B1559" s="219"/>
      <c r="C1559" s="843"/>
      <c r="D1559" s="838"/>
      <c r="E1559" s="215"/>
      <c r="F1559" s="216"/>
      <c r="G1559" s="844"/>
      <c r="H1559" s="838"/>
      <c r="I1559" s="838"/>
      <c r="J1559" s="838"/>
      <c r="K1559" s="837"/>
      <c r="L1559" s="838"/>
      <c r="M1559" s="837"/>
      <c r="N1559" s="838"/>
      <c r="O1559" s="838"/>
      <c r="P1559" s="839"/>
    </row>
    <row r="1560" spans="2:16" ht="18" thickBot="1">
      <c r="B1560" s="221"/>
      <c r="C1560" s="843"/>
      <c r="D1560" s="838"/>
      <c r="E1560" s="215"/>
      <c r="F1560" s="216"/>
      <c r="G1560" s="844"/>
      <c r="H1560" s="838"/>
      <c r="I1560" s="838"/>
      <c r="J1560" s="838"/>
      <c r="K1560" s="837"/>
      <c r="L1560" s="838"/>
      <c r="M1560" s="837"/>
      <c r="N1560" s="838"/>
      <c r="O1560" s="838"/>
      <c r="P1560" s="839"/>
    </row>
    <row r="1561" spans="2:16" ht="17.25" customHeight="1">
      <c r="B1561" s="902" t="s">
        <v>21</v>
      </c>
      <c r="C1561" s="903"/>
      <c r="D1561" s="853" t="s">
        <v>783</v>
      </c>
      <c r="E1561" s="854"/>
      <c r="F1561" s="855" t="s">
        <v>802</v>
      </c>
      <c r="G1561" s="856"/>
      <c r="H1561" s="856"/>
      <c r="I1561" s="856"/>
      <c r="J1561" s="856"/>
      <c r="K1561" s="856"/>
      <c r="L1561" s="857"/>
      <c r="M1561" s="904" t="s">
        <v>23</v>
      </c>
      <c r="N1561" s="854"/>
      <c r="O1561" s="905">
        <v>27</v>
      </c>
      <c r="P1561" s="906"/>
    </row>
    <row r="1562" spans="2:16" ht="17.850000000000001" customHeight="1">
      <c r="B1562" s="862" t="s">
        <v>24</v>
      </c>
      <c r="C1562" s="863"/>
      <c r="D1562" s="864" t="s">
        <v>803</v>
      </c>
      <c r="E1562" s="865"/>
      <c r="F1562" s="866" t="s">
        <v>25</v>
      </c>
      <c r="G1562" s="867"/>
      <c r="H1562" s="867"/>
      <c r="I1562" s="867"/>
      <c r="J1562" s="867"/>
      <c r="K1562" s="867"/>
      <c r="L1562" s="868"/>
      <c r="M1562" s="872" t="s">
        <v>26</v>
      </c>
      <c r="N1562" s="873"/>
      <c r="O1562" s="874" t="s">
        <v>804</v>
      </c>
      <c r="P1562" s="875"/>
    </row>
    <row r="1563" spans="2:16" ht="17.850000000000001" customHeight="1" thickBot="1">
      <c r="B1563" s="876" t="s">
        <v>27</v>
      </c>
      <c r="C1563" s="877"/>
      <c r="D1563" s="878" t="s">
        <v>806</v>
      </c>
      <c r="E1563" s="879"/>
      <c r="F1563" s="869"/>
      <c r="G1563" s="870"/>
      <c r="H1563" s="870"/>
      <c r="I1563" s="870"/>
      <c r="J1563" s="870"/>
      <c r="K1563" s="870"/>
      <c r="L1563" s="871"/>
      <c r="M1563" s="869"/>
      <c r="N1563" s="871"/>
      <c r="O1563" s="869"/>
      <c r="P1563" s="870"/>
    </row>
    <row r="1564" spans="2:16" ht="5.25" customHeight="1" thickBot="1"/>
    <row r="1565" spans="2:16" ht="17.25" customHeight="1">
      <c r="B1565" s="880"/>
      <c r="C1565" s="856"/>
      <c r="D1565" s="856"/>
      <c r="E1565" s="856"/>
      <c r="F1565" s="856"/>
      <c r="G1565" s="856"/>
      <c r="H1565" s="856"/>
      <c r="I1565" s="856"/>
      <c r="J1565" s="856"/>
      <c r="K1565" s="856"/>
      <c r="L1565" s="885"/>
      <c r="M1565" s="888" t="s">
        <v>28</v>
      </c>
      <c r="N1565" s="889"/>
      <c r="O1565" s="889"/>
      <c r="P1565" s="890"/>
    </row>
    <row r="1566" spans="2:16" ht="17.25" customHeight="1">
      <c r="B1566" s="867"/>
      <c r="C1566" s="867"/>
      <c r="D1566" s="867"/>
      <c r="E1566" s="867"/>
      <c r="F1566" s="867"/>
      <c r="G1566" s="867"/>
      <c r="H1566" s="867"/>
      <c r="I1566" s="867"/>
      <c r="J1566" s="867"/>
      <c r="K1566" s="867"/>
      <c r="L1566" s="886"/>
      <c r="M1566" s="205" t="s">
        <v>29</v>
      </c>
      <c r="N1566" s="891" t="s">
        <v>30</v>
      </c>
      <c r="O1566" s="892"/>
      <c r="P1566" s="893"/>
    </row>
    <row r="1567" spans="2:16" ht="17.25" customHeight="1">
      <c r="B1567" s="867"/>
      <c r="C1567" s="867"/>
      <c r="D1567" s="867"/>
      <c r="E1567" s="867"/>
      <c r="F1567" s="867"/>
      <c r="G1567" s="867"/>
      <c r="H1567" s="867"/>
      <c r="I1567" s="867"/>
      <c r="J1567" s="867"/>
      <c r="K1567" s="867"/>
      <c r="L1567" s="886"/>
      <c r="M1567" s="206">
        <v>1</v>
      </c>
      <c r="N1567" s="894" t="s">
        <v>807</v>
      </c>
      <c r="O1567" s="895"/>
      <c r="P1567" s="895"/>
    </row>
    <row r="1568" spans="2:16" ht="17.25" customHeight="1">
      <c r="B1568" s="867"/>
      <c r="C1568" s="867"/>
      <c r="D1568" s="867"/>
      <c r="E1568" s="867"/>
      <c r="F1568" s="867"/>
      <c r="G1568" s="867"/>
      <c r="H1568" s="867"/>
      <c r="I1568" s="867"/>
      <c r="J1568" s="867"/>
      <c r="K1568" s="867"/>
      <c r="L1568" s="886"/>
      <c r="M1568" s="206">
        <v>2</v>
      </c>
      <c r="N1568" s="896" t="s">
        <v>789</v>
      </c>
      <c r="O1568" s="867"/>
      <c r="P1568" s="867"/>
    </row>
    <row r="1569" spans="2:16" ht="17.25" customHeight="1">
      <c r="B1569" s="867"/>
      <c r="C1569" s="867"/>
      <c r="D1569" s="867"/>
      <c r="E1569" s="867"/>
      <c r="F1569" s="867"/>
      <c r="G1569" s="867"/>
      <c r="H1569" s="867"/>
      <c r="I1569" s="867"/>
      <c r="J1569" s="867"/>
      <c r="K1569" s="867"/>
      <c r="L1569" s="886"/>
      <c r="M1569" s="206">
        <v>3</v>
      </c>
      <c r="N1569" s="896" t="s">
        <v>808</v>
      </c>
      <c r="O1569" s="867"/>
      <c r="P1569" s="867"/>
    </row>
    <row r="1570" spans="2:16" ht="17.25" customHeight="1">
      <c r="B1570" s="867"/>
      <c r="C1570" s="867"/>
      <c r="D1570" s="867"/>
      <c r="E1570" s="867"/>
      <c r="F1570" s="867"/>
      <c r="G1570" s="867"/>
      <c r="H1570" s="867"/>
      <c r="I1570" s="867"/>
      <c r="J1570" s="867"/>
      <c r="K1570" s="867"/>
      <c r="L1570" s="886"/>
      <c r="M1570" s="206">
        <v>4</v>
      </c>
      <c r="N1570" s="896" t="s">
        <v>1090</v>
      </c>
      <c r="O1570" s="867"/>
      <c r="P1570" s="867"/>
    </row>
    <row r="1571" spans="2:16" ht="17.25" customHeight="1">
      <c r="B1571" s="867"/>
      <c r="C1571" s="867"/>
      <c r="D1571" s="867"/>
      <c r="E1571" s="867"/>
      <c r="F1571" s="867"/>
      <c r="G1571" s="867"/>
      <c r="H1571" s="867"/>
      <c r="I1571" s="867"/>
      <c r="J1571" s="867"/>
      <c r="K1571" s="867"/>
      <c r="L1571" s="886"/>
      <c r="M1571" s="206">
        <v>5</v>
      </c>
      <c r="N1571" s="896" t="s">
        <v>1011</v>
      </c>
      <c r="O1571" s="867"/>
      <c r="P1571" s="867"/>
    </row>
    <row r="1572" spans="2:16" ht="17.25" customHeight="1">
      <c r="B1572" s="867"/>
      <c r="C1572" s="867"/>
      <c r="D1572" s="867"/>
      <c r="E1572" s="867"/>
      <c r="F1572" s="867"/>
      <c r="G1572" s="867"/>
      <c r="H1572" s="867"/>
      <c r="I1572" s="867"/>
      <c r="J1572" s="867"/>
      <c r="K1572" s="867"/>
      <c r="L1572" s="886"/>
      <c r="M1572" s="206">
        <v>6</v>
      </c>
      <c r="N1572" s="896" t="s">
        <v>809</v>
      </c>
      <c r="O1572" s="867"/>
      <c r="P1572" s="867"/>
    </row>
    <row r="1573" spans="2:16" ht="17.25" customHeight="1">
      <c r="B1573" s="867"/>
      <c r="C1573" s="867"/>
      <c r="D1573" s="867"/>
      <c r="E1573" s="867"/>
      <c r="F1573" s="867"/>
      <c r="G1573" s="867"/>
      <c r="H1573" s="867"/>
      <c r="I1573" s="867"/>
      <c r="J1573" s="867"/>
      <c r="K1573" s="867"/>
      <c r="L1573" s="886"/>
      <c r="M1573" s="206"/>
      <c r="N1573" s="896"/>
      <c r="O1573" s="867"/>
      <c r="P1573" s="867"/>
    </row>
    <row r="1574" spans="2:16" ht="17.25" customHeight="1">
      <c r="B1574" s="867"/>
      <c r="C1574" s="867"/>
      <c r="D1574" s="867"/>
      <c r="E1574" s="867"/>
      <c r="F1574" s="867"/>
      <c r="G1574" s="867"/>
      <c r="H1574" s="867"/>
      <c r="I1574" s="867"/>
      <c r="J1574" s="867"/>
      <c r="K1574" s="867"/>
      <c r="L1574" s="886"/>
      <c r="M1574" s="206"/>
      <c r="N1574" s="896"/>
      <c r="O1574" s="867"/>
      <c r="P1574" s="867"/>
    </row>
    <row r="1575" spans="2:16" ht="17.25" customHeight="1">
      <c r="B1575" s="867"/>
      <c r="C1575" s="867"/>
      <c r="D1575" s="867"/>
      <c r="E1575" s="867"/>
      <c r="F1575" s="867"/>
      <c r="G1575" s="867"/>
      <c r="H1575" s="867"/>
      <c r="I1575" s="867"/>
      <c r="J1575" s="867"/>
      <c r="K1575" s="867"/>
      <c r="L1575" s="886"/>
      <c r="M1575" s="206"/>
      <c r="N1575" s="896"/>
      <c r="O1575" s="867"/>
      <c r="P1575" s="867"/>
    </row>
    <row r="1576" spans="2:16" ht="17.25" customHeight="1">
      <c r="B1576" s="867"/>
      <c r="C1576" s="867"/>
      <c r="D1576" s="867"/>
      <c r="E1576" s="867"/>
      <c r="F1576" s="867"/>
      <c r="G1576" s="867"/>
      <c r="H1576" s="867"/>
      <c r="I1576" s="867"/>
      <c r="J1576" s="867"/>
      <c r="K1576" s="867"/>
      <c r="L1576" s="886"/>
      <c r="M1576" s="206"/>
      <c r="N1576" s="896"/>
      <c r="O1576" s="867"/>
      <c r="P1576" s="867"/>
    </row>
    <row r="1577" spans="2:16" ht="17.25" customHeight="1">
      <c r="B1577" s="867"/>
      <c r="C1577" s="867"/>
      <c r="D1577" s="867"/>
      <c r="E1577" s="867"/>
      <c r="F1577" s="867"/>
      <c r="G1577" s="867"/>
      <c r="H1577" s="867"/>
      <c r="I1577" s="867"/>
      <c r="J1577" s="867"/>
      <c r="K1577" s="867"/>
      <c r="L1577" s="886"/>
      <c r="M1577" s="206"/>
      <c r="N1577" s="896"/>
      <c r="O1577" s="867"/>
      <c r="P1577" s="867"/>
    </row>
    <row r="1578" spans="2:16" ht="17.25" customHeight="1">
      <c r="B1578" s="867"/>
      <c r="C1578" s="867"/>
      <c r="D1578" s="867"/>
      <c r="E1578" s="867"/>
      <c r="F1578" s="867"/>
      <c r="G1578" s="867"/>
      <c r="H1578" s="867"/>
      <c r="I1578" s="867"/>
      <c r="J1578" s="867"/>
      <c r="K1578" s="867"/>
      <c r="L1578" s="886"/>
      <c r="M1578" s="206"/>
      <c r="N1578" s="896"/>
      <c r="O1578" s="867"/>
      <c r="P1578" s="867"/>
    </row>
    <row r="1579" spans="2:16" ht="17.25" customHeight="1">
      <c r="B1579" s="867"/>
      <c r="C1579" s="867"/>
      <c r="D1579" s="867"/>
      <c r="E1579" s="867"/>
      <c r="F1579" s="867"/>
      <c r="G1579" s="867"/>
      <c r="H1579" s="867"/>
      <c r="I1579" s="867"/>
      <c r="J1579" s="867"/>
      <c r="K1579" s="867"/>
      <c r="L1579" s="886"/>
      <c r="M1579" s="206"/>
      <c r="N1579" s="896"/>
      <c r="O1579" s="867"/>
      <c r="P1579" s="867"/>
    </row>
    <row r="1580" spans="2:16" ht="17.25" customHeight="1">
      <c r="B1580" s="867"/>
      <c r="C1580" s="867"/>
      <c r="D1580" s="867"/>
      <c r="E1580" s="867"/>
      <c r="F1580" s="867"/>
      <c r="G1580" s="867"/>
      <c r="H1580" s="867"/>
      <c r="I1580" s="867"/>
      <c r="J1580" s="867"/>
      <c r="K1580" s="867"/>
      <c r="L1580" s="886"/>
      <c r="M1580" s="206"/>
      <c r="N1580" s="896"/>
      <c r="O1580" s="867"/>
      <c r="P1580" s="867"/>
    </row>
    <row r="1581" spans="2:16" ht="17.25" customHeight="1">
      <c r="B1581" s="867"/>
      <c r="C1581" s="867"/>
      <c r="D1581" s="867"/>
      <c r="E1581" s="867"/>
      <c r="F1581" s="867"/>
      <c r="G1581" s="867"/>
      <c r="H1581" s="867"/>
      <c r="I1581" s="867"/>
      <c r="J1581" s="867"/>
      <c r="K1581" s="867"/>
      <c r="L1581" s="886"/>
      <c r="M1581" s="206"/>
      <c r="N1581" s="896"/>
      <c r="O1581" s="867"/>
      <c r="P1581" s="867"/>
    </row>
    <row r="1582" spans="2:16" ht="17.25" customHeight="1">
      <c r="B1582" s="867"/>
      <c r="C1582" s="867"/>
      <c r="D1582" s="867"/>
      <c r="E1582" s="867"/>
      <c r="F1582" s="867"/>
      <c r="G1582" s="867"/>
      <c r="H1582" s="867"/>
      <c r="I1582" s="867"/>
      <c r="J1582" s="867"/>
      <c r="K1582" s="867"/>
      <c r="L1582" s="886"/>
      <c r="M1582" s="206"/>
      <c r="N1582" s="896"/>
      <c r="O1582" s="867"/>
      <c r="P1582" s="867"/>
    </row>
    <row r="1583" spans="2:16" ht="17.25" customHeight="1">
      <c r="B1583" s="867"/>
      <c r="C1583" s="867"/>
      <c r="D1583" s="867"/>
      <c r="E1583" s="867"/>
      <c r="F1583" s="867"/>
      <c r="G1583" s="867"/>
      <c r="H1583" s="867"/>
      <c r="I1583" s="867"/>
      <c r="J1583" s="867"/>
      <c r="K1583" s="867"/>
      <c r="L1583" s="886"/>
      <c r="M1583" s="206"/>
      <c r="N1583" s="896"/>
      <c r="O1583" s="867"/>
      <c r="P1583" s="867"/>
    </row>
    <row r="1584" spans="2:16" ht="17.25" customHeight="1">
      <c r="B1584" s="867"/>
      <c r="C1584" s="867"/>
      <c r="D1584" s="867"/>
      <c r="E1584" s="867"/>
      <c r="F1584" s="867"/>
      <c r="G1584" s="867"/>
      <c r="H1584" s="867"/>
      <c r="I1584" s="867"/>
      <c r="J1584" s="867"/>
      <c r="K1584" s="867"/>
      <c r="L1584" s="886"/>
      <c r="M1584" s="206"/>
      <c r="N1584" s="896"/>
      <c r="O1584" s="867"/>
      <c r="P1584" s="867"/>
    </row>
    <row r="1585" spans="2:16" ht="17.25" customHeight="1">
      <c r="B1585" s="867"/>
      <c r="C1585" s="867"/>
      <c r="D1585" s="867"/>
      <c r="E1585" s="867"/>
      <c r="F1585" s="867"/>
      <c r="G1585" s="867"/>
      <c r="H1585" s="867"/>
      <c r="I1585" s="867"/>
      <c r="J1585" s="867"/>
      <c r="K1585" s="867"/>
      <c r="L1585" s="886"/>
      <c r="M1585" s="206"/>
      <c r="N1585" s="896"/>
      <c r="O1585" s="867"/>
      <c r="P1585" s="867"/>
    </row>
    <row r="1586" spans="2:16" ht="17.25" customHeight="1">
      <c r="B1586" s="867"/>
      <c r="C1586" s="867"/>
      <c r="D1586" s="867"/>
      <c r="E1586" s="867"/>
      <c r="F1586" s="867"/>
      <c r="G1586" s="867"/>
      <c r="H1586" s="867"/>
      <c r="I1586" s="867"/>
      <c r="J1586" s="867"/>
      <c r="K1586" s="867"/>
      <c r="L1586" s="886"/>
      <c r="M1586" s="206"/>
      <c r="N1586" s="896"/>
      <c r="O1586" s="867"/>
      <c r="P1586" s="867"/>
    </row>
    <row r="1587" spans="2:16" ht="17.25" customHeight="1">
      <c r="B1587" s="867"/>
      <c r="C1587" s="867"/>
      <c r="D1587" s="867"/>
      <c r="E1587" s="867"/>
      <c r="F1587" s="867"/>
      <c r="G1587" s="867"/>
      <c r="H1587" s="867"/>
      <c r="I1587" s="867"/>
      <c r="J1587" s="867"/>
      <c r="K1587" s="867"/>
      <c r="L1587" s="886"/>
      <c r="M1587" s="206"/>
      <c r="N1587" s="896"/>
      <c r="O1587" s="867"/>
      <c r="P1587" s="867"/>
    </row>
    <row r="1588" spans="2:16" ht="17.25" customHeight="1">
      <c r="B1588" s="867"/>
      <c r="C1588" s="867"/>
      <c r="D1588" s="867"/>
      <c r="E1588" s="867"/>
      <c r="F1588" s="867"/>
      <c r="G1588" s="867"/>
      <c r="H1588" s="867"/>
      <c r="I1588" s="867"/>
      <c r="J1588" s="867"/>
      <c r="K1588" s="867"/>
      <c r="L1588" s="886"/>
      <c r="M1588" s="206"/>
      <c r="N1588" s="896"/>
      <c r="O1588" s="867"/>
      <c r="P1588" s="867"/>
    </row>
    <row r="1589" spans="2:16" ht="18" customHeight="1" thickBot="1">
      <c r="B1589" s="870"/>
      <c r="C1589" s="870"/>
      <c r="D1589" s="870"/>
      <c r="E1589" s="870"/>
      <c r="F1589" s="870"/>
      <c r="G1589" s="870"/>
      <c r="H1589" s="870"/>
      <c r="I1589" s="870"/>
      <c r="J1589" s="870"/>
      <c r="K1589" s="870"/>
      <c r="L1589" s="887"/>
      <c r="M1589" s="208"/>
      <c r="N1589" s="901"/>
      <c r="O1589" s="870"/>
      <c r="P1589" s="870"/>
    </row>
    <row r="1590" spans="2:16" ht="17.25" customHeight="1">
      <c r="B1590" s="851" t="s">
        <v>21</v>
      </c>
      <c r="C1590" s="852"/>
      <c r="D1590" s="1045" t="s">
        <v>810</v>
      </c>
      <c r="E1590" s="859"/>
      <c r="F1590" s="855" t="s">
        <v>31</v>
      </c>
      <c r="G1590" s="856"/>
      <c r="H1590" s="856"/>
      <c r="I1590" s="856"/>
      <c r="J1590" s="856"/>
      <c r="K1590" s="856"/>
      <c r="L1590" s="857"/>
      <c r="M1590" s="858" t="s">
        <v>23</v>
      </c>
      <c r="N1590" s="859"/>
      <c r="O1590" s="860">
        <v>27</v>
      </c>
      <c r="P1590" s="861"/>
    </row>
    <row r="1591" spans="2:16" ht="17.25" customHeight="1">
      <c r="B1591" s="862" t="s">
        <v>24</v>
      </c>
      <c r="C1591" s="863"/>
      <c r="D1591" s="864" t="s">
        <v>784</v>
      </c>
      <c r="E1591" s="865"/>
      <c r="F1591" s="866" t="s">
        <v>32</v>
      </c>
      <c r="G1591" s="867"/>
      <c r="H1591" s="867"/>
      <c r="I1591" s="867"/>
      <c r="J1591" s="867"/>
      <c r="K1591" s="867"/>
      <c r="L1591" s="868"/>
      <c r="M1591" s="872" t="s">
        <v>26</v>
      </c>
      <c r="N1591" s="873"/>
      <c r="O1591" s="874" t="s">
        <v>804</v>
      </c>
      <c r="P1591" s="875"/>
    </row>
    <row r="1592" spans="2:16" ht="18" customHeight="1" thickBot="1">
      <c r="B1592" s="876" t="s">
        <v>27</v>
      </c>
      <c r="C1592" s="877"/>
      <c r="D1592" s="878" t="s">
        <v>811</v>
      </c>
      <c r="E1592" s="879"/>
      <c r="F1592" s="869"/>
      <c r="G1592" s="870"/>
      <c r="H1592" s="870"/>
      <c r="I1592" s="870"/>
      <c r="J1592" s="870"/>
      <c r="K1592" s="870"/>
      <c r="L1592" s="871"/>
      <c r="M1592" s="869"/>
      <c r="N1592" s="871"/>
      <c r="O1592" s="869"/>
      <c r="P1592" s="870"/>
    </row>
    <row r="1593" spans="2:16" ht="5.25" customHeight="1" thickBot="1"/>
    <row r="1594" spans="2:16" ht="17.25" customHeight="1">
      <c r="B1594" s="880" t="s">
        <v>29</v>
      </c>
      <c r="C1594" s="881" t="s">
        <v>728</v>
      </c>
      <c r="D1594" s="856"/>
      <c r="E1594" s="880" t="s">
        <v>33</v>
      </c>
      <c r="F1594" s="856"/>
      <c r="G1594" s="856"/>
      <c r="H1594" s="856"/>
      <c r="I1594" s="856"/>
      <c r="J1594" s="856"/>
      <c r="K1594" s="880" t="s">
        <v>34</v>
      </c>
      <c r="L1594" s="856"/>
      <c r="M1594" s="856"/>
      <c r="N1594" s="856"/>
      <c r="O1594" s="856"/>
      <c r="P1594" s="856"/>
    </row>
    <row r="1595" spans="2:16" ht="30.6" customHeight="1" thickBot="1">
      <c r="B1595" s="870"/>
      <c r="C1595" s="870"/>
      <c r="D1595" s="870"/>
      <c r="E1595" s="209" t="s">
        <v>35</v>
      </c>
      <c r="F1595" s="210" t="s">
        <v>36</v>
      </c>
      <c r="G1595" s="882" t="s">
        <v>37</v>
      </c>
      <c r="H1595" s="870"/>
      <c r="I1595" s="870"/>
      <c r="J1595" s="870"/>
      <c r="K1595" s="883" t="s">
        <v>812</v>
      </c>
      <c r="L1595" s="884"/>
      <c r="M1595" s="882" t="s">
        <v>38</v>
      </c>
      <c r="N1595" s="870"/>
      <c r="O1595" s="870"/>
      <c r="P1595" s="870"/>
    </row>
    <row r="1596" spans="2:16" ht="17.25" customHeight="1">
      <c r="B1596" s="211">
        <v>1</v>
      </c>
      <c r="C1596" s="846"/>
      <c r="D1596" s="847"/>
      <c r="E1596" s="212"/>
      <c r="F1596" s="213"/>
      <c r="G1596" s="848" t="s">
        <v>813</v>
      </c>
      <c r="H1596" s="847"/>
      <c r="I1596" s="847"/>
      <c r="J1596" s="847"/>
      <c r="K1596" s="849"/>
      <c r="L1596" s="847"/>
      <c r="M1596" s="849"/>
      <c r="N1596" s="847"/>
      <c r="O1596" s="847"/>
      <c r="P1596" s="850"/>
    </row>
    <row r="1597" spans="2:16" ht="17.25" customHeight="1">
      <c r="B1597" s="214">
        <v>2</v>
      </c>
      <c r="C1597" s="843"/>
      <c r="D1597" s="838"/>
      <c r="E1597" s="215"/>
      <c r="F1597" s="216"/>
      <c r="G1597" s="844" t="s">
        <v>792</v>
      </c>
      <c r="H1597" s="838"/>
      <c r="I1597" s="838"/>
      <c r="J1597" s="838"/>
      <c r="K1597" s="837"/>
      <c r="L1597" s="838"/>
      <c r="M1597" s="837"/>
      <c r="N1597" s="838"/>
      <c r="O1597" s="838"/>
      <c r="P1597" s="839"/>
    </row>
    <row r="1598" spans="2:16" ht="17.25" customHeight="1">
      <c r="B1598" s="214">
        <v>3</v>
      </c>
      <c r="C1598" s="843" t="s">
        <v>814</v>
      </c>
      <c r="D1598" s="838"/>
      <c r="E1598" s="215" t="s">
        <v>815</v>
      </c>
      <c r="F1598" s="216" t="s">
        <v>816</v>
      </c>
      <c r="G1598" s="844" t="s">
        <v>817</v>
      </c>
      <c r="H1598" s="838"/>
      <c r="I1598" s="838"/>
      <c r="J1598" s="838"/>
      <c r="K1598" s="837" t="s">
        <v>966</v>
      </c>
      <c r="L1598" s="838"/>
      <c r="M1598" s="837"/>
      <c r="N1598" s="838"/>
      <c r="O1598" s="838"/>
      <c r="P1598" s="839"/>
    </row>
    <row r="1599" spans="2:16" ht="17.25" customHeight="1">
      <c r="B1599" s="214">
        <v>4</v>
      </c>
      <c r="C1599" s="837" t="s">
        <v>795</v>
      </c>
      <c r="D1599" s="838"/>
      <c r="E1599" s="215" t="s">
        <v>818</v>
      </c>
      <c r="F1599" s="217" t="s">
        <v>819</v>
      </c>
      <c r="G1599" s="844" t="s">
        <v>820</v>
      </c>
      <c r="H1599" s="838"/>
      <c r="I1599" s="838"/>
      <c r="J1599" s="838"/>
      <c r="K1599" s="837" t="s">
        <v>967</v>
      </c>
      <c r="L1599" s="838"/>
      <c r="M1599" s="837"/>
      <c r="N1599" s="838"/>
      <c r="O1599" s="838"/>
      <c r="P1599" s="839"/>
    </row>
    <row r="1600" spans="2:16" ht="17.25" customHeight="1">
      <c r="B1600" s="214">
        <v>5</v>
      </c>
      <c r="C1600" s="837" t="s">
        <v>795</v>
      </c>
      <c r="D1600" s="838"/>
      <c r="E1600" s="215" t="s">
        <v>821</v>
      </c>
      <c r="F1600" s="217" t="s">
        <v>822</v>
      </c>
      <c r="G1600" s="844" t="s">
        <v>823</v>
      </c>
      <c r="H1600" s="838"/>
      <c r="I1600" s="838"/>
      <c r="J1600" s="838"/>
      <c r="K1600" s="837" t="s">
        <v>968</v>
      </c>
      <c r="L1600" s="838"/>
      <c r="M1600" s="837"/>
      <c r="N1600" s="838"/>
      <c r="O1600" s="838"/>
      <c r="P1600" s="839"/>
    </row>
    <row r="1601" spans="2:16" ht="17.25" customHeight="1">
      <c r="B1601" s="214">
        <v>6</v>
      </c>
      <c r="C1601" s="837"/>
      <c r="D1601" s="838"/>
      <c r="E1601" s="215"/>
      <c r="F1601" s="217"/>
      <c r="G1601" s="844" t="s">
        <v>824</v>
      </c>
      <c r="H1601" s="838"/>
      <c r="I1601" s="838"/>
      <c r="J1601" s="838"/>
      <c r="K1601" s="837"/>
      <c r="L1601" s="838"/>
      <c r="M1601" s="837"/>
      <c r="N1601" s="838"/>
      <c r="O1601" s="838"/>
      <c r="P1601" s="839"/>
    </row>
    <row r="1602" spans="2:16" ht="17.25" customHeight="1">
      <c r="B1602" s="214"/>
      <c r="C1602" s="843"/>
      <c r="D1602" s="838"/>
      <c r="E1602" s="215"/>
      <c r="F1602" s="216"/>
      <c r="G1602" s="844"/>
      <c r="H1602" s="838"/>
      <c r="I1602" s="838"/>
      <c r="J1602" s="838"/>
      <c r="K1602" s="837"/>
      <c r="L1602" s="838"/>
      <c r="M1602" s="837"/>
      <c r="N1602" s="838"/>
      <c r="O1602" s="838"/>
      <c r="P1602" s="839"/>
    </row>
    <row r="1603" spans="2:16" ht="17.25" customHeight="1">
      <c r="B1603" s="214"/>
      <c r="C1603" s="837"/>
      <c r="D1603" s="837"/>
      <c r="E1603" s="215"/>
      <c r="F1603" s="217"/>
      <c r="G1603" s="844"/>
      <c r="H1603" s="844"/>
      <c r="I1603" s="844"/>
      <c r="J1603" s="844"/>
      <c r="K1603" s="837"/>
      <c r="L1603" s="837"/>
      <c r="M1603" s="837"/>
      <c r="N1603" s="837"/>
      <c r="O1603" s="837"/>
      <c r="P1603" s="845"/>
    </row>
    <row r="1604" spans="2:16" ht="17.25" customHeight="1">
      <c r="B1604" s="214"/>
      <c r="C1604" s="837"/>
      <c r="D1604" s="837"/>
      <c r="E1604" s="215"/>
      <c r="F1604" s="217"/>
      <c r="G1604" s="844"/>
      <c r="H1604" s="844"/>
      <c r="I1604" s="844"/>
      <c r="J1604" s="844"/>
      <c r="K1604" s="844"/>
      <c r="L1604" s="844"/>
      <c r="M1604" s="837"/>
      <c r="N1604" s="837"/>
      <c r="O1604" s="837"/>
      <c r="P1604" s="845"/>
    </row>
    <row r="1605" spans="2:16" ht="17.25" customHeight="1">
      <c r="B1605" s="214"/>
      <c r="C1605" s="837"/>
      <c r="D1605" s="837"/>
      <c r="E1605" s="215"/>
      <c r="F1605" s="217"/>
      <c r="G1605" s="844"/>
      <c r="H1605" s="844"/>
      <c r="I1605" s="844"/>
      <c r="J1605" s="844"/>
      <c r="K1605" s="837"/>
      <c r="L1605" s="837"/>
      <c r="M1605" s="837"/>
      <c r="N1605" s="837"/>
      <c r="O1605" s="837"/>
      <c r="P1605" s="845"/>
    </row>
    <row r="1606" spans="2:16" ht="17.25" customHeight="1">
      <c r="B1606" s="214"/>
      <c r="C1606" s="837"/>
      <c r="D1606" s="837"/>
      <c r="E1606" s="215"/>
      <c r="F1606" s="217"/>
      <c r="G1606" s="844"/>
      <c r="H1606" s="844"/>
      <c r="I1606" s="844"/>
      <c r="J1606" s="844"/>
      <c r="K1606" s="837"/>
      <c r="L1606" s="837"/>
      <c r="M1606" s="837"/>
      <c r="N1606" s="837"/>
      <c r="O1606" s="837"/>
      <c r="P1606" s="845"/>
    </row>
    <row r="1607" spans="2:16" ht="17.25" customHeight="1">
      <c r="B1607" s="214"/>
      <c r="C1607" s="843"/>
      <c r="D1607" s="843"/>
      <c r="E1607" s="215"/>
      <c r="F1607" s="216"/>
      <c r="G1607" s="844"/>
      <c r="H1607" s="844"/>
      <c r="I1607" s="844"/>
      <c r="J1607" s="844"/>
      <c r="K1607" s="844"/>
      <c r="L1607" s="844"/>
      <c r="M1607" s="837"/>
      <c r="N1607" s="837"/>
      <c r="O1607" s="837"/>
      <c r="P1607" s="845"/>
    </row>
    <row r="1608" spans="2:16" ht="17.25" customHeight="1">
      <c r="B1608" s="214"/>
      <c r="C1608" s="843"/>
      <c r="D1608" s="843"/>
      <c r="E1608" s="215"/>
      <c r="F1608" s="216"/>
      <c r="G1608" s="844"/>
      <c r="H1608" s="844"/>
      <c r="I1608" s="844"/>
      <c r="J1608" s="844"/>
      <c r="K1608" s="844"/>
      <c r="L1608" s="844"/>
      <c r="M1608" s="837"/>
      <c r="N1608" s="837"/>
      <c r="O1608" s="837"/>
      <c r="P1608" s="845"/>
    </row>
    <row r="1609" spans="2:16" ht="17.25" customHeight="1">
      <c r="B1609" s="214"/>
      <c r="C1609" s="843"/>
      <c r="D1609" s="843"/>
      <c r="E1609" s="215"/>
      <c r="F1609" s="216"/>
      <c r="G1609" s="844"/>
      <c r="H1609" s="844"/>
      <c r="I1609" s="844"/>
      <c r="J1609" s="844"/>
      <c r="K1609" s="844"/>
      <c r="L1609" s="844"/>
      <c r="M1609" s="837"/>
      <c r="N1609" s="837"/>
      <c r="O1609" s="837"/>
      <c r="P1609" s="845"/>
    </row>
    <row r="1610" spans="2:16" ht="17.25" customHeight="1">
      <c r="B1610" s="214"/>
      <c r="C1610" s="843"/>
      <c r="D1610" s="843"/>
      <c r="E1610" s="215"/>
      <c r="F1610" s="216"/>
      <c r="G1610" s="844"/>
      <c r="H1610" s="844"/>
      <c r="I1610" s="844"/>
      <c r="J1610" s="844"/>
      <c r="K1610" s="844"/>
      <c r="L1610" s="844"/>
      <c r="M1610" s="837"/>
      <c r="N1610" s="837"/>
      <c r="O1610" s="837"/>
      <c r="P1610" s="845"/>
    </row>
    <row r="1611" spans="2:16" ht="17.25" customHeight="1">
      <c r="B1611" s="214"/>
      <c r="C1611" s="843"/>
      <c r="D1611" s="843"/>
      <c r="E1611" s="215"/>
      <c r="F1611" s="216"/>
      <c r="G1611" s="844"/>
      <c r="H1611" s="844"/>
      <c r="I1611" s="844"/>
      <c r="J1611" s="844"/>
      <c r="K1611" s="844"/>
      <c r="L1611" s="844"/>
      <c r="M1611" s="837"/>
      <c r="N1611" s="837"/>
      <c r="O1611" s="837"/>
      <c r="P1611" s="845"/>
    </row>
    <row r="1612" spans="2:16" ht="17.25" customHeight="1">
      <c r="B1612" s="214"/>
      <c r="C1612" s="843"/>
      <c r="D1612" s="843"/>
      <c r="E1612" s="215"/>
      <c r="F1612" s="216"/>
      <c r="G1612" s="844"/>
      <c r="H1612" s="844"/>
      <c r="I1612" s="844"/>
      <c r="J1612" s="844"/>
      <c r="K1612" s="844"/>
      <c r="L1612" s="844"/>
      <c r="M1612" s="837"/>
      <c r="N1612" s="837"/>
      <c r="O1612" s="837"/>
      <c r="P1612" s="845"/>
    </row>
    <row r="1613" spans="2:16" ht="17.25" customHeight="1">
      <c r="B1613" s="214"/>
      <c r="C1613" s="843"/>
      <c r="D1613" s="843"/>
      <c r="E1613" s="215"/>
      <c r="F1613" s="216"/>
      <c r="G1613" s="844"/>
      <c r="H1613" s="844"/>
      <c r="I1613" s="844"/>
      <c r="J1613" s="844"/>
      <c r="K1613" s="844"/>
      <c r="L1613" s="844"/>
      <c r="M1613" s="837"/>
      <c r="N1613" s="837"/>
      <c r="O1613" s="837"/>
      <c r="P1613" s="845"/>
    </row>
    <row r="1614" spans="2:16" ht="17.25" customHeight="1">
      <c r="B1614" s="214"/>
      <c r="C1614" s="843"/>
      <c r="D1614" s="838"/>
      <c r="E1614" s="215"/>
      <c r="F1614" s="216"/>
      <c r="G1614" s="844"/>
      <c r="H1614" s="838"/>
      <c r="I1614" s="838"/>
      <c r="J1614" s="838"/>
      <c r="K1614" s="844"/>
      <c r="L1614" s="838"/>
      <c r="M1614" s="837"/>
      <c r="N1614" s="838"/>
      <c r="O1614" s="838"/>
      <c r="P1614" s="839"/>
    </row>
    <row r="1615" spans="2:16" ht="17.25" customHeight="1">
      <c r="B1615" s="219"/>
      <c r="C1615" s="837"/>
      <c r="D1615" s="838"/>
      <c r="E1615" s="218"/>
      <c r="F1615" s="220"/>
      <c r="G1615" s="837"/>
      <c r="H1615" s="838"/>
      <c r="I1615" s="838"/>
      <c r="J1615" s="838"/>
      <c r="K1615" s="837"/>
      <c r="L1615" s="838"/>
      <c r="M1615" s="837"/>
      <c r="N1615" s="838"/>
      <c r="O1615" s="838"/>
      <c r="P1615" s="839"/>
    </row>
    <row r="1616" spans="2:16" ht="17.25" customHeight="1">
      <c r="B1616" s="219"/>
      <c r="C1616" s="837"/>
      <c r="D1616" s="838"/>
      <c r="E1616" s="218"/>
      <c r="F1616" s="220"/>
      <c r="G1616" s="837"/>
      <c r="H1616" s="838"/>
      <c r="I1616" s="838"/>
      <c r="J1616" s="838"/>
      <c r="K1616" s="837"/>
      <c r="L1616" s="838"/>
      <c r="M1616" s="837"/>
      <c r="N1616" s="838"/>
      <c r="O1616" s="838"/>
      <c r="P1616" s="839"/>
    </row>
    <row r="1617" spans="2:16" ht="17.25" customHeight="1">
      <c r="B1617" s="219"/>
      <c r="C1617" s="837"/>
      <c r="D1617" s="838"/>
      <c r="E1617" s="218"/>
      <c r="F1617" s="220"/>
      <c r="G1617" s="837"/>
      <c r="H1617" s="838"/>
      <c r="I1617" s="838"/>
      <c r="J1617" s="838"/>
      <c r="K1617" s="837"/>
      <c r="L1617" s="838"/>
      <c r="M1617" s="837"/>
      <c r="N1617" s="838"/>
      <c r="O1617" s="838"/>
      <c r="P1617" s="839"/>
    </row>
    <row r="1618" spans="2:16" ht="17.25" customHeight="1">
      <c r="B1618" s="219"/>
      <c r="C1618" s="837"/>
      <c r="D1618" s="838"/>
      <c r="E1618" s="218"/>
      <c r="F1618" s="220"/>
      <c r="G1618" s="837"/>
      <c r="H1618" s="838"/>
      <c r="I1618" s="838"/>
      <c r="J1618" s="838"/>
      <c r="K1618" s="837"/>
      <c r="L1618" s="838"/>
      <c r="M1618" s="837"/>
      <c r="N1618" s="838"/>
      <c r="O1618" s="838"/>
      <c r="P1618" s="839"/>
    </row>
    <row r="1619" spans="2:16" ht="17.25" customHeight="1">
      <c r="B1619" s="219"/>
      <c r="C1619" s="837"/>
      <c r="D1619" s="838"/>
      <c r="E1619" s="218"/>
      <c r="F1619" s="220"/>
      <c r="G1619" s="837"/>
      <c r="H1619" s="838"/>
      <c r="I1619" s="838"/>
      <c r="J1619" s="838"/>
      <c r="K1619" s="837"/>
      <c r="L1619" s="838"/>
      <c r="M1619" s="837"/>
      <c r="N1619" s="838"/>
      <c r="O1619" s="838"/>
      <c r="P1619" s="839"/>
    </row>
    <row r="1620" spans="2:16" ht="18" customHeight="1" thickBot="1">
      <c r="B1620" s="221"/>
      <c r="C1620" s="840"/>
      <c r="D1620" s="841"/>
      <c r="E1620" s="222"/>
      <c r="F1620" s="223"/>
      <c r="G1620" s="840"/>
      <c r="H1620" s="841"/>
      <c r="I1620" s="841"/>
      <c r="J1620" s="841"/>
      <c r="K1620" s="840"/>
      <c r="L1620" s="841"/>
      <c r="M1620" s="840"/>
      <c r="N1620" s="841"/>
      <c r="O1620" s="841"/>
      <c r="P1620" s="842"/>
    </row>
    <row r="1621" spans="2:16" ht="17.25" customHeight="1">
      <c r="B1621" s="902" t="s">
        <v>21</v>
      </c>
      <c r="C1621" s="903"/>
      <c r="D1621" s="853" t="s">
        <v>825</v>
      </c>
      <c r="E1621" s="854"/>
      <c r="F1621" s="855" t="s">
        <v>717</v>
      </c>
      <c r="G1621" s="856"/>
      <c r="H1621" s="856"/>
      <c r="I1621" s="856"/>
      <c r="J1621" s="856"/>
      <c r="K1621" s="856"/>
      <c r="L1621" s="857"/>
      <c r="M1621" s="904" t="s">
        <v>23</v>
      </c>
      <c r="N1621" s="854"/>
      <c r="O1621" s="905">
        <v>28</v>
      </c>
      <c r="P1621" s="906"/>
    </row>
    <row r="1622" spans="2:16" ht="17.850000000000001" customHeight="1">
      <c r="B1622" s="862" t="s">
        <v>24</v>
      </c>
      <c r="C1622" s="863"/>
      <c r="D1622" s="864" t="s">
        <v>785</v>
      </c>
      <c r="E1622" s="865"/>
      <c r="F1622" s="866" t="s">
        <v>25</v>
      </c>
      <c r="G1622" s="867"/>
      <c r="H1622" s="867"/>
      <c r="I1622" s="867"/>
      <c r="J1622" s="867"/>
      <c r="K1622" s="867"/>
      <c r="L1622" s="868"/>
      <c r="M1622" s="872" t="s">
        <v>26</v>
      </c>
      <c r="N1622" s="873"/>
      <c r="O1622" s="874" t="s">
        <v>1012</v>
      </c>
      <c r="P1622" s="875"/>
    </row>
    <row r="1623" spans="2:16" ht="17.850000000000001" customHeight="1" thickBot="1">
      <c r="B1623" s="876" t="s">
        <v>27</v>
      </c>
      <c r="C1623" s="877"/>
      <c r="D1623" s="878" t="s">
        <v>806</v>
      </c>
      <c r="E1623" s="879"/>
      <c r="F1623" s="869"/>
      <c r="G1623" s="870"/>
      <c r="H1623" s="870"/>
      <c r="I1623" s="870"/>
      <c r="J1623" s="870"/>
      <c r="K1623" s="870"/>
      <c r="L1623" s="871"/>
      <c r="M1623" s="869"/>
      <c r="N1623" s="871"/>
      <c r="O1623" s="869"/>
      <c r="P1623" s="870"/>
    </row>
    <row r="1624" spans="2:16" ht="5.25" customHeight="1" thickBot="1"/>
    <row r="1625" spans="2:16" ht="17.25" customHeight="1">
      <c r="B1625" s="880"/>
      <c r="C1625" s="856"/>
      <c r="D1625" s="856"/>
      <c r="E1625" s="856"/>
      <c r="F1625" s="856"/>
      <c r="G1625" s="856"/>
      <c r="H1625" s="856"/>
      <c r="I1625" s="856"/>
      <c r="J1625" s="856"/>
      <c r="K1625" s="856"/>
      <c r="L1625" s="885"/>
      <c r="M1625" s="888" t="s">
        <v>28</v>
      </c>
      <c r="N1625" s="889"/>
      <c r="O1625" s="889"/>
      <c r="P1625" s="890"/>
    </row>
    <row r="1626" spans="2:16" ht="17.25" customHeight="1">
      <c r="B1626" s="867"/>
      <c r="C1626" s="867"/>
      <c r="D1626" s="867"/>
      <c r="E1626" s="867"/>
      <c r="F1626" s="867"/>
      <c r="G1626" s="867"/>
      <c r="H1626" s="867"/>
      <c r="I1626" s="867"/>
      <c r="J1626" s="867"/>
      <c r="K1626" s="867"/>
      <c r="L1626" s="886"/>
      <c r="M1626" s="205" t="s">
        <v>29</v>
      </c>
      <c r="N1626" s="891" t="s">
        <v>30</v>
      </c>
      <c r="O1626" s="892"/>
      <c r="P1626" s="893"/>
    </row>
    <row r="1627" spans="2:16" ht="17.25" customHeight="1">
      <c r="B1627" s="867"/>
      <c r="C1627" s="867"/>
      <c r="D1627" s="867"/>
      <c r="E1627" s="867"/>
      <c r="F1627" s="867"/>
      <c r="G1627" s="867"/>
      <c r="H1627" s="867"/>
      <c r="I1627" s="867"/>
      <c r="J1627" s="867"/>
      <c r="K1627" s="867"/>
      <c r="L1627" s="886"/>
      <c r="M1627" s="206">
        <v>1</v>
      </c>
      <c r="N1627" s="894" t="s">
        <v>826</v>
      </c>
      <c r="O1627" s="895"/>
      <c r="P1627" s="895"/>
    </row>
    <row r="1628" spans="2:16" ht="17.25" customHeight="1">
      <c r="B1628" s="867"/>
      <c r="C1628" s="867"/>
      <c r="D1628" s="867"/>
      <c r="E1628" s="867"/>
      <c r="F1628" s="867"/>
      <c r="G1628" s="867"/>
      <c r="H1628" s="867"/>
      <c r="I1628" s="867"/>
      <c r="J1628" s="867"/>
      <c r="K1628" s="867"/>
      <c r="L1628" s="886"/>
      <c r="M1628" s="206"/>
      <c r="N1628" s="896"/>
      <c r="O1628" s="867"/>
      <c r="P1628" s="867"/>
    </row>
    <row r="1629" spans="2:16" ht="17.25" customHeight="1">
      <c r="B1629" s="867"/>
      <c r="C1629" s="867"/>
      <c r="D1629" s="867"/>
      <c r="E1629" s="867"/>
      <c r="F1629" s="867"/>
      <c r="G1629" s="867"/>
      <c r="H1629" s="867"/>
      <c r="I1629" s="867"/>
      <c r="J1629" s="867"/>
      <c r="K1629" s="867"/>
      <c r="L1629" s="886"/>
      <c r="M1629" s="206"/>
      <c r="N1629" s="896"/>
      <c r="O1629" s="867"/>
      <c r="P1629" s="867"/>
    </row>
    <row r="1630" spans="2:16" ht="17.25" customHeight="1">
      <c r="B1630" s="867"/>
      <c r="C1630" s="867"/>
      <c r="D1630" s="867"/>
      <c r="E1630" s="867"/>
      <c r="F1630" s="867"/>
      <c r="G1630" s="867"/>
      <c r="H1630" s="867"/>
      <c r="I1630" s="867"/>
      <c r="J1630" s="867"/>
      <c r="K1630" s="867"/>
      <c r="L1630" s="886"/>
      <c r="M1630" s="206"/>
      <c r="N1630" s="896"/>
      <c r="O1630" s="867"/>
      <c r="P1630" s="867"/>
    </row>
    <row r="1631" spans="2:16" ht="17.25" customHeight="1">
      <c r="B1631" s="867"/>
      <c r="C1631" s="867"/>
      <c r="D1631" s="867"/>
      <c r="E1631" s="867"/>
      <c r="F1631" s="867"/>
      <c r="G1631" s="867"/>
      <c r="H1631" s="867"/>
      <c r="I1631" s="867"/>
      <c r="J1631" s="867"/>
      <c r="K1631" s="867"/>
      <c r="L1631" s="886"/>
      <c r="M1631" s="206"/>
      <c r="N1631" s="896"/>
      <c r="O1631" s="867"/>
      <c r="P1631" s="867"/>
    </row>
    <row r="1632" spans="2:16" ht="17.25" customHeight="1">
      <c r="B1632" s="867"/>
      <c r="C1632" s="867"/>
      <c r="D1632" s="867"/>
      <c r="E1632" s="867"/>
      <c r="F1632" s="867"/>
      <c r="G1632" s="867"/>
      <c r="H1632" s="867"/>
      <c r="I1632" s="867"/>
      <c r="J1632" s="867"/>
      <c r="K1632" s="867"/>
      <c r="L1632" s="886"/>
      <c r="M1632" s="206"/>
      <c r="N1632" s="896"/>
      <c r="O1632" s="867"/>
      <c r="P1632" s="867"/>
    </row>
    <row r="1633" spans="2:16" ht="17.25" customHeight="1">
      <c r="B1633" s="867"/>
      <c r="C1633" s="867"/>
      <c r="D1633" s="867"/>
      <c r="E1633" s="867"/>
      <c r="F1633" s="867"/>
      <c r="G1633" s="867"/>
      <c r="H1633" s="867"/>
      <c r="I1633" s="867"/>
      <c r="J1633" s="867"/>
      <c r="K1633" s="867"/>
      <c r="L1633" s="886"/>
      <c r="M1633" s="206"/>
      <c r="N1633" s="896"/>
      <c r="O1633" s="867"/>
      <c r="P1633" s="867"/>
    </row>
    <row r="1634" spans="2:16" ht="17.25" customHeight="1">
      <c r="B1634" s="867"/>
      <c r="C1634" s="867"/>
      <c r="D1634" s="867"/>
      <c r="E1634" s="867"/>
      <c r="F1634" s="867"/>
      <c r="G1634" s="867"/>
      <c r="H1634" s="867"/>
      <c r="I1634" s="867"/>
      <c r="J1634" s="867"/>
      <c r="K1634" s="867"/>
      <c r="L1634" s="886"/>
      <c r="M1634" s="206"/>
      <c r="N1634" s="896"/>
      <c r="O1634" s="867"/>
      <c r="P1634" s="867"/>
    </row>
    <row r="1635" spans="2:16" ht="17.25" customHeight="1">
      <c r="B1635" s="867"/>
      <c r="C1635" s="867"/>
      <c r="D1635" s="867"/>
      <c r="E1635" s="867"/>
      <c r="F1635" s="867"/>
      <c r="G1635" s="867"/>
      <c r="H1635" s="867"/>
      <c r="I1635" s="867"/>
      <c r="J1635" s="867"/>
      <c r="K1635" s="867"/>
      <c r="L1635" s="886"/>
      <c r="M1635" s="206"/>
      <c r="N1635" s="896"/>
      <c r="O1635" s="867"/>
      <c r="P1635" s="867"/>
    </row>
    <row r="1636" spans="2:16" ht="17.25" customHeight="1">
      <c r="B1636" s="867"/>
      <c r="C1636" s="867"/>
      <c r="D1636" s="867"/>
      <c r="E1636" s="867"/>
      <c r="F1636" s="867"/>
      <c r="G1636" s="867"/>
      <c r="H1636" s="867"/>
      <c r="I1636" s="867"/>
      <c r="J1636" s="867"/>
      <c r="K1636" s="867"/>
      <c r="L1636" s="886"/>
      <c r="M1636" s="206"/>
      <c r="N1636" s="896"/>
      <c r="O1636" s="867"/>
      <c r="P1636" s="867"/>
    </row>
    <row r="1637" spans="2:16" ht="17.25" customHeight="1">
      <c r="B1637" s="867"/>
      <c r="C1637" s="867"/>
      <c r="D1637" s="867"/>
      <c r="E1637" s="867"/>
      <c r="F1637" s="867"/>
      <c r="G1637" s="867"/>
      <c r="H1637" s="867"/>
      <c r="I1637" s="867"/>
      <c r="J1637" s="867"/>
      <c r="K1637" s="867"/>
      <c r="L1637" s="886"/>
      <c r="M1637" s="206"/>
      <c r="N1637" s="896"/>
      <c r="O1637" s="867"/>
      <c r="P1637" s="867"/>
    </row>
    <row r="1638" spans="2:16" ht="17.25" customHeight="1">
      <c r="B1638" s="867"/>
      <c r="C1638" s="867"/>
      <c r="D1638" s="867"/>
      <c r="E1638" s="867"/>
      <c r="F1638" s="867"/>
      <c r="G1638" s="867"/>
      <c r="H1638" s="867"/>
      <c r="I1638" s="867"/>
      <c r="J1638" s="867"/>
      <c r="K1638" s="867"/>
      <c r="L1638" s="886"/>
      <c r="M1638" s="206"/>
      <c r="N1638" s="896"/>
      <c r="O1638" s="867"/>
      <c r="P1638" s="867"/>
    </row>
    <row r="1639" spans="2:16" ht="17.25" customHeight="1">
      <c r="B1639" s="867"/>
      <c r="C1639" s="867"/>
      <c r="D1639" s="867"/>
      <c r="E1639" s="867"/>
      <c r="F1639" s="867"/>
      <c r="G1639" s="867"/>
      <c r="H1639" s="867"/>
      <c r="I1639" s="867"/>
      <c r="J1639" s="867"/>
      <c r="K1639" s="867"/>
      <c r="L1639" s="886"/>
      <c r="M1639" s="206"/>
      <c r="N1639" s="896"/>
      <c r="O1639" s="867"/>
      <c r="P1639" s="867"/>
    </row>
    <row r="1640" spans="2:16" ht="17.25" customHeight="1">
      <c r="B1640" s="867"/>
      <c r="C1640" s="867"/>
      <c r="D1640" s="867"/>
      <c r="E1640" s="867"/>
      <c r="F1640" s="867"/>
      <c r="G1640" s="867"/>
      <c r="H1640" s="867"/>
      <c r="I1640" s="867"/>
      <c r="J1640" s="867"/>
      <c r="K1640" s="867"/>
      <c r="L1640" s="886"/>
      <c r="M1640" s="206"/>
      <c r="N1640" s="896"/>
      <c r="O1640" s="867"/>
      <c r="P1640" s="867"/>
    </row>
    <row r="1641" spans="2:16" ht="17.25" customHeight="1">
      <c r="B1641" s="867"/>
      <c r="C1641" s="867"/>
      <c r="D1641" s="867"/>
      <c r="E1641" s="867"/>
      <c r="F1641" s="867"/>
      <c r="G1641" s="867"/>
      <c r="H1641" s="867"/>
      <c r="I1641" s="867"/>
      <c r="J1641" s="867"/>
      <c r="K1641" s="867"/>
      <c r="L1641" s="886"/>
      <c r="M1641" s="206"/>
      <c r="N1641" s="896"/>
      <c r="O1641" s="867"/>
      <c r="P1641" s="867"/>
    </row>
    <row r="1642" spans="2:16" ht="17.25" customHeight="1">
      <c r="B1642" s="867"/>
      <c r="C1642" s="867"/>
      <c r="D1642" s="867"/>
      <c r="E1642" s="867"/>
      <c r="F1642" s="867"/>
      <c r="G1642" s="867"/>
      <c r="H1642" s="867"/>
      <c r="I1642" s="867"/>
      <c r="J1642" s="867"/>
      <c r="K1642" s="867"/>
      <c r="L1642" s="886"/>
      <c r="M1642" s="206"/>
      <c r="N1642" s="896"/>
      <c r="O1642" s="867"/>
      <c r="P1642" s="867"/>
    </row>
    <row r="1643" spans="2:16" ht="17.25" customHeight="1">
      <c r="B1643" s="867"/>
      <c r="C1643" s="867"/>
      <c r="D1643" s="867"/>
      <c r="E1643" s="867"/>
      <c r="F1643" s="867"/>
      <c r="G1643" s="867"/>
      <c r="H1643" s="867"/>
      <c r="I1643" s="867"/>
      <c r="J1643" s="867"/>
      <c r="K1643" s="867"/>
      <c r="L1643" s="886"/>
      <c r="M1643" s="206"/>
      <c r="N1643" s="896"/>
      <c r="O1643" s="867"/>
      <c r="P1643" s="867"/>
    </row>
    <row r="1644" spans="2:16" ht="17.25" customHeight="1">
      <c r="B1644" s="867"/>
      <c r="C1644" s="867"/>
      <c r="D1644" s="867"/>
      <c r="E1644" s="867"/>
      <c r="F1644" s="867"/>
      <c r="G1644" s="867"/>
      <c r="H1644" s="867"/>
      <c r="I1644" s="867"/>
      <c r="J1644" s="867"/>
      <c r="K1644" s="867"/>
      <c r="L1644" s="886"/>
      <c r="M1644" s="206"/>
      <c r="N1644" s="896"/>
      <c r="O1644" s="867"/>
      <c r="P1644" s="867"/>
    </row>
    <row r="1645" spans="2:16" ht="17.25" customHeight="1">
      <c r="B1645" s="867"/>
      <c r="C1645" s="867"/>
      <c r="D1645" s="867"/>
      <c r="E1645" s="867"/>
      <c r="F1645" s="867"/>
      <c r="G1645" s="867"/>
      <c r="H1645" s="867"/>
      <c r="I1645" s="867"/>
      <c r="J1645" s="867"/>
      <c r="K1645" s="867"/>
      <c r="L1645" s="886"/>
      <c r="M1645" s="206"/>
      <c r="N1645" s="896"/>
      <c r="O1645" s="867"/>
      <c r="P1645" s="867"/>
    </row>
    <row r="1646" spans="2:16" ht="17.25" customHeight="1">
      <c r="B1646" s="867"/>
      <c r="C1646" s="867"/>
      <c r="D1646" s="867"/>
      <c r="E1646" s="867"/>
      <c r="F1646" s="867"/>
      <c r="G1646" s="867"/>
      <c r="H1646" s="867"/>
      <c r="I1646" s="867"/>
      <c r="J1646" s="867"/>
      <c r="K1646" s="867"/>
      <c r="L1646" s="886"/>
      <c r="M1646" s="206"/>
      <c r="N1646" s="896"/>
      <c r="O1646" s="867"/>
      <c r="P1646" s="867"/>
    </row>
    <row r="1647" spans="2:16" ht="17.25" customHeight="1">
      <c r="B1647" s="867"/>
      <c r="C1647" s="867"/>
      <c r="D1647" s="867"/>
      <c r="E1647" s="867"/>
      <c r="F1647" s="867"/>
      <c r="G1647" s="867"/>
      <c r="H1647" s="867"/>
      <c r="I1647" s="867"/>
      <c r="J1647" s="867"/>
      <c r="K1647" s="867"/>
      <c r="L1647" s="886"/>
      <c r="M1647" s="206"/>
      <c r="N1647" s="896"/>
      <c r="O1647" s="867"/>
      <c r="P1647" s="867"/>
    </row>
    <row r="1648" spans="2:16" ht="17.25" customHeight="1">
      <c r="B1648" s="867"/>
      <c r="C1648" s="867"/>
      <c r="D1648" s="867"/>
      <c r="E1648" s="867"/>
      <c r="F1648" s="867"/>
      <c r="G1648" s="867"/>
      <c r="H1648" s="867"/>
      <c r="I1648" s="867"/>
      <c r="J1648" s="867"/>
      <c r="K1648" s="867"/>
      <c r="L1648" s="886"/>
      <c r="M1648" s="206"/>
      <c r="N1648" s="896"/>
      <c r="O1648" s="867"/>
      <c r="P1648" s="867"/>
    </row>
    <row r="1649" spans="2:16" ht="18" customHeight="1" thickBot="1">
      <c r="B1649" s="870"/>
      <c r="C1649" s="870"/>
      <c r="D1649" s="870"/>
      <c r="E1649" s="870"/>
      <c r="F1649" s="870"/>
      <c r="G1649" s="870"/>
      <c r="H1649" s="870"/>
      <c r="I1649" s="870"/>
      <c r="J1649" s="870"/>
      <c r="K1649" s="870"/>
      <c r="L1649" s="887"/>
      <c r="M1649" s="208"/>
      <c r="N1649" s="901"/>
      <c r="O1649" s="870"/>
      <c r="P1649" s="870"/>
    </row>
    <row r="1650" spans="2:16" ht="17.25" customHeight="1">
      <c r="B1650" s="851" t="s">
        <v>21</v>
      </c>
      <c r="C1650" s="852"/>
      <c r="D1650" s="1045" t="s">
        <v>783</v>
      </c>
      <c r="E1650" s="859"/>
      <c r="F1650" s="855" t="s">
        <v>31</v>
      </c>
      <c r="G1650" s="856"/>
      <c r="H1650" s="856"/>
      <c r="I1650" s="856"/>
      <c r="J1650" s="856"/>
      <c r="K1650" s="856"/>
      <c r="L1650" s="857"/>
      <c r="M1650" s="858" t="s">
        <v>23</v>
      </c>
      <c r="N1650" s="859"/>
      <c r="O1650" s="860">
        <v>28</v>
      </c>
      <c r="P1650" s="861"/>
    </row>
    <row r="1651" spans="2:16" ht="17.25" customHeight="1">
      <c r="B1651" s="862" t="s">
        <v>24</v>
      </c>
      <c r="C1651" s="863"/>
      <c r="D1651" s="864" t="s">
        <v>784</v>
      </c>
      <c r="E1651" s="865"/>
      <c r="F1651" s="866" t="s">
        <v>32</v>
      </c>
      <c r="G1651" s="867"/>
      <c r="H1651" s="867"/>
      <c r="I1651" s="867"/>
      <c r="J1651" s="867"/>
      <c r="K1651" s="867"/>
      <c r="L1651" s="868"/>
      <c r="M1651" s="872" t="s">
        <v>26</v>
      </c>
      <c r="N1651" s="873"/>
      <c r="O1651" s="874" t="s">
        <v>1012</v>
      </c>
      <c r="P1651" s="875"/>
    </row>
    <row r="1652" spans="2:16" ht="18" customHeight="1" thickBot="1">
      <c r="B1652" s="876" t="s">
        <v>27</v>
      </c>
      <c r="C1652" s="877"/>
      <c r="D1652" s="878" t="s">
        <v>827</v>
      </c>
      <c r="E1652" s="879"/>
      <c r="F1652" s="869"/>
      <c r="G1652" s="870"/>
      <c r="H1652" s="870"/>
      <c r="I1652" s="870"/>
      <c r="J1652" s="870"/>
      <c r="K1652" s="870"/>
      <c r="L1652" s="871"/>
      <c r="M1652" s="869"/>
      <c r="N1652" s="871"/>
      <c r="O1652" s="869"/>
      <c r="P1652" s="870"/>
    </row>
    <row r="1653" spans="2:16" ht="5.25" customHeight="1" thickBot="1"/>
    <row r="1654" spans="2:16" ht="17.25" customHeight="1">
      <c r="B1654" s="880" t="s">
        <v>29</v>
      </c>
      <c r="C1654" s="881" t="s">
        <v>773</v>
      </c>
      <c r="D1654" s="856"/>
      <c r="E1654" s="880" t="s">
        <v>33</v>
      </c>
      <c r="F1654" s="856"/>
      <c r="G1654" s="856"/>
      <c r="H1654" s="856"/>
      <c r="I1654" s="856"/>
      <c r="J1654" s="856"/>
      <c r="K1654" s="880" t="s">
        <v>34</v>
      </c>
      <c r="L1654" s="856"/>
      <c r="M1654" s="856"/>
      <c r="N1654" s="856"/>
      <c r="O1654" s="856"/>
      <c r="P1654" s="856"/>
    </row>
    <row r="1655" spans="2:16" ht="30.6" customHeight="1" thickBot="1">
      <c r="B1655" s="870"/>
      <c r="C1655" s="870"/>
      <c r="D1655" s="870"/>
      <c r="E1655" s="209" t="s">
        <v>35</v>
      </c>
      <c r="F1655" s="210" t="s">
        <v>36</v>
      </c>
      <c r="G1655" s="882" t="s">
        <v>37</v>
      </c>
      <c r="H1655" s="870"/>
      <c r="I1655" s="870"/>
      <c r="J1655" s="870"/>
      <c r="K1655" s="883" t="s">
        <v>812</v>
      </c>
      <c r="L1655" s="884"/>
      <c r="M1655" s="882" t="s">
        <v>38</v>
      </c>
      <c r="N1655" s="870"/>
      <c r="O1655" s="870"/>
      <c r="P1655" s="870"/>
    </row>
    <row r="1656" spans="2:16" ht="17.25" customHeight="1">
      <c r="B1656" s="211">
        <v>1</v>
      </c>
      <c r="C1656" s="846" t="s">
        <v>828</v>
      </c>
      <c r="D1656" s="847"/>
      <c r="E1656" s="212" t="s">
        <v>829</v>
      </c>
      <c r="F1656" s="213" t="s">
        <v>830</v>
      </c>
      <c r="G1656" s="848" t="s">
        <v>831</v>
      </c>
      <c r="H1656" s="847"/>
      <c r="I1656" s="847"/>
      <c r="J1656" s="847"/>
      <c r="K1656" s="849" t="s">
        <v>969</v>
      </c>
      <c r="L1656" s="847"/>
      <c r="M1656" s="849"/>
      <c r="N1656" s="847"/>
      <c r="O1656" s="847"/>
      <c r="P1656" s="850"/>
    </row>
    <row r="1657" spans="2:16" ht="17.25" customHeight="1">
      <c r="B1657" s="214"/>
      <c r="C1657" s="843"/>
      <c r="D1657" s="838"/>
      <c r="E1657" s="215"/>
      <c r="F1657" s="216"/>
      <c r="G1657" s="844"/>
      <c r="H1657" s="838"/>
      <c r="I1657" s="838"/>
      <c r="J1657" s="838"/>
      <c r="K1657" s="837"/>
      <c r="L1657" s="838"/>
      <c r="M1657" s="837"/>
      <c r="N1657" s="838"/>
      <c r="O1657" s="838"/>
      <c r="P1657" s="839"/>
    </row>
    <row r="1658" spans="2:16" ht="17.25" customHeight="1">
      <c r="B1658" s="214"/>
      <c r="C1658" s="843"/>
      <c r="D1658" s="838"/>
      <c r="E1658" s="215"/>
      <c r="F1658" s="216"/>
      <c r="G1658" s="844"/>
      <c r="H1658" s="838"/>
      <c r="I1658" s="838"/>
      <c r="J1658" s="838"/>
      <c r="K1658" s="837"/>
      <c r="L1658" s="838"/>
      <c r="M1658" s="837"/>
      <c r="N1658" s="838"/>
      <c r="O1658" s="838"/>
      <c r="P1658" s="839"/>
    </row>
    <row r="1659" spans="2:16" ht="17.25" customHeight="1">
      <c r="B1659" s="214"/>
      <c r="C1659" s="837"/>
      <c r="D1659" s="838"/>
      <c r="E1659" s="215"/>
      <c r="F1659" s="217"/>
      <c r="G1659" s="844"/>
      <c r="H1659" s="838"/>
      <c r="I1659" s="838"/>
      <c r="J1659" s="838"/>
      <c r="K1659" s="837"/>
      <c r="L1659" s="838"/>
      <c r="M1659" s="837"/>
      <c r="N1659" s="838"/>
      <c r="O1659" s="838"/>
      <c r="P1659" s="839"/>
    </row>
    <row r="1660" spans="2:16" ht="17.25" customHeight="1">
      <c r="B1660" s="214"/>
      <c r="C1660" s="837"/>
      <c r="D1660" s="838"/>
      <c r="E1660" s="215"/>
      <c r="F1660" s="217"/>
      <c r="G1660" s="844"/>
      <c r="H1660" s="838"/>
      <c r="I1660" s="838"/>
      <c r="J1660" s="838"/>
      <c r="K1660" s="837"/>
      <c r="L1660" s="838"/>
      <c r="M1660" s="837"/>
      <c r="N1660" s="838"/>
      <c r="O1660" s="838"/>
      <c r="P1660" s="839"/>
    </row>
    <row r="1661" spans="2:16" ht="17.25" customHeight="1">
      <c r="B1661" s="214"/>
      <c r="C1661" s="837"/>
      <c r="D1661" s="838"/>
      <c r="E1661" s="215"/>
      <c r="F1661" s="217"/>
      <c r="G1661" s="844"/>
      <c r="H1661" s="838"/>
      <c r="I1661" s="838"/>
      <c r="J1661" s="838"/>
      <c r="K1661" s="837"/>
      <c r="L1661" s="838"/>
      <c r="M1661" s="837"/>
      <c r="N1661" s="838"/>
      <c r="O1661" s="838"/>
      <c r="P1661" s="839"/>
    </row>
    <row r="1662" spans="2:16" ht="17.25" customHeight="1">
      <c r="B1662" s="214"/>
      <c r="C1662" s="843"/>
      <c r="D1662" s="838"/>
      <c r="E1662" s="215"/>
      <c r="F1662" s="216"/>
      <c r="G1662" s="844"/>
      <c r="H1662" s="838"/>
      <c r="I1662" s="838"/>
      <c r="J1662" s="838"/>
      <c r="K1662" s="837"/>
      <c r="L1662" s="838"/>
      <c r="M1662" s="837"/>
      <c r="N1662" s="838"/>
      <c r="O1662" s="838"/>
      <c r="P1662" s="839"/>
    </row>
    <row r="1663" spans="2:16" ht="17.25" customHeight="1">
      <c r="B1663" s="214"/>
      <c r="C1663" s="837"/>
      <c r="D1663" s="837"/>
      <c r="E1663" s="215"/>
      <c r="F1663" s="217"/>
      <c r="G1663" s="844"/>
      <c r="H1663" s="844"/>
      <c r="I1663" s="844"/>
      <c r="J1663" s="844"/>
      <c r="K1663" s="837"/>
      <c r="L1663" s="837"/>
      <c r="M1663" s="837"/>
      <c r="N1663" s="837"/>
      <c r="O1663" s="837"/>
      <c r="P1663" s="845"/>
    </row>
    <row r="1664" spans="2:16" ht="17.25" customHeight="1">
      <c r="B1664" s="214"/>
      <c r="C1664" s="837"/>
      <c r="D1664" s="837"/>
      <c r="E1664" s="215"/>
      <c r="F1664" s="217"/>
      <c r="G1664" s="844"/>
      <c r="H1664" s="844"/>
      <c r="I1664" s="844"/>
      <c r="J1664" s="844"/>
      <c r="K1664" s="844"/>
      <c r="L1664" s="844"/>
      <c r="M1664" s="837"/>
      <c r="N1664" s="837"/>
      <c r="O1664" s="837"/>
      <c r="P1664" s="845"/>
    </row>
    <row r="1665" spans="2:16" ht="17.25" customHeight="1">
      <c r="B1665" s="214"/>
      <c r="C1665" s="837"/>
      <c r="D1665" s="837"/>
      <c r="E1665" s="215"/>
      <c r="F1665" s="217"/>
      <c r="G1665" s="844"/>
      <c r="H1665" s="844"/>
      <c r="I1665" s="844"/>
      <c r="J1665" s="844"/>
      <c r="K1665" s="837"/>
      <c r="L1665" s="837"/>
      <c r="M1665" s="837"/>
      <c r="N1665" s="837"/>
      <c r="O1665" s="837"/>
      <c r="P1665" s="845"/>
    </row>
    <row r="1666" spans="2:16" ht="17.25" customHeight="1">
      <c r="B1666" s="214"/>
      <c r="C1666" s="837"/>
      <c r="D1666" s="837"/>
      <c r="E1666" s="215"/>
      <c r="F1666" s="217"/>
      <c r="G1666" s="844"/>
      <c r="H1666" s="844"/>
      <c r="I1666" s="844"/>
      <c r="J1666" s="844"/>
      <c r="K1666" s="837"/>
      <c r="L1666" s="837"/>
      <c r="M1666" s="837"/>
      <c r="N1666" s="837"/>
      <c r="O1666" s="837"/>
      <c r="P1666" s="845"/>
    </row>
    <row r="1667" spans="2:16" ht="17.25" customHeight="1">
      <c r="B1667" s="214"/>
      <c r="C1667" s="843"/>
      <c r="D1667" s="843"/>
      <c r="E1667" s="215"/>
      <c r="F1667" s="216"/>
      <c r="G1667" s="844"/>
      <c r="H1667" s="844"/>
      <c r="I1667" s="844"/>
      <c r="J1667" s="844"/>
      <c r="K1667" s="844"/>
      <c r="L1667" s="844"/>
      <c r="M1667" s="837"/>
      <c r="N1667" s="837"/>
      <c r="O1667" s="837"/>
      <c r="P1667" s="845"/>
    </row>
    <row r="1668" spans="2:16" ht="17.25" customHeight="1">
      <c r="B1668" s="214"/>
      <c r="C1668" s="843"/>
      <c r="D1668" s="843"/>
      <c r="E1668" s="215"/>
      <c r="F1668" s="216"/>
      <c r="G1668" s="844"/>
      <c r="H1668" s="844"/>
      <c r="I1668" s="844"/>
      <c r="J1668" s="844"/>
      <c r="K1668" s="844"/>
      <c r="L1668" s="844"/>
      <c r="M1668" s="837"/>
      <c r="N1668" s="837"/>
      <c r="O1668" s="837"/>
      <c r="P1668" s="845"/>
    </row>
    <row r="1669" spans="2:16" ht="17.25" customHeight="1">
      <c r="B1669" s="214"/>
      <c r="C1669" s="843"/>
      <c r="D1669" s="843"/>
      <c r="E1669" s="215"/>
      <c r="F1669" s="216"/>
      <c r="G1669" s="844"/>
      <c r="H1669" s="844"/>
      <c r="I1669" s="844"/>
      <c r="J1669" s="844"/>
      <c r="K1669" s="844"/>
      <c r="L1669" s="844"/>
      <c r="M1669" s="837"/>
      <c r="N1669" s="837"/>
      <c r="O1669" s="837"/>
      <c r="P1669" s="845"/>
    </row>
    <row r="1670" spans="2:16" ht="17.25" customHeight="1">
      <c r="B1670" s="214"/>
      <c r="C1670" s="843"/>
      <c r="D1670" s="843"/>
      <c r="E1670" s="215"/>
      <c r="F1670" s="216"/>
      <c r="G1670" s="844"/>
      <c r="H1670" s="844"/>
      <c r="I1670" s="844"/>
      <c r="J1670" s="844"/>
      <c r="K1670" s="844"/>
      <c r="L1670" s="844"/>
      <c r="M1670" s="837"/>
      <c r="N1670" s="837"/>
      <c r="O1670" s="837"/>
      <c r="P1670" s="845"/>
    </row>
    <row r="1671" spans="2:16" ht="17.25" customHeight="1">
      <c r="B1671" s="214"/>
      <c r="C1671" s="843"/>
      <c r="D1671" s="843"/>
      <c r="E1671" s="215"/>
      <c r="F1671" s="216"/>
      <c r="G1671" s="844"/>
      <c r="H1671" s="844"/>
      <c r="I1671" s="844"/>
      <c r="J1671" s="844"/>
      <c r="K1671" s="844"/>
      <c r="L1671" s="844"/>
      <c r="M1671" s="837"/>
      <c r="N1671" s="837"/>
      <c r="O1671" s="837"/>
      <c r="P1671" s="845"/>
    </row>
    <row r="1672" spans="2:16" ht="17.25" customHeight="1">
      <c r="B1672" s="214"/>
      <c r="C1672" s="843"/>
      <c r="D1672" s="843"/>
      <c r="E1672" s="215"/>
      <c r="F1672" s="216"/>
      <c r="G1672" s="844"/>
      <c r="H1672" s="844"/>
      <c r="I1672" s="844"/>
      <c r="J1672" s="844"/>
      <c r="K1672" s="844"/>
      <c r="L1672" s="844"/>
      <c r="M1672" s="837"/>
      <c r="N1672" s="837"/>
      <c r="O1672" s="837"/>
      <c r="P1672" s="845"/>
    </row>
    <row r="1673" spans="2:16" ht="17.25" customHeight="1">
      <c r="B1673" s="214"/>
      <c r="C1673" s="843"/>
      <c r="D1673" s="843"/>
      <c r="E1673" s="215"/>
      <c r="F1673" s="216"/>
      <c r="G1673" s="844"/>
      <c r="H1673" s="844"/>
      <c r="I1673" s="844"/>
      <c r="J1673" s="844"/>
      <c r="K1673" s="844"/>
      <c r="L1673" s="844"/>
      <c r="M1673" s="837"/>
      <c r="N1673" s="837"/>
      <c r="O1673" s="837"/>
      <c r="P1673" s="845"/>
    </row>
    <row r="1674" spans="2:16" ht="17.25" customHeight="1">
      <c r="B1674" s="214"/>
      <c r="C1674" s="843"/>
      <c r="D1674" s="838"/>
      <c r="E1674" s="215"/>
      <c r="F1674" s="216"/>
      <c r="G1674" s="844"/>
      <c r="H1674" s="838"/>
      <c r="I1674" s="838"/>
      <c r="J1674" s="838"/>
      <c r="K1674" s="844"/>
      <c r="L1674" s="838"/>
      <c r="M1674" s="837"/>
      <c r="N1674" s="838"/>
      <c r="O1674" s="838"/>
      <c r="P1674" s="839"/>
    </row>
    <row r="1675" spans="2:16" ht="17.25" customHeight="1">
      <c r="B1675" s="219"/>
      <c r="C1675" s="837"/>
      <c r="D1675" s="838"/>
      <c r="E1675" s="218"/>
      <c r="F1675" s="220"/>
      <c r="G1675" s="837"/>
      <c r="H1675" s="838"/>
      <c r="I1675" s="838"/>
      <c r="J1675" s="838"/>
      <c r="K1675" s="837"/>
      <c r="L1675" s="838"/>
      <c r="M1675" s="837"/>
      <c r="N1675" s="838"/>
      <c r="O1675" s="838"/>
      <c r="P1675" s="839"/>
    </row>
    <row r="1676" spans="2:16" ht="17.25" customHeight="1">
      <c r="B1676" s="219"/>
      <c r="C1676" s="837"/>
      <c r="D1676" s="838"/>
      <c r="E1676" s="218"/>
      <c r="F1676" s="220"/>
      <c r="G1676" s="837"/>
      <c r="H1676" s="838"/>
      <c r="I1676" s="838"/>
      <c r="J1676" s="838"/>
      <c r="K1676" s="837"/>
      <c r="L1676" s="838"/>
      <c r="M1676" s="837"/>
      <c r="N1676" s="838"/>
      <c r="O1676" s="838"/>
      <c r="P1676" s="839"/>
    </row>
    <row r="1677" spans="2:16" ht="17.25" customHeight="1">
      <c r="B1677" s="219"/>
      <c r="C1677" s="837"/>
      <c r="D1677" s="838"/>
      <c r="E1677" s="218"/>
      <c r="F1677" s="220"/>
      <c r="G1677" s="837"/>
      <c r="H1677" s="838"/>
      <c r="I1677" s="838"/>
      <c r="J1677" s="838"/>
      <c r="K1677" s="837"/>
      <c r="L1677" s="838"/>
      <c r="M1677" s="837"/>
      <c r="N1677" s="838"/>
      <c r="O1677" s="838"/>
      <c r="P1677" s="839"/>
    </row>
    <row r="1678" spans="2:16" ht="17.25" customHeight="1">
      <c r="B1678" s="219"/>
      <c r="C1678" s="837"/>
      <c r="D1678" s="838"/>
      <c r="E1678" s="218"/>
      <c r="F1678" s="220"/>
      <c r="G1678" s="837"/>
      <c r="H1678" s="838"/>
      <c r="I1678" s="838"/>
      <c r="J1678" s="838"/>
      <c r="K1678" s="837"/>
      <c r="L1678" s="838"/>
      <c r="M1678" s="837"/>
      <c r="N1678" s="838"/>
      <c r="O1678" s="838"/>
      <c r="P1678" s="839"/>
    </row>
    <row r="1679" spans="2:16" ht="17.25" customHeight="1">
      <c r="B1679" s="219"/>
      <c r="C1679" s="837"/>
      <c r="D1679" s="838"/>
      <c r="E1679" s="218"/>
      <c r="F1679" s="220"/>
      <c r="G1679" s="837"/>
      <c r="H1679" s="838"/>
      <c r="I1679" s="838"/>
      <c r="J1679" s="838"/>
      <c r="K1679" s="837"/>
      <c r="L1679" s="838"/>
      <c r="M1679" s="837"/>
      <c r="N1679" s="838"/>
      <c r="O1679" s="838"/>
      <c r="P1679" s="839"/>
    </row>
    <row r="1680" spans="2:16" ht="18" customHeight="1" thickBot="1">
      <c r="B1680" s="221"/>
      <c r="C1680" s="840"/>
      <c r="D1680" s="841"/>
      <c r="E1680" s="222"/>
      <c r="F1680" s="223"/>
      <c r="G1680" s="840"/>
      <c r="H1680" s="841"/>
      <c r="I1680" s="841"/>
      <c r="J1680" s="841"/>
      <c r="K1680" s="840"/>
      <c r="L1680" s="841"/>
      <c r="M1680" s="840"/>
      <c r="N1680" s="841"/>
      <c r="O1680" s="841"/>
      <c r="P1680" s="842"/>
    </row>
    <row r="1681" spans="2:16" ht="17.25" customHeight="1">
      <c r="B1681" s="902" t="s">
        <v>21</v>
      </c>
      <c r="C1681" s="903"/>
      <c r="D1681" s="853" t="s">
        <v>825</v>
      </c>
      <c r="E1681" s="854"/>
      <c r="F1681" s="855" t="s">
        <v>718</v>
      </c>
      <c r="G1681" s="856"/>
      <c r="H1681" s="856"/>
      <c r="I1681" s="856"/>
      <c r="J1681" s="856"/>
      <c r="K1681" s="856"/>
      <c r="L1681" s="857"/>
      <c r="M1681" s="904" t="s">
        <v>23</v>
      </c>
      <c r="N1681" s="854"/>
      <c r="O1681" s="905">
        <v>29</v>
      </c>
      <c r="P1681" s="906"/>
    </row>
    <row r="1682" spans="2:16" ht="17.850000000000001" customHeight="1">
      <c r="B1682" s="862" t="s">
        <v>24</v>
      </c>
      <c r="C1682" s="863"/>
      <c r="D1682" s="864" t="s">
        <v>785</v>
      </c>
      <c r="E1682" s="865"/>
      <c r="F1682" s="866" t="s">
        <v>25</v>
      </c>
      <c r="G1682" s="867"/>
      <c r="H1682" s="867"/>
      <c r="I1682" s="867"/>
      <c r="J1682" s="867"/>
      <c r="K1682" s="867"/>
      <c r="L1682" s="868"/>
      <c r="M1682" s="872" t="s">
        <v>26</v>
      </c>
      <c r="N1682" s="873"/>
      <c r="O1682" s="874" t="s">
        <v>804</v>
      </c>
      <c r="P1682" s="875"/>
    </row>
    <row r="1683" spans="2:16" ht="17.850000000000001" customHeight="1" thickBot="1">
      <c r="B1683" s="876" t="s">
        <v>27</v>
      </c>
      <c r="C1683" s="877"/>
      <c r="D1683" s="878" t="s">
        <v>805</v>
      </c>
      <c r="E1683" s="879"/>
      <c r="F1683" s="869"/>
      <c r="G1683" s="870"/>
      <c r="H1683" s="870"/>
      <c r="I1683" s="870"/>
      <c r="J1683" s="870"/>
      <c r="K1683" s="870"/>
      <c r="L1683" s="871"/>
      <c r="M1683" s="869"/>
      <c r="N1683" s="871"/>
      <c r="O1683" s="869"/>
      <c r="P1683" s="870"/>
    </row>
    <row r="1684" spans="2:16" ht="5.25" customHeight="1" thickBot="1"/>
    <row r="1685" spans="2:16" ht="17.25" customHeight="1">
      <c r="B1685" s="880"/>
      <c r="C1685" s="856"/>
      <c r="D1685" s="856"/>
      <c r="E1685" s="856"/>
      <c r="F1685" s="856"/>
      <c r="G1685" s="856"/>
      <c r="H1685" s="856"/>
      <c r="I1685" s="856"/>
      <c r="J1685" s="856"/>
      <c r="K1685" s="856"/>
      <c r="L1685" s="885"/>
      <c r="M1685" s="888" t="s">
        <v>28</v>
      </c>
      <c r="N1685" s="889"/>
      <c r="O1685" s="889"/>
      <c r="P1685" s="890"/>
    </row>
    <row r="1686" spans="2:16" ht="17.25" customHeight="1">
      <c r="B1686" s="867"/>
      <c r="C1686" s="867"/>
      <c r="D1686" s="867"/>
      <c r="E1686" s="867"/>
      <c r="F1686" s="867"/>
      <c r="G1686" s="867"/>
      <c r="H1686" s="867"/>
      <c r="I1686" s="867"/>
      <c r="J1686" s="867"/>
      <c r="K1686" s="867"/>
      <c r="L1686" s="886"/>
      <c r="M1686" s="205" t="s">
        <v>29</v>
      </c>
      <c r="N1686" s="891" t="s">
        <v>30</v>
      </c>
      <c r="O1686" s="892"/>
      <c r="P1686" s="893"/>
    </row>
    <row r="1687" spans="2:16" ht="17.25" customHeight="1">
      <c r="B1687" s="867"/>
      <c r="C1687" s="867"/>
      <c r="D1687" s="867"/>
      <c r="E1687" s="867"/>
      <c r="F1687" s="867"/>
      <c r="G1687" s="867"/>
      <c r="H1687" s="867"/>
      <c r="I1687" s="867"/>
      <c r="J1687" s="867"/>
      <c r="K1687" s="867"/>
      <c r="L1687" s="886"/>
      <c r="M1687" s="206">
        <v>1</v>
      </c>
      <c r="N1687" s="894" t="s">
        <v>832</v>
      </c>
      <c r="O1687" s="895"/>
      <c r="P1687" s="895"/>
    </row>
    <row r="1688" spans="2:16" ht="17.25" customHeight="1">
      <c r="B1688" s="867"/>
      <c r="C1688" s="867"/>
      <c r="D1688" s="867"/>
      <c r="E1688" s="867"/>
      <c r="F1688" s="867"/>
      <c r="G1688" s="867"/>
      <c r="H1688" s="867"/>
      <c r="I1688" s="867"/>
      <c r="J1688" s="867"/>
      <c r="K1688" s="867"/>
      <c r="L1688" s="886"/>
      <c r="M1688" s="206">
        <v>2</v>
      </c>
      <c r="N1688" s="896" t="s">
        <v>1013</v>
      </c>
      <c r="O1688" s="867"/>
      <c r="P1688" s="867"/>
    </row>
    <row r="1689" spans="2:16" ht="17.25" customHeight="1">
      <c r="B1689" s="867"/>
      <c r="C1689" s="867"/>
      <c r="D1689" s="867"/>
      <c r="E1689" s="867"/>
      <c r="F1689" s="867"/>
      <c r="G1689" s="867"/>
      <c r="H1689" s="867"/>
      <c r="I1689" s="867"/>
      <c r="J1689" s="867"/>
      <c r="K1689" s="867"/>
      <c r="L1689" s="886"/>
      <c r="M1689" s="206">
        <v>3</v>
      </c>
      <c r="N1689" s="896" t="s">
        <v>833</v>
      </c>
      <c r="O1689" s="867"/>
      <c r="P1689" s="867"/>
    </row>
    <row r="1690" spans="2:16" ht="17.25" customHeight="1">
      <c r="B1690" s="867"/>
      <c r="C1690" s="867"/>
      <c r="D1690" s="867"/>
      <c r="E1690" s="867"/>
      <c r="F1690" s="867"/>
      <c r="G1690" s="867"/>
      <c r="H1690" s="867"/>
      <c r="I1690" s="867"/>
      <c r="J1690" s="867"/>
      <c r="K1690" s="867"/>
      <c r="L1690" s="886"/>
      <c r="M1690" s="206"/>
      <c r="N1690" s="896"/>
      <c r="O1690" s="867"/>
      <c r="P1690" s="867"/>
    </row>
    <row r="1691" spans="2:16" ht="17.25" customHeight="1">
      <c r="B1691" s="867"/>
      <c r="C1691" s="867"/>
      <c r="D1691" s="867"/>
      <c r="E1691" s="867"/>
      <c r="F1691" s="867"/>
      <c r="G1691" s="867"/>
      <c r="H1691" s="867"/>
      <c r="I1691" s="867"/>
      <c r="J1691" s="867"/>
      <c r="K1691" s="867"/>
      <c r="L1691" s="886"/>
      <c r="M1691" s="206"/>
      <c r="N1691" s="896"/>
      <c r="O1691" s="867"/>
      <c r="P1691" s="867"/>
    </row>
    <row r="1692" spans="2:16" ht="17.25" customHeight="1">
      <c r="B1692" s="867"/>
      <c r="C1692" s="867"/>
      <c r="D1692" s="867"/>
      <c r="E1692" s="867"/>
      <c r="F1692" s="867"/>
      <c r="G1692" s="867"/>
      <c r="H1692" s="867"/>
      <c r="I1692" s="867"/>
      <c r="J1692" s="867"/>
      <c r="K1692" s="867"/>
      <c r="L1692" s="886"/>
      <c r="M1692" s="206"/>
      <c r="N1692" s="896"/>
      <c r="O1692" s="867"/>
      <c r="P1692" s="867"/>
    </row>
    <row r="1693" spans="2:16" ht="17.25" customHeight="1">
      <c r="B1693" s="867"/>
      <c r="C1693" s="867"/>
      <c r="D1693" s="867"/>
      <c r="E1693" s="867"/>
      <c r="F1693" s="867"/>
      <c r="G1693" s="867"/>
      <c r="H1693" s="867"/>
      <c r="I1693" s="867"/>
      <c r="J1693" s="867"/>
      <c r="K1693" s="867"/>
      <c r="L1693" s="886"/>
      <c r="M1693" s="206"/>
      <c r="N1693" s="896"/>
      <c r="O1693" s="867"/>
      <c r="P1693" s="867"/>
    </row>
    <row r="1694" spans="2:16" ht="17.25" customHeight="1">
      <c r="B1694" s="867"/>
      <c r="C1694" s="867"/>
      <c r="D1694" s="867"/>
      <c r="E1694" s="867"/>
      <c r="F1694" s="867"/>
      <c r="G1694" s="867"/>
      <c r="H1694" s="867"/>
      <c r="I1694" s="867"/>
      <c r="J1694" s="867"/>
      <c r="K1694" s="867"/>
      <c r="L1694" s="886"/>
      <c r="M1694" s="206"/>
      <c r="N1694" s="896"/>
      <c r="O1694" s="867"/>
      <c r="P1694" s="867"/>
    </row>
    <row r="1695" spans="2:16" ht="17.25" customHeight="1">
      <c r="B1695" s="867"/>
      <c r="C1695" s="867"/>
      <c r="D1695" s="867"/>
      <c r="E1695" s="867"/>
      <c r="F1695" s="867"/>
      <c r="G1695" s="867"/>
      <c r="H1695" s="867"/>
      <c r="I1695" s="867"/>
      <c r="J1695" s="867"/>
      <c r="K1695" s="867"/>
      <c r="L1695" s="886"/>
      <c r="M1695" s="206"/>
      <c r="N1695" s="896"/>
      <c r="O1695" s="867"/>
      <c r="P1695" s="867"/>
    </row>
    <row r="1696" spans="2:16" ht="17.25" customHeight="1">
      <c r="B1696" s="867"/>
      <c r="C1696" s="867"/>
      <c r="D1696" s="867"/>
      <c r="E1696" s="867"/>
      <c r="F1696" s="867"/>
      <c r="G1696" s="867"/>
      <c r="H1696" s="867"/>
      <c r="I1696" s="867"/>
      <c r="J1696" s="867"/>
      <c r="K1696" s="867"/>
      <c r="L1696" s="886"/>
      <c r="M1696" s="206"/>
      <c r="N1696" s="896"/>
      <c r="O1696" s="867"/>
      <c r="P1696" s="867"/>
    </row>
    <row r="1697" spans="2:16" ht="17.25" customHeight="1">
      <c r="B1697" s="867"/>
      <c r="C1697" s="867"/>
      <c r="D1697" s="867"/>
      <c r="E1697" s="867"/>
      <c r="F1697" s="867"/>
      <c r="G1697" s="867"/>
      <c r="H1697" s="867"/>
      <c r="I1697" s="867"/>
      <c r="J1697" s="867"/>
      <c r="K1697" s="867"/>
      <c r="L1697" s="886"/>
      <c r="M1697" s="206"/>
      <c r="N1697" s="896"/>
      <c r="O1697" s="867"/>
      <c r="P1697" s="867"/>
    </row>
    <row r="1698" spans="2:16" ht="17.25" customHeight="1">
      <c r="B1698" s="867"/>
      <c r="C1698" s="867"/>
      <c r="D1698" s="867"/>
      <c r="E1698" s="867"/>
      <c r="F1698" s="867"/>
      <c r="G1698" s="867"/>
      <c r="H1698" s="867"/>
      <c r="I1698" s="867"/>
      <c r="J1698" s="867"/>
      <c r="K1698" s="867"/>
      <c r="L1698" s="886"/>
      <c r="M1698" s="206"/>
      <c r="N1698" s="896"/>
      <c r="O1698" s="867"/>
      <c r="P1698" s="867"/>
    </row>
    <row r="1699" spans="2:16" ht="17.25" customHeight="1">
      <c r="B1699" s="867"/>
      <c r="C1699" s="867"/>
      <c r="D1699" s="867"/>
      <c r="E1699" s="867"/>
      <c r="F1699" s="867"/>
      <c r="G1699" s="867"/>
      <c r="H1699" s="867"/>
      <c r="I1699" s="867"/>
      <c r="J1699" s="867"/>
      <c r="K1699" s="867"/>
      <c r="L1699" s="886"/>
      <c r="M1699" s="206"/>
      <c r="N1699" s="896"/>
      <c r="O1699" s="867"/>
      <c r="P1699" s="867"/>
    </row>
    <row r="1700" spans="2:16" ht="17.25" customHeight="1">
      <c r="B1700" s="867"/>
      <c r="C1700" s="867"/>
      <c r="D1700" s="867"/>
      <c r="E1700" s="867"/>
      <c r="F1700" s="867"/>
      <c r="G1700" s="867"/>
      <c r="H1700" s="867"/>
      <c r="I1700" s="867"/>
      <c r="J1700" s="867"/>
      <c r="K1700" s="867"/>
      <c r="L1700" s="886"/>
      <c r="M1700" s="206"/>
      <c r="N1700" s="896"/>
      <c r="O1700" s="867"/>
      <c r="P1700" s="867"/>
    </row>
    <row r="1701" spans="2:16" ht="17.25" customHeight="1">
      <c r="B1701" s="867"/>
      <c r="C1701" s="867"/>
      <c r="D1701" s="867"/>
      <c r="E1701" s="867"/>
      <c r="F1701" s="867"/>
      <c r="G1701" s="867"/>
      <c r="H1701" s="867"/>
      <c r="I1701" s="867"/>
      <c r="J1701" s="867"/>
      <c r="K1701" s="867"/>
      <c r="L1701" s="886"/>
      <c r="M1701" s="206"/>
      <c r="N1701" s="896"/>
      <c r="O1701" s="867"/>
      <c r="P1701" s="867"/>
    </row>
    <row r="1702" spans="2:16" ht="17.25" customHeight="1">
      <c r="B1702" s="867"/>
      <c r="C1702" s="867"/>
      <c r="D1702" s="867"/>
      <c r="E1702" s="867"/>
      <c r="F1702" s="867"/>
      <c r="G1702" s="867"/>
      <c r="H1702" s="867"/>
      <c r="I1702" s="867"/>
      <c r="J1702" s="867"/>
      <c r="K1702" s="867"/>
      <c r="L1702" s="886"/>
      <c r="M1702" s="206"/>
      <c r="N1702" s="896"/>
      <c r="O1702" s="867"/>
      <c r="P1702" s="867"/>
    </row>
    <row r="1703" spans="2:16" ht="17.25" customHeight="1">
      <c r="B1703" s="867"/>
      <c r="C1703" s="867"/>
      <c r="D1703" s="867"/>
      <c r="E1703" s="867"/>
      <c r="F1703" s="867"/>
      <c r="G1703" s="867"/>
      <c r="H1703" s="867"/>
      <c r="I1703" s="867"/>
      <c r="J1703" s="867"/>
      <c r="K1703" s="867"/>
      <c r="L1703" s="886"/>
      <c r="M1703" s="206"/>
      <c r="N1703" s="896"/>
      <c r="O1703" s="867"/>
      <c r="P1703" s="867"/>
    </row>
    <row r="1704" spans="2:16" ht="17.25" customHeight="1">
      <c r="B1704" s="867"/>
      <c r="C1704" s="867"/>
      <c r="D1704" s="867"/>
      <c r="E1704" s="867"/>
      <c r="F1704" s="867"/>
      <c r="G1704" s="867"/>
      <c r="H1704" s="867"/>
      <c r="I1704" s="867"/>
      <c r="J1704" s="867"/>
      <c r="K1704" s="867"/>
      <c r="L1704" s="886"/>
      <c r="M1704" s="206"/>
      <c r="N1704" s="896"/>
      <c r="O1704" s="867"/>
      <c r="P1704" s="867"/>
    </row>
    <row r="1705" spans="2:16" ht="17.25" customHeight="1">
      <c r="B1705" s="867"/>
      <c r="C1705" s="867"/>
      <c r="D1705" s="867"/>
      <c r="E1705" s="867"/>
      <c r="F1705" s="867"/>
      <c r="G1705" s="867"/>
      <c r="H1705" s="867"/>
      <c r="I1705" s="867"/>
      <c r="J1705" s="867"/>
      <c r="K1705" s="867"/>
      <c r="L1705" s="886"/>
      <c r="M1705" s="206"/>
      <c r="N1705" s="896"/>
      <c r="O1705" s="867"/>
      <c r="P1705" s="867"/>
    </row>
    <row r="1706" spans="2:16" ht="17.25" customHeight="1">
      <c r="B1706" s="867"/>
      <c r="C1706" s="867"/>
      <c r="D1706" s="867"/>
      <c r="E1706" s="867"/>
      <c r="F1706" s="867"/>
      <c r="G1706" s="867"/>
      <c r="H1706" s="867"/>
      <c r="I1706" s="867"/>
      <c r="J1706" s="867"/>
      <c r="K1706" s="867"/>
      <c r="L1706" s="886"/>
      <c r="M1706" s="206"/>
      <c r="N1706" s="896"/>
      <c r="O1706" s="867"/>
      <c r="P1706" s="867"/>
    </row>
    <row r="1707" spans="2:16" ht="17.25" customHeight="1">
      <c r="B1707" s="867"/>
      <c r="C1707" s="867"/>
      <c r="D1707" s="867"/>
      <c r="E1707" s="867"/>
      <c r="F1707" s="867"/>
      <c r="G1707" s="867"/>
      <c r="H1707" s="867"/>
      <c r="I1707" s="867"/>
      <c r="J1707" s="867"/>
      <c r="K1707" s="867"/>
      <c r="L1707" s="886"/>
      <c r="M1707" s="206"/>
      <c r="N1707" s="896"/>
      <c r="O1707" s="867"/>
      <c r="P1707" s="867"/>
    </row>
    <row r="1708" spans="2:16" ht="17.25" customHeight="1">
      <c r="B1708" s="867"/>
      <c r="C1708" s="867"/>
      <c r="D1708" s="867"/>
      <c r="E1708" s="867"/>
      <c r="F1708" s="867"/>
      <c r="G1708" s="867"/>
      <c r="H1708" s="867"/>
      <c r="I1708" s="867"/>
      <c r="J1708" s="867"/>
      <c r="K1708" s="867"/>
      <c r="L1708" s="886"/>
      <c r="M1708" s="206"/>
      <c r="N1708" s="896"/>
      <c r="O1708" s="867"/>
      <c r="P1708" s="867"/>
    </row>
    <row r="1709" spans="2:16" ht="18" customHeight="1" thickBot="1">
      <c r="B1709" s="870"/>
      <c r="C1709" s="870"/>
      <c r="D1709" s="870"/>
      <c r="E1709" s="870"/>
      <c r="F1709" s="870"/>
      <c r="G1709" s="870"/>
      <c r="H1709" s="870"/>
      <c r="I1709" s="870"/>
      <c r="J1709" s="870"/>
      <c r="K1709" s="870"/>
      <c r="L1709" s="887"/>
      <c r="M1709" s="208"/>
      <c r="N1709" s="901"/>
      <c r="O1709" s="870"/>
      <c r="P1709" s="870"/>
    </row>
    <row r="1710" spans="2:16" ht="17.25" customHeight="1">
      <c r="B1710" s="851" t="s">
        <v>21</v>
      </c>
      <c r="C1710" s="852"/>
      <c r="D1710" s="1045" t="s">
        <v>825</v>
      </c>
      <c r="E1710" s="859"/>
      <c r="F1710" s="855" t="s">
        <v>31</v>
      </c>
      <c r="G1710" s="856"/>
      <c r="H1710" s="856"/>
      <c r="I1710" s="856"/>
      <c r="J1710" s="856"/>
      <c r="K1710" s="856"/>
      <c r="L1710" s="857"/>
      <c r="M1710" s="858" t="s">
        <v>23</v>
      </c>
      <c r="N1710" s="859"/>
      <c r="O1710" s="860">
        <v>29</v>
      </c>
      <c r="P1710" s="861"/>
    </row>
    <row r="1711" spans="2:16" ht="17.25" customHeight="1">
      <c r="B1711" s="862" t="s">
        <v>24</v>
      </c>
      <c r="C1711" s="863"/>
      <c r="D1711" s="864" t="s">
        <v>784</v>
      </c>
      <c r="E1711" s="865"/>
      <c r="F1711" s="866" t="s">
        <v>32</v>
      </c>
      <c r="G1711" s="867"/>
      <c r="H1711" s="867"/>
      <c r="I1711" s="867"/>
      <c r="J1711" s="867"/>
      <c r="K1711" s="867"/>
      <c r="L1711" s="868"/>
      <c r="M1711" s="872" t="s">
        <v>26</v>
      </c>
      <c r="N1711" s="873"/>
      <c r="O1711" s="874" t="s">
        <v>1091</v>
      </c>
      <c r="P1711" s="875"/>
    </row>
    <row r="1712" spans="2:16" ht="18" customHeight="1" thickBot="1">
      <c r="B1712" s="876" t="s">
        <v>27</v>
      </c>
      <c r="C1712" s="877"/>
      <c r="D1712" s="878" t="s">
        <v>805</v>
      </c>
      <c r="E1712" s="879"/>
      <c r="F1712" s="869"/>
      <c r="G1712" s="870"/>
      <c r="H1712" s="870"/>
      <c r="I1712" s="870"/>
      <c r="J1712" s="870"/>
      <c r="K1712" s="870"/>
      <c r="L1712" s="871"/>
      <c r="M1712" s="869"/>
      <c r="N1712" s="871"/>
      <c r="O1712" s="869"/>
      <c r="P1712" s="870"/>
    </row>
    <row r="1713" spans="2:16" ht="5.25" customHeight="1" thickBot="1"/>
    <row r="1714" spans="2:16" ht="17.25" customHeight="1">
      <c r="B1714" s="880" t="s">
        <v>29</v>
      </c>
      <c r="C1714" s="881" t="s">
        <v>491</v>
      </c>
      <c r="D1714" s="856"/>
      <c r="E1714" s="880" t="s">
        <v>33</v>
      </c>
      <c r="F1714" s="856"/>
      <c r="G1714" s="856"/>
      <c r="H1714" s="856"/>
      <c r="I1714" s="856"/>
      <c r="J1714" s="856"/>
      <c r="K1714" s="880" t="s">
        <v>34</v>
      </c>
      <c r="L1714" s="856"/>
      <c r="M1714" s="856"/>
      <c r="N1714" s="856"/>
      <c r="O1714" s="856"/>
      <c r="P1714" s="856"/>
    </row>
    <row r="1715" spans="2:16" ht="30.6" customHeight="1" thickBot="1">
      <c r="B1715" s="870"/>
      <c r="C1715" s="870"/>
      <c r="D1715" s="870"/>
      <c r="E1715" s="209" t="s">
        <v>35</v>
      </c>
      <c r="F1715" s="210" t="s">
        <v>36</v>
      </c>
      <c r="G1715" s="882" t="s">
        <v>37</v>
      </c>
      <c r="H1715" s="870"/>
      <c r="I1715" s="870"/>
      <c r="J1715" s="870"/>
      <c r="K1715" s="883" t="s">
        <v>812</v>
      </c>
      <c r="L1715" s="884"/>
      <c r="M1715" s="882" t="s">
        <v>38</v>
      </c>
      <c r="N1715" s="870"/>
      <c r="O1715" s="870"/>
      <c r="P1715" s="870"/>
    </row>
    <row r="1716" spans="2:16" ht="17.25" customHeight="1">
      <c r="B1716" s="325">
        <v>1</v>
      </c>
      <c r="C1716" s="1034"/>
      <c r="D1716" s="1058"/>
      <c r="E1716" s="326"/>
      <c r="F1716" s="327"/>
      <c r="G1716" s="1035" t="s">
        <v>813</v>
      </c>
      <c r="H1716" s="1058"/>
      <c r="I1716" s="1058"/>
      <c r="J1716" s="1058"/>
      <c r="K1716" s="1036"/>
      <c r="L1716" s="1058"/>
      <c r="M1716" s="849"/>
      <c r="N1716" s="847"/>
      <c r="O1716" s="847"/>
      <c r="P1716" s="850"/>
    </row>
    <row r="1717" spans="2:16" ht="17.25" customHeight="1">
      <c r="B1717" s="328">
        <v>2</v>
      </c>
      <c r="C1717" s="1059"/>
      <c r="D1717" s="1060"/>
      <c r="E1717" s="329"/>
      <c r="F1717" s="330"/>
      <c r="G1717" s="1031" t="s">
        <v>792</v>
      </c>
      <c r="H1717" s="1060"/>
      <c r="I1717" s="1060"/>
      <c r="J1717" s="1060"/>
      <c r="K1717" s="1032"/>
      <c r="L1717" s="1060"/>
      <c r="M1717" s="837"/>
      <c r="N1717" s="838"/>
      <c r="O1717" s="838"/>
      <c r="P1717" s="839"/>
    </row>
    <row r="1718" spans="2:16" ht="17.25" customHeight="1">
      <c r="B1718" s="328">
        <v>3</v>
      </c>
      <c r="C1718" s="1059" t="s">
        <v>313</v>
      </c>
      <c r="D1718" s="1060"/>
      <c r="E1718" s="329" t="s">
        <v>815</v>
      </c>
      <c r="F1718" s="330" t="s">
        <v>816</v>
      </c>
      <c r="G1718" s="1031" t="s">
        <v>817</v>
      </c>
      <c r="H1718" s="1060"/>
      <c r="I1718" s="1060"/>
      <c r="J1718" s="1060"/>
      <c r="K1718" s="1032" t="s">
        <v>1411</v>
      </c>
      <c r="L1718" s="1060"/>
      <c r="M1718" s="837"/>
      <c r="N1718" s="838"/>
      <c r="O1718" s="838"/>
      <c r="P1718" s="839"/>
    </row>
    <row r="1719" spans="2:16" ht="17.25" customHeight="1">
      <c r="B1719" s="328">
        <v>4</v>
      </c>
      <c r="C1719" s="1032" t="s">
        <v>313</v>
      </c>
      <c r="D1719" s="1060"/>
      <c r="E1719" s="329" t="s">
        <v>818</v>
      </c>
      <c r="F1719" s="331" t="s">
        <v>819</v>
      </c>
      <c r="G1719" s="1031" t="s">
        <v>820</v>
      </c>
      <c r="H1719" s="1060"/>
      <c r="I1719" s="1060"/>
      <c r="J1719" s="1060"/>
      <c r="K1719" s="1032" t="s">
        <v>1409</v>
      </c>
      <c r="L1719" s="1060"/>
      <c r="M1719" s="837"/>
      <c r="N1719" s="838"/>
      <c r="O1719" s="838"/>
      <c r="P1719" s="839"/>
    </row>
    <row r="1720" spans="2:16" ht="17.25" customHeight="1">
      <c r="B1720" s="328">
        <v>5</v>
      </c>
      <c r="C1720" s="1032" t="s">
        <v>313</v>
      </c>
      <c r="D1720" s="1060"/>
      <c r="E1720" s="329" t="s">
        <v>1399</v>
      </c>
      <c r="F1720" s="331" t="s">
        <v>1400</v>
      </c>
      <c r="G1720" s="1031" t="s">
        <v>823</v>
      </c>
      <c r="H1720" s="1060"/>
      <c r="I1720" s="1060"/>
      <c r="J1720" s="1060"/>
      <c r="K1720" s="1032" t="s">
        <v>968</v>
      </c>
      <c r="L1720" s="1060"/>
      <c r="M1720" s="837"/>
      <c r="N1720" s="838"/>
      <c r="O1720" s="838"/>
      <c r="P1720" s="839"/>
    </row>
    <row r="1721" spans="2:16" ht="17.25" customHeight="1">
      <c r="B1721" s="328">
        <v>6</v>
      </c>
      <c r="C1721" s="1032"/>
      <c r="D1721" s="1060"/>
      <c r="E1721" s="329"/>
      <c r="F1721" s="331"/>
      <c r="G1721" s="1031" t="s">
        <v>824</v>
      </c>
      <c r="H1721" s="1060"/>
      <c r="I1721" s="1060"/>
      <c r="J1721" s="1060"/>
      <c r="K1721" s="1032"/>
      <c r="L1721" s="1060"/>
      <c r="M1721" s="837"/>
      <c r="N1721" s="838"/>
      <c r="O1721" s="838"/>
      <c r="P1721" s="839"/>
    </row>
    <row r="1722" spans="2:16" ht="17.25" customHeight="1">
      <c r="B1722" s="328">
        <v>7</v>
      </c>
      <c r="C1722" s="1059"/>
      <c r="D1722" s="1060"/>
      <c r="E1722" s="329"/>
      <c r="F1722" s="330"/>
      <c r="G1722" s="1031" t="s">
        <v>826</v>
      </c>
      <c r="H1722" s="1060"/>
      <c r="I1722" s="1060"/>
      <c r="J1722" s="1060"/>
      <c r="K1722" s="1032"/>
      <c r="L1722" s="1060"/>
      <c r="M1722" s="837"/>
      <c r="N1722" s="838"/>
      <c r="O1722" s="838"/>
      <c r="P1722" s="839"/>
    </row>
    <row r="1723" spans="2:16" ht="17.25" customHeight="1">
      <c r="B1723" s="214"/>
      <c r="C1723" s="837"/>
      <c r="D1723" s="837"/>
      <c r="E1723" s="215"/>
      <c r="F1723" s="217"/>
      <c r="G1723" s="844"/>
      <c r="H1723" s="844"/>
      <c r="I1723" s="844"/>
      <c r="J1723" s="844"/>
      <c r="K1723" s="837"/>
      <c r="L1723" s="837"/>
      <c r="M1723" s="837"/>
      <c r="N1723" s="837"/>
      <c r="O1723" s="837"/>
      <c r="P1723" s="845"/>
    </row>
    <row r="1724" spans="2:16" ht="17.25" customHeight="1">
      <c r="B1724" s="214"/>
      <c r="C1724" s="837"/>
      <c r="D1724" s="837"/>
      <c r="E1724" s="215"/>
      <c r="F1724" s="217"/>
      <c r="G1724" s="844"/>
      <c r="H1724" s="844"/>
      <c r="I1724" s="844"/>
      <c r="J1724" s="844"/>
      <c r="K1724" s="844"/>
      <c r="L1724" s="844"/>
      <c r="M1724" s="837"/>
      <c r="N1724" s="837"/>
      <c r="O1724" s="837"/>
      <c r="P1724" s="845"/>
    </row>
    <row r="1725" spans="2:16" ht="17.25" customHeight="1">
      <c r="B1725" s="214"/>
      <c r="C1725" s="837"/>
      <c r="D1725" s="837"/>
      <c r="E1725" s="215"/>
      <c r="F1725" s="217"/>
      <c r="G1725" s="844"/>
      <c r="H1725" s="844"/>
      <c r="I1725" s="844"/>
      <c r="J1725" s="844"/>
      <c r="K1725" s="837"/>
      <c r="L1725" s="837"/>
      <c r="M1725" s="837"/>
      <c r="N1725" s="837"/>
      <c r="O1725" s="837"/>
      <c r="P1725" s="845"/>
    </row>
    <row r="1726" spans="2:16" ht="17.25" customHeight="1">
      <c r="B1726" s="214"/>
      <c r="C1726" s="837"/>
      <c r="D1726" s="837"/>
      <c r="E1726" s="215"/>
      <c r="F1726" s="217"/>
      <c r="G1726" s="844"/>
      <c r="H1726" s="844"/>
      <c r="I1726" s="844"/>
      <c r="J1726" s="844"/>
      <c r="K1726" s="837"/>
      <c r="L1726" s="837"/>
      <c r="M1726" s="837"/>
      <c r="N1726" s="837"/>
      <c r="O1726" s="837"/>
      <c r="P1726" s="845"/>
    </row>
    <row r="1727" spans="2:16" ht="17.25" customHeight="1">
      <c r="B1727" s="214"/>
      <c r="C1727" s="843"/>
      <c r="D1727" s="843"/>
      <c r="E1727" s="215"/>
      <c r="F1727" s="216"/>
      <c r="G1727" s="844"/>
      <c r="H1727" s="844"/>
      <c r="I1727" s="844"/>
      <c r="J1727" s="844"/>
      <c r="K1727" s="844"/>
      <c r="L1727" s="844"/>
      <c r="M1727" s="837"/>
      <c r="N1727" s="837"/>
      <c r="O1727" s="837"/>
      <c r="P1727" s="845"/>
    </row>
    <row r="1728" spans="2:16" ht="17.25" customHeight="1">
      <c r="B1728" s="214"/>
      <c r="C1728" s="843"/>
      <c r="D1728" s="843"/>
      <c r="E1728" s="215"/>
      <c r="F1728" s="216"/>
      <c r="G1728" s="844"/>
      <c r="H1728" s="844"/>
      <c r="I1728" s="844"/>
      <c r="J1728" s="844"/>
      <c r="K1728" s="844"/>
      <c r="L1728" s="844"/>
      <c r="M1728" s="837"/>
      <c r="N1728" s="837"/>
      <c r="O1728" s="837"/>
      <c r="P1728" s="845"/>
    </row>
    <row r="1729" spans="2:16" ht="17.25" customHeight="1">
      <c r="B1729" s="214"/>
      <c r="C1729" s="843"/>
      <c r="D1729" s="843"/>
      <c r="E1729" s="215"/>
      <c r="F1729" s="216"/>
      <c r="G1729" s="844"/>
      <c r="H1729" s="844"/>
      <c r="I1729" s="844"/>
      <c r="J1729" s="844"/>
      <c r="K1729" s="844"/>
      <c r="L1729" s="844"/>
      <c r="M1729" s="837"/>
      <c r="N1729" s="837"/>
      <c r="O1729" s="837"/>
      <c r="P1729" s="845"/>
    </row>
    <row r="1730" spans="2:16" ht="17.25" customHeight="1">
      <c r="B1730" s="214"/>
      <c r="C1730" s="843"/>
      <c r="D1730" s="843"/>
      <c r="E1730" s="215"/>
      <c r="F1730" s="216"/>
      <c r="G1730" s="844"/>
      <c r="H1730" s="844"/>
      <c r="I1730" s="844"/>
      <c r="J1730" s="844"/>
      <c r="K1730" s="844"/>
      <c r="L1730" s="844"/>
      <c r="M1730" s="837"/>
      <c r="N1730" s="837"/>
      <c r="O1730" s="837"/>
      <c r="P1730" s="845"/>
    </row>
    <row r="1731" spans="2:16" ht="17.25" customHeight="1">
      <c r="B1731" s="214"/>
      <c r="C1731" s="843"/>
      <c r="D1731" s="843"/>
      <c r="E1731" s="215"/>
      <c r="F1731" s="216"/>
      <c r="G1731" s="844"/>
      <c r="H1731" s="844"/>
      <c r="I1731" s="844"/>
      <c r="J1731" s="844"/>
      <c r="K1731" s="844"/>
      <c r="L1731" s="844"/>
      <c r="M1731" s="837"/>
      <c r="N1731" s="837"/>
      <c r="O1731" s="837"/>
      <c r="P1731" s="845"/>
    </row>
    <row r="1732" spans="2:16" ht="17.25" customHeight="1">
      <c r="B1732" s="214"/>
      <c r="C1732" s="843"/>
      <c r="D1732" s="843"/>
      <c r="E1732" s="215"/>
      <c r="F1732" s="216"/>
      <c r="G1732" s="844"/>
      <c r="H1732" s="844"/>
      <c r="I1732" s="844"/>
      <c r="J1732" s="844"/>
      <c r="K1732" s="844"/>
      <c r="L1732" s="844"/>
      <c r="M1732" s="837"/>
      <c r="N1732" s="837"/>
      <c r="O1732" s="837"/>
      <c r="P1732" s="845"/>
    </row>
    <row r="1733" spans="2:16" ht="17.25" customHeight="1">
      <c r="B1733" s="214"/>
      <c r="C1733" s="843"/>
      <c r="D1733" s="843"/>
      <c r="E1733" s="215"/>
      <c r="F1733" s="216"/>
      <c r="G1733" s="844"/>
      <c r="H1733" s="844"/>
      <c r="I1733" s="844"/>
      <c r="J1733" s="844"/>
      <c r="K1733" s="844"/>
      <c r="L1733" s="844"/>
      <c r="M1733" s="837"/>
      <c r="N1733" s="837"/>
      <c r="O1733" s="837"/>
      <c r="P1733" s="845"/>
    </row>
    <row r="1734" spans="2:16" ht="17.25" customHeight="1">
      <c r="B1734" s="214"/>
      <c r="C1734" s="843"/>
      <c r="D1734" s="838"/>
      <c r="E1734" s="215"/>
      <c r="F1734" s="216"/>
      <c r="G1734" s="844"/>
      <c r="H1734" s="838"/>
      <c r="I1734" s="838"/>
      <c r="J1734" s="838"/>
      <c r="K1734" s="844"/>
      <c r="L1734" s="838"/>
      <c r="M1734" s="837"/>
      <c r="N1734" s="838"/>
      <c r="O1734" s="838"/>
      <c r="P1734" s="839"/>
    </row>
    <row r="1735" spans="2:16" ht="17.25" customHeight="1">
      <c r="B1735" s="219"/>
      <c r="C1735" s="837"/>
      <c r="D1735" s="838"/>
      <c r="E1735" s="218"/>
      <c r="F1735" s="220"/>
      <c r="G1735" s="837"/>
      <c r="H1735" s="838"/>
      <c r="I1735" s="838"/>
      <c r="J1735" s="838"/>
      <c r="K1735" s="837"/>
      <c r="L1735" s="838"/>
      <c r="M1735" s="837"/>
      <c r="N1735" s="838"/>
      <c r="O1735" s="838"/>
      <c r="P1735" s="839"/>
    </row>
    <row r="1736" spans="2:16" ht="17.25" customHeight="1">
      <c r="B1736" s="219"/>
      <c r="C1736" s="837"/>
      <c r="D1736" s="838"/>
      <c r="E1736" s="218"/>
      <c r="F1736" s="220"/>
      <c r="G1736" s="837"/>
      <c r="H1736" s="838"/>
      <c r="I1736" s="838"/>
      <c r="J1736" s="838"/>
      <c r="K1736" s="837"/>
      <c r="L1736" s="838"/>
      <c r="M1736" s="837"/>
      <c r="N1736" s="838"/>
      <c r="O1736" s="838"/>
      <c r="P1736" s="839"/>
    </row>
    <row r="1737" spans="2:16" ht="17.25" customHeight="1">
      <c r="B1737" s="219"/>
      <c r="C1737" s="837"/>
      <c r="D1737" s="838"/>
      <c r="E1737" s="218"/>
      <c r="F1737" s="220"/>
      <c r="G1737" s="837"/>
      <c r="H1737" s="838"/>
      <c r="I1737" s="838"/>
      <c r="J1737" s="838"/>
      <c r="K1737" s="837"/>
      <c r="L1737" s="838"/>
      <c r="M1737" s="837"/>
      <c r="N1737" s="838"/>
      <c r="O1737" s="838"/>
      <c r="P1737" s="839"/>
    </row>
    <row r="1738" spans="2:16" ht="17.25" customHeight="1">
      <c r="B1738" s="219"/>
      <c r="C1738" s="837"/>
      <c r="D1738" s="838"/>
      <c r="E1738" s="218"/>
      <c r="F1738" s="220"/>
      <c r="G1738" s="837"/>
      <c r="H1738" s="838"/>
      <c r="I1738" s="838"/>
      <c r="J1738" s="838"/>
      <c r="K1738" s="837"/>
      <c r="L1738" s="838"/>
      <c r="M1738" s="837"/>
      <c r="N1738" s="838"/>
      <c r="O1738" s="838"/>
      <c r="P1738" s="839"/>
    </row>
    <row r="1739" spans="2:16" ht="17.25" customHeight="1">
      <c r="B1739" s="219"/>
      <c r="C1739" s="837"/>
      <c r="D1739" s="838"/>
      <c r="E1739" s="218"/>
      <c r="F1739" s="220"/>
      <c r="G1739" s="837"/>
      <c r="H1739" s="838"/>
      <c r="I1739" s="838"/>
      <c r="J1739" s="838"/>
      <c r="K1739" s="837"/>
      <c r="L1739" s="838"/>
      <c r="M1739" s="837"/>
      <c r="N1739" s="838"/>
      <c r="O1739" s="838"/>
      <c r="P1739" s="839"/>
    </row>
    <row r="1740" spans="2:16" ht="18" customHeight="1" thickBot="1">
      <c r="B1740" s="221"/>
      <c r="C1740" s="840"/>
      <c r="D1740" s="841"/>
      <c r="E1740" s="222"/>
      <c r="F1740" s="223"/>
      <c r="G1740" s="840"/>
      <c r="H1740" s="841"/>
      <c r="I1740" s="841"/>
      <c r="J1740" s="841"/>
      <c r="K1740" s="840"/>
      <c r="L1740" s="841"/>
      <c r="M1740" s="840"/>
      <c r="N1740" s="841"/>
      <c r="O1740" s="841"/>
      <c r="P1740" s="842"/>
    </row>
    <row r="1741" spans="2:16" s="305" customFormat="1" ht="17.25" customHeight="1">
      <c r="B1741" s="1071" t="s">
        <v>21</v>
      </c>
      <c r="C1741" s="1072"/>
      <c r="D1741" s="1073" t="s">
        <v>1401</v>
      </c>
      <c r="E1741" s="1074"/>
      <c r="F1741" s="1075" t="s">
        <v>1402</v>
      </c>
      <c r="G1741" s="1076"/>
      <c r="H1741" s="1076"/>
      <c r="I1741" s="1076"/>
      <c r="J1741" s="1076"/>
      <c r="K1741" s="1076"/>
      <c r="L1741" s="1077"/>
      <c r="M1741" s="1078" t="s">
        <v>23</v>
      </c>
      <c r="N1741" s="1074"/>
      <c r="O1741" s="1079">
        <v>28</v>
      </c>
      <c r="P1741" s="1080"/>
    </row>
    <row r="1742" spans="2:16" s="305" customFormat="1" ht="17.850000000000001" customHeight="1">
      <c r="B1742" s="1081" t="s">
        <v>24</v>
      </c>
      <c r="C1742" s="1082"/>
      <c r="D1742" s="1083" t="s">
        <v>1403</v>
      </c>
      <c r="E1742" s="1084"/>
      <c r="F1742" s="866" t="s">
        <v>25</v>
      </c>
      <c r="G1742" s="1085"/>
      <c r="H1742" s="1085"/>
      <c r="I1742" s="1085"/>
      <c r="J1742" s="1085"/>
      <c r="K1742" s="1085"/>
      <c r="L1742" s="1086"/>
      <c r="M1742" s="1090" t="s">
        <v>26</v>
      </c>
      <c r="N1742" s="1091"/>
      <c r="O1742" s="1037" t="s">
        <v>1404</v>
      </c>
      <c r="P1742" s="1092"/>
    </row>
    <row r="1743" spans="2:16" s="305" customFormat="1" ht="17.850000000000001" customHeight="1" thickBot="1">
      <c r="B1743" s="1093" t="s">
        <v>27</v>
      </c>
      <c r="C1743" s="1094"/>
      <c r="D1743" s="1068" t="s">
        <v>1405</v>
      </c>
      <c r="E1743" s="1095"/>
      <c r="F1743" s="1087"/>
      <c r="G1743" s="1088"/>
      <c r="H1743" s="1088"/>
      <c r="I1743" s="1088"/>
      <c r="J1743" s="1088"/>
      <c r="K1743" s="1088"/>
      <c r="L1743" s="1089"/>
      <c r="M1743" s="1087"/>
      <c r="N1743" s="1089"/>
      <c r="O1743" s="1087"/>
      <c r="P1743" s="1088"/>
    </row>
    <row r="1744" spans="2:16" s="305" customFormat="1" ht="5.25" customHeight="1" thickBot="1"/>
    <row r="1745" spans="2:16" s="305" customFormat="1" ht="17.25" customHeight="1">
      <c r="B1745" s="1096"/>
      <c r="C1745" s="1076"/>
      <c r="D1745" s="1076"/>
      <c r="E1745" s="1076"/>
      <c r="F1745" s="1076"/>
      <c r="G1745" s="1076"/>
      <c r="H1745" s="1076"/>
      <c r="I1745" s="1076"/>
      <c r="J1745" s="1076"/>
      <c r="K1745" s="1076"/>
      <c r="L1745" s="1097"/>
      <c r="M1745" s="1100" t="s">
        <v>28</v>
      </c>
      <c r="N1745" s="1101"/>
      <c r="O1745" s="1101"/>
      <c r="P1745" s="1102"/>
    </row>
    <row r="1746" spans="2:16" s="305" customFormat="1" ht="17.25" customHeight="1">
      <c r="B1746" s="1085"/>
      <c r="C1746" s="1085"/>
      <c r="D1746" s="1085"/>
      <c r="E1746" s="1085"/>
      <c r="F1746" s="1085"/>
      <c r="G1746" s="1085"/>
      <c r="H1746" s="1085"/>
      <c r="I1746" s="1085"/>
      <c r="J1746" s="1085"/>
      <c r="K1746" s="1085"/>
      <c r="L1746" s="1098"/>
      <c r="M1746" s="332" t="s">
        <v>29</v>
      </c>
      <c r="N1746" s="1103" t="s">
        <v>30</v>
      </c>
      <c r="O1746" s="1104"/>
      <c r="P1746" s="1105"/>
    </row>
    <row r="1747" spans="2:16" s="305" customFormat="1" ht="17.25" customHeight="1">
      <c r="B1747" s="1085"/>
      <c r="C1747" s="1085"/>
      <c r="D1747" s="1085"/>
      <c r="E1747" s="1085"/>
      <c r="F1747" s="1085"/>
      <c r="G1747" s="1085"/>
      <c r="H1747" s="1085"/>
      <c r="I1747" s="1085"/>
      <c r="J1747" s="1085"/>
      <c r="K1747" s="1085"/>
      <c r="L1747" s="1098"/>
      <c r="M1747" s="333">
        <v>1</v>
      </c>
      <c r="N1747" s="1033" t="s">
        <v>1406</v>
      </c>
      <c r="O1747" s="1106"/>
      <c r="P1747" s="1106"/>
    </row>
    <row r="1748" spans="2:16" s="305" customFormat="1" ht="17.25" customHeight="1">
      <c r="B1748" s="1085"/>
      <c r="C1748" s="1085"/>
      <c r="D1748" s="1085"/>
      <c r="E1748" s="1085"/>
      <c r="F1748" s="1085"/>
      <c r="G1748" s="1085"/>
      <c r="H1748" s="1085"/>
      <c r="I1748" s="1085"/>
      <c r="J1748" s="1085"/>
      <c r="K1748" s="1085"/>
      <c r="L1748" s="1098"/>
      <c r="M1748" s="333"/>
      <c r="N1748" s="1024"/>
      <c r="O1748" s="1085"/>
      <c r="P1748" s="1085"/>
    </row>
    <row r="1749" spans="2:16" s="305" customFormat="1" ht="17.25" customHeight="1">
      <c r="B1749" s="1085"/>
      <c r="C1749" s="1085"/>
      <c r="D1749" s="1085"/>
      <c r="E1749" s="1085"/>
      <c r="F1749" s="1085"/>
      <c r="G1749" s="1085"/>
      <c r="H1749" s="1085"/>
      <c r="I1749" s="1085"/>
      <c r="J1749" s="1085"/>
      <c r="K1749" s="1085"/>
      <c r="L1749" s="1098"/>
      <c r="M1749" s="333"/>
      <c r="N1749" s="1024"/>
      <c r="O1749" s="1085"/>
      <c r="P1749" s="1085"/>
    </row>
    <row r="1750" spans="2:16" s="305" customFormat="1" ht="17.25" customHeight="1">
      <c r="B1750" s="1085"/>
      <c r="C1750" s="1085"/>
      <c r="D1750" s="1085"/>
      <c r="E1750" s="1085"/>
      <c r="F1750" s="1085"/>
      <c r="G1750" s="1085"/>
      <c r="H1750" s="1085"/>
      <c r="I1750" s="1085"/>
      <c r="J1750" s="1085"/>
      <c r="K1750" s="1085"/>
      <c r="L1750" s="1098"/>
      <c r="M1750" s="333"/>
      <c r="N1750" s="1024"/>
      <c r="O1750" s="1085"/>
      <c r="P1750" s="1085"/>
    </row>
    <row r="1751" spans="2:16" s="305" customFormat="1" ht="17.25" customHeight="1">
      <c r="B1751" s="1085"/>
      <c r="C1751" s="1085"/>
      <c r="D1751" s="1085"/>
      <c r="E1751" s="1085"/>
      <c r="F1751" s="1085"/>
      <c r="G1751" s="1085"/>
      <c r="H1751" s="1085"/>
      <c r="I1751" s="1085"/>
      <c r="J1751" s="1085"/>
      <c r="K1751" s="1085"/>
      <c r="L1751" s="1098"/>
      <c r="M1751" s="333"/>
      <c r="N1751" s="1024"/>
      <c r="O1751" s="1085"/>
      <c r="P1751" s="1085"/>
    </row>
    <row r="1752" spans="2:16" s="305" customFormat="1" ht="17.25" customHeight="1">
      <c r="B1752" s="1085"/>
      <c r="C1752" s="1085"/>
      <c r="D1752" s="1085"/>
      <c r="E1752" s="1085"/>
      <c r="F1752" s="1085"/>
      <c r="G1752" s="1085"/>
      <c r="H1752" s="1085"/>
      <c r="I1752" s="1085"/>
      <c r="J1752" s="1085"/>
      <c r="K1752" s="1085"/>
      <c r="L1752" s="1098"/>
      <c r="M1752" s="333"/>
      <c r="N1752" s="1024"/>
      <c r="O1752" s="1085"/>
      <c r="P1752" s="1085"/>
    </row>
    <row r="1753" spans="2:16" s="305" customFormat="1" ht="17.25" customHeight="1">
      <c r="B1753" s="1085"/>
      <c r="C1753" s="1085"/>
      <c r="D1753" s="1085"/>
      <c r="E1753" s="1085"/>
      <c r="F1753" s="1085"/>
      <c r="G1753" s="1085"/>
      <c r="H1753" s="1085"/>
      <c r="I1753" s="1085"/>
      <c r="J1753" s="1085"/>
      <c r="K1753" s="1085"/>
      <c r="L1753" s="1098"/>
      <c r="M1753" s="333"/>
      <c r="N1753" s="1024"/>
      <c r="O1753" s="1085"/>
      <c r="P1753" s="1085"/>
    </row>
    <row r="1754" spans="2:16" s="305" customFormat="1" ht="17.25" customHeight="1">
      <c r="B1754" s="1085"/>
      <c r="C1754" s="1085"/>
      <c r="D1754" s="1085"/>
      <c r="E1754" s="1085"/>
      <c r="F1754" s="1085"/>
      <c r="G1754" s="1085"/>
      <c r="H1754" s="1085"/>
      <c r="I1754" s="1085"/>
      <c r="J1754" s="1085"/>
      <c r="K1754" s="1085"/>
      <c r="L1754" s="1098"/>
      <c r="M1754" s="333"/>
      <c r="N1754" s="1024"/>
      <c r="O1754" s="1085"/>
      <c r="P1754" s="1085"/>
    </row>
    <row r="1755" spans="2:16" s="305" customFormat="1" ht="17.25" customHeight="1">
      <c r="B1755" s="1085"/>
      <c r="C1755" s="1085"/>
      <c r="D1755" s="1085"/>
      <c r="E1755" s="1085"/>
      <c r="F1755" s="1085"/>
      <c r="G1755" s="1085"/>
      <c r="H1755" s="1085"/>
      <c r="I1755" s="1085"/>
      <c r="J1755" s="1085"/>
      <c r="K1755" s="1085"/>
      <c r="L1755" s="1098"/>
      <c r="M1755" s="333"/>
      <c r="N1755" s="1024"/>
      <c r="O1755" s="1085"/>
      <c r="P1755" s="1085"/>
    </row>
    <row r="1756" spans="2:16" s="305" customFormat="1" ht="17.25" customHeight="1">
      <c r="B1756" s="1085"/>
      <c r="C1756" s="1085"/>
      <c r="D1756" s="1085"/>
      <c r="E1756" s="1085"/>
      <c r="F1756" s="1085"/>
      <c r="G1756" s="1085"/>
      <c r="H1756" s="1085"/>
      <c r="I1756" s="1085"/>
      <c r="J1756" s="1085"/>
      <c r="K1756" s="1085"/>
      <c r="L1756" s="1098"/>
      <c r="M1756" s="333"/>
      <c r="N1756" s="1024"/>
      <c r="O1756" s="1085"/>
      <c r="P1756" s="1085"/>
    </row>
    <row r="1757" spans="2:16" s="305" customFormat="1" ht="17.25" customHeight="1">
      <c r="B1757" s="1085"/>
      <c r="C1757" s="1085"/>
      <c r="D1757" s="1085"/>
      <c r="E1757" s="1085"/>
      <c r="F1757" s="1085"/>
      <c r="G1757" s="1085"/>
      <c r="H1757" s="1085"/>
      <c r="I1757" s="1085"/>
      <c r="J1757" s="1085"/>
      <c r="K1757" s="1085"/>
      <c r="L1757" s="1098"/>
      <c r="M1757" s="333"/>
      <c r="N1757" s="1024"/>
      <c r="O1757" s="1085"/>
      <c r="P1757" s="1085"/>
    </row>
    <row r="1758" spans="2:16" s="305" customFormat="1" ht="17.25" customHeight="1">
      <c r="B1758" s="1085"/>
      <c r="C1758" s="1085"/>
      <c r="D1758" s="1085"/>
      <c r="E1758" s="1085"/>
      <c r="F1758" s="1085"/>
      <c r="G1758" s="1085"/>
      <c r="H1758" s="1085"/>
      <c r="I1758" s="1085"/>
      <c r="J1758" s="1085"/>
      <c r="K1758" s="1085"/>
      <c r="L1758" s="1098"/>
      <c r="M1758" s="333"/>
      <c r="N1758" s="1024"/>
      <c r="O1758" s="1085"/>
      <c r="P1758" s="1085"/>
    </row>
    <row r="1759" spans="2:16" s="305" customFormat="1" ht="17.25" customHeight="1">
      <c r="B1759" s="1085"/>
      <c r="C1759" s="1085"/>
      <c r="D1759" s="1085"/>
      <c r="E1759" s="1085"/>
      <c r="F1759" s="1085"/>
      <c r="G1759" s="1085"/>
      <c r="H1759" s="1085"/>
      <c r="I1759" s="1085"/>
      <c r="J1759" s="1085"/>
      <c r="K1759" s="1085"/>
      <c r="L1759" s="1098"/>
      <c r="M1759" s="333"/>
      <c r="N1759" s="1024"/>
      <c r="O1759" s="1085"/>
      <c r="P1759" s="1085"/>
    </row>
    <row r="1760" spans="2:16" s="305" customFormat="1" ht="17.25" customHeight="1">
      <c r="B1760" s="1085"/>
      <c r="C1760" s="1085"/>
      <c r="D1760" s="1085"/>
      <c r="E1760" s="1085"/>
      <c r="F1760" s="1085"/>
      <c r="G1760" s="1085"/>
      <c r="H1760" s="1085"/>
      <c r="I1760" s="1085"/>
      <c r="J1760" s="1085"/>
      <c r="K1760" s="1085"/>
      <c r="L1760" s="1098"/>
      <c r="M1760" s="333"/>
      <c r="N1760" s="1024"/>
      <c r="O1760" s="1085"/>
      <c r="P1760" s="1085"/>
    </row>
    <row r="1761" spans="2:16" s="305" customFormat="1" ht="17.25" customHeight="1">
      <c r="B1761" s="1085"/>
      <c r="C1761" s="1085"/>
      <c r="D1761" s="1085"/>
      <c r="E1761" s="1085"/>
      <c r="F1761" s="1085"/>
      <c r="G1761" s="1085"/>
      <c r="H1761" s="1085"/>
      <c r="I1761" s="1085"/>
      <c r="J1761" s="1085"/>
      <c r="K1761" s="1085"/>
      <c r="L1761" s="1098"/>
      <c r="M1761" s="333"/>
      <c r="N1761" s="1024"/>
      <c r="O1761" s="1085"/>
      <c r="P1761" s="1085"/>
    </row>
    <row r="1762" spans="2:16" s="305" customFormat="1" ht="17.25" customHeight="1">
      <c r="B1762" s="1085"/>
      <c r="C1762" s="1085"/>
      <c r="D1762" s="1085"/>
      <c r="E1762" s="1085"/>
      <c r="F1762" s="1085"/>
      <c r="G1762" s="1085"/>
      <c r="H1762" s="1085"/>
      <c r="I1762" s="1085"/>
      <c r="J1762" s="1085"/>
      <c r="K1762" s="1085"/>
      <c r="L1762" s="1098"/>
      <c r="M1762" s="333"/>
      <c r="N1762" s="1024"/>
      <c r="O1762" s="1085"/>
      <c r="P1762" s="1085"/>
    </row>
    <row r="1763" spans="2:16" s="305" customFormat="1" ht="17.25" customHeight="1">
      <c r="B1763" s="1085"/>
      <c r="C1763" s="1085"/>
      <c r="D1763" s="1085"/>
      <c r="E1763" s="1085"/>
      <c r="F1763" s="1085"/>
      <c r="G1763" s="1085"/>
      <c r="H1763" s="1085"/>
      <c r="I1763" s="1085"/>
      <c r="J1763" s="1085"/>
      <c r="K1763" s="1085"/>
      <c r="L1763" s="1098"/>
      <c r="M1763" s="333"/>
      <c r="N1763" s="1024"/>
      <c r="O1763" s="1085"/>
      <c r="P1763" s="1085"/>
    </row>
    <row r="1764" spans="2:16" s="305" customFormat="1" ht="17.25" customHeight="1">
      <c r="B1764" s="1085"/>
      <c r="C1764" s="1085"/>
      <c r="D1764" s="1085"/>
      <c r="E1764" s="1085"/>
      <c r="F1764" s="1085"/>
      <c r="G1764" s="1085"/>
      <c r="H1764" s="1085"/>
      <c r="I1764" s="1085"/>
      <c r="J1764" s="1085"/>
      <c r="K1764" s="1085"/>
      <c r="L1764" s="1098"/>
      <c r="M1764" s="333"/>
      <c r="N1764" s="1024"/>
      <c r="O1764" s="1085"/>
      <c r="P1764" s="1085"/>
    </row>
    <row r="1765" spans="2:16" s="305" customFormat="1" ht="17.25" customHeight="1">
      <c r="B1765" s="1085"/>
      <c r="C1765" s="1085"/>
      <c r="D1765" s="1085"/>
      <c r="E1765" s="1085"/>
      <c r="F1765" s="1085"/>
      <c r="G1765" s="1085"/>
      <c r="H1765" s="1085"/>
      <c r="I1765" s="1085"/>
      <c r="J1765" s="1085"/>
      <c r="K1765" s="1085"/>
      <c r="L1765" s="1098"/>
      <c r="M1765" s="333"/>
      <c r="N1765" s="1024"/>
      <c r="O1765" s="1085"/>
      <c r="P1765" s="1085"/>
    </row>
    <row r="1766" spans="2:16" s="305" customFormat="1" ht="17.25" customHeight="1">
      <c r="B1766" s="1085"/>
      <c r="C1766" s="1085"/>
      <c r="D1766" s="1085"/>
      <c r="E1766" s="1085"/>
      <c r="F1766" s="1085"/>
      <c r="G1766" s="1085"/>
      <c r="H1766" s="1085"/>
      <c r="I1766" s="1085"/>
      <c r="J1766" s="1085"/>
      <c r="K1766" s="1085"/>
      <c r="L1766" s="1098"/>
      <c r="M1766" s="333"/>
      <c r="N1766" s="1024"/>
      <c r="O1766" s="1085"/>
      <c r="P1766" s="1085"/>
    </row>
    <row r="1767" spans="2:16" s="305" customFormat="1" ht="17.25" customHeight="1">
      <c r="B1767" s="1085"/>
      <c r="C1767" s="1085"/>
      <c r="D1767" s="1085"/>
      <c r="E1767" s="1085"/>
      <c r="F1767" s="1085"/>
      <c r="G1767" s="1085"/>
      <c r="H1767" s="1085"/>
      <c r="I1767" s="1085"/>
      <c r="J1767" s="1085"/>
      <c r="K1767" s="1085"/>
      <c r="L1767" s="1098"/>
      <c r="M1767" s="333"/>
      <c r="N1767" s="1024"/>
      <c r="O1767" s="1085"/>
      <c r="P1767" s="1085"/>
    </row>
    <row r="1768" spans="2:16" s="305" customFormat="1" ht="17.25" customHeight="1">
      <c r="B1768" s="1085"/>
      <c r="C1768" s="1085"/>
      <c r="D1768" s="1085"/>
      <c r="E1768" s="1085"/>
      <c r="F1768" s="1085"/>
      <c r="G1768" s="1085"/>
      <c r="H1768" s="1085"/>
      <c r="I1768" s="1085"/>
      <c r="J1768" s="1085"/>
      <c r="K1768" s="1085"/>
      <c r="L1768" s="1098"/>
      <c r="M1768" s="333"/>
      <c r="N1768" s="1024"/>
      <c r="O1768" s="1085"/>
      <c r="P1768" s="1085"/>
    </row>
    <row r="1769" spans="2:16" s="305" customFormat="1" ht="18" customHeight="1" thickBot="1">
      <c r="B1769" s="1088"/>
      <c r="C1769" s="1088"/>
      <c r="D1769" s="1088"/>
      <c r="E1769" s="1088"/>
      <c r="F1769" s="1088"/>
      <c r="G1769" s="1088"/>
      <c r="H1769" s="1088"/>
      <c r="I1769" s="1088"/>
      <c r="J1769" s="1088"/>
      <c r="K1769" s="1088"/>
      <c r="L1769" s="1099"/>
      <c r="M1769" s="334"/>
      <c r="N1769" s="1107"/>
      <c r="O1769" s="1088"/>
      <c r="P1769" s="1088"/>
    </row>
    <row r="1770" spans="2:16" s="305" customFormat="1" ht="17.25" customHeight="1">
      <c r="B1770" s="1108" t="s">
        <v>21</v>
      </c>
      <c r="C1770" s="1109"/>
      <c r="D1770" s="1110" t="s">
        <v>782</v>
      </c>
      <c r="E1770" s="1111"/>
      <c r="F1770" s="1075" t="s">
        <v>31</v>
      </c>
      <c r="G1770" s="1076"/>
      <c r="H1770" s="1076"/>
      <c r="I1770" s="1076"/>
      <c r="J1770" s="1076"/>
      <c r="K1770" s="1076"/>
      <c r="L1770" s="1077"/>
      <c r="M1770" s="1112" t="s">
        <v>23</v>
      </c>
      <c r="N1770" s="1111"/>
      <c r="O1770" s="1113">
        <v>28</v>
      </c>
      <c r="P1770" s="1114"/>
    </row>
    <row r="1771" spans="2:16" s="305" customFormat="1" ht="17.25" customHeight="1">
      <c r="B1771" s="1081" t="s">
        <v>24</v>
      </c>
      <c r="C1771" s="1082"/>
      <c r="D1771" s="1083" t="s">
        <v>1407</v>
      </c>
      <c r="E1771" s="1084"/>
      <c r="F1771" s="866" t="s">
        <v>32</v>
      </c>
      <c r="G1771" s="1085"/>
      <c r="H1771" s="1085"/>
      <c r="I1771" s="1085"/>
      <c r="J1771" s="1085"/>
      <c r="K1771" s="1085"/>
      <c r="L1771" s="1086"/>
      <c r="M1771" s="1090" t="s">
        <v>26</v>
      </c>
      <c r="N1771" s="1091"/>
      <c r="O1771" s="1037" t="s">
        <v>1404</v>
      </c>
      <c r="P1771" s="1092"/>
    </row>
    <row r="1772" spans="2:16" s="305" customFormat="1" ht="18" customHeight="1" thickBot="1">
      <c r="B1772" s="1093" t="s">
        <v>27</v>
      </c>
      <c r="C1772" s="1094"/>
      <c r="D1772" s="1068" t="s">
        <v>1405</v>
      </c>
      <c r="E1772" s="1095"/>
      <c r="F1772" s="1087"/>
      <c r="G1772" s="1088"/>
      <c r="H1772" s="1088"/>
      <c r="I1772" s="1088"/>
      <c r="J1772" s="1088"/>
      <c r="K1772" s="1088"/>
      <c r="L1772" s="1089"/>
      <c r="M1772" s="1087"/>
      <c r="N1772" s="1089"/>
      <c r="O1772" s="1087"/>
      <c r="P1772" s="1088"/>
    </row>
    <row r="1773" spans="2:16" s="305" customFormat="1" ht="5.25" customHeight="1" thickBot="1"/>
    <row r="1774" spans="2:16" s="305" customFormat="1" ht="17.25" customHeight="1">
      <c r="B1774" s="1096" t="s">
        <v>29</v>
      </c>
      <c r="C1774" s="1115" t="s">
        <v>1408</v>
      </c>
      <c r="D1774" s="1076"/>
      <c r="E1774" s="1096" t="s">
        <v>33</v>
      </c>
      <c r="F1774" s="1076"/>
      <c r="G1774" s="1076"/>
      <c r="H1774" s="1076"/>
      <c r="I1774" s="1076"/>
      <c r="J1774" s="1076"/>
      <c r="K1774" s="1096" t="s">
        <v>34</v>
      </c>
      <c r="L1774" s="1076"/>
      <c r="M1774" s="1076"/>
      <c r="N1774" s="1076"/>
      <c r="O1774" s="1076"/>
      <c r="P1774" s="1076"/>
    </row>
    <row r="1775" spans="2:16" s="305" customFormat="1" ht="30.6" customHeight="1" thickBot="1">
      <c r="B1775" s="1088"/>
      <c r="C1775" s="1088"/>
      <c r="D1775" s="1088"/>
      <c r="E1775" s="335" t="s">
        <v>35</v>
      </c>
      <c r="F1775" s="336" t="s">
        <v>36</v>
      </c>
      <c r="G1775" s="1116" t="s">
        <v>37</v>
      </c>
      <c r="H1775" s="1088"/>
      <c r="I1775" s="1088"/>
      <c r="J1775" s="1088"/>
      <c r="K1775" s="1117" t="s">
        <v>492</v>
      </c>
      <c r="L1775" s="884"/>
      <c r="M1775" s="1116" t="s">
        <v>38</v>
      </c>
      <c r="N1775" s="1088"/>
      <c r="O1775" s="1088"/>
      <c r="P1775" s="1088"/>
    </row>
    <row r="1776" spans="2:16" s="305" customFormat="1" ht="17.25" customHeight="1">
      <c r="B1776" s="325">
        <v>1</v>
      </c>
      <c r="C1776" s="1059" t="s">
        <v>313</v>
      </c>
      <c r="D1776" s="1060"/>
      <c r="E1776" s="329" t="s">
        <v>815</v>
      </c>
      <c r="F1776" s="330" t="s">
        <v>816</v>
      </c>
      <c r="G1776" s="1031" t="s">
        <v>817</v>
      </c>
      <c r="H1776" s="1060"/>
      <c r="I1776" s="1060"/>
      <c r="J1776" s="1060"/>
      <c r="K1776" s="1032" t="s">
        <v>1410</v>
      </c>
      <c r="L1776" s="1060"/>
      <c r="M1776" s="1036" t="s">
        <v>1412</v>
      </c>
      <c r="N1776" s="1058"/>
      <c r="O1776" s="1058"/>
      <c r="P1776" s="1118"/>
    </row>
    <row r="1777" spans="2:16" s="305" customFormat="1" ht="17.25" customHeight="1">
      <c r="B1777" s="328"/>
      <c r="C1777" s="1059"/>
      <c r="D1777" s="1060"/>
      <c r="E1777" s="329"/>
      <c r="F1777" s="330"/>
      <c r="G1777" s="1031"/>
      <c r="H1777" s="1060"/>
      <c r="I1777" s="1060"/>
      <c r="J1777" s="1060"/>
      <c r="K1777" s="1032"/>
      <c r="L1777" s="1060"/>
      <c r="M1777" s="1032"/>
      <c r="N1777" s="1060"/>
      <c r="O1777" s="1060"/>
      <c r="P1777" s="1119"/>
    </row>
    <row r="1778" spans="2:16" s="305" customFormat="1" ht="17.25" customHeight="1">
      <c r="B1778" s="328"/>
      <c r="C1778" s="1059"/>
      <c r="D1778" s="1060"/>
      <c r="E1778" s="329"/>
      <c r="F1778" s="330"/>
      <c r="G1778" s="1031"/>
      <c r="H1778" s="1060"/>
      <c r="I1778" s="1060"/>
      <c r="J1778" s="1060"/>
      <c r="K1778" s="1032"/>
      <c r="L1778" s="1060"/>
      <c r="M1778" s="1032"/>
      <c r="N1778" s="1060"/>
      <c r="O1778" s="1060"/>
      <c r="P1778" s="1119"/>
    </row>
    <row r="1779" spans="2:16" s="305" customFormat="1" ht="17.25" customHeight="1">
      <c r="B1779" s="328"/>
      <c r="C1779" s="1032"/>
      <c r="D1779" s="1060"/>
      <c r="E1779" s="329"/>
      <c r="F1779" s="331"/>
      <c r="G1779" s="1031"/>
      <c r="H1779" s="1060"/>
      <c r="I1779" s="1060"/>
      <c r="J1779" s="1060"/>
      <c r="K1779" s="1032"/>
      <c r="L1779" s="1060"/>
      <c r="M1779" s="1032"/>
      <c r="N1779" s="1060"/>
      <c r="O1779" s="1060"/>
      <c r="P1779" s="1119"/>
    </row>
    <row r="1780" spans="2:16" s="305" customFormat="1" ht="17.25" customHeight="1">
      <c r="B1780" s="328"/>
      <c r="C1780" s="1032"/>
      <c r="D1780" s="1060"/>
      <c r="E1780" s="329"/>
      <c r="F1780" s="331"/>
      <c r="G1780" s="1031"/>
      <c r="H1780" s="1060"/>
      <c r="I1780" s="1060"/>
      <c r="J1780" s="1060"/>
      <c r="K1780" s="1032"/>
      <c r="L1780" s="1060"/>
      <c r="M1780" s="1032"/>
      <c r="N1780" s="1060"/>
      <c r="O1780" s="1060"/>
      <c r="P1780" s="1119"/>
    </row>
    <row r="1781" spans="2:16" s="305" customFormat="1" ht="17.25" customHeight="1">
      <c r="B1781" s="328"/>
      <c r="C1781" s="1032"/>
      <c r="D1781" s="1060"/>
      <c r="E1781" s="329"/>
      <c r="F1781" s="331"/>
      <c r="G1781" s="1031"/>
      <c r="H1781" s="1060"/>
      <c r="I1781" s="1060"/>
      <c r="J1781" s="1060"/>
      <c r="K1781" s="1032"/>
      <c r="L1781" s="1060"/>
      <c r="M1781" s="1032"/>
      <c r="N1781" s="1060"/>
      <c r="O1781" s="1060"/>
      <c r="P1781" s="1119"/>
    </row>
    <row r="1782" spans="2:16" s="305" customFormat="1" ht="17.25" customHeight="1">
      <c r="B1782" s="328"/>
      <c r="C1782" s="1059"/>
      <c r="D1782" s="1060"/>
      <c r="E1782" s="329"/>
      <c r="F1782" s="330"/>
      <c r="G1782" s="1031"/>
      <c r="H1782" s="1060"/>
      <c r="I1782" s="1060"/>
      <c r="J1782" s="1060"/>
      <c r="K1782" s="1032"/>
      <c r="L1782" s="1060"/>
      <c r="M1782" s="1032"/>
      <c r="N1782" s="1060"/>
      <c r="O1782" s="1060"/>
      <c r="P1782" s="1119"/>
    </row>
    <row r="1783" spans="2:16" s="305" customFormat="1" ht="17.25" customHeight="1">
      <c r="B1783" s="328"/>
      <c r="C1783" s="1032"/>
      <c r="D1783" s="1032"/>
      <c r="E1783" s="329"/>
      <c r="F1783" s="331"/>
      <c r="G1783" s="1031"/>
      <c r="H1783" s="1031"/>
      <c r="I1783" s="1031"/>
      <c r="J1783" s="1031"/>
      <c r="K1783" s="1032"/>
      <c r="L1783" s="1032"/>
      <c r="M1783" s="1032"/>
      <c r="N1783" s="1032"/>
      <c r="O1783" s="1032"/>
      <c r="P1783" s="1120"/>
    </row>
    <row r="1784" spans="2:16" s="305" customFormat="1" ht="17.25" customHeight="1">
      <c r="B1784" s="328"/>
      <c r="C1784" s="1032"/>
      <c r="D1784" s="1032"/>
      <c r="E1784" s="329"/>
      <c r="F1784" s="331"/>
      <c r="G1784" s="1031"/>
      <c r="H1784" s="1031"/>
      <c r="I1784" s="1031"/>
      <c r="J1784" s="1031"/>
      <c r="K1784" s="1031"/>
      <c r="L1784" s="1031"/>
      <c r="M1784" s="1032"/>
      <c r="N1784" s="1032"/>
      <c r="O1784" s="1032"/>
      <c r="P1784" s="1120"/>
    </row>
    <row r="1785" spans="2:16" s="305" customFormat="1" ht="17.25" customHeight="1">
      <c r="B1785" s="328"/>
      <c r="C1785" s="1032"/>
      <c r="D1785" s="1032"/>
      <c r="E1785" s="329"/>
      <c r="F1785" s="331"/>
      <c r="G1785" s="1031"/>
      <c r="H1785" s="1031"/>
      <c r="I1785" s="1031"/>
      <c r="J1785" s="1031"/>
      <c r="K1785" s="1032"/>
      <c r="L1785" s="1032"/>
      <c r="M1785" s="1032"/>
      <c r="N1785" s="1032"/>
      <c r="O1785" s="1032"/>
      <c r="P1785" s="1120"/>
    </row>
    <row r="1786" spans="2:16" s="305" customFormat="1" ht="17.25" customHeight="1">
      <c r="B1786" s="328"/>
      <c r="C1786" s="1032"/>
      <c r="D1786" s="1032"/>
      <c r="E1786" s="329"/>
      <c r="F1786" s="331"/>
      <c r="G1786" s="1031"/>
      <c r="H1786" s="1031"/>
      <c r="I1786" s="1031"/>
      <c r="J1786" s="1031"/>
      <c r="K1786" s="1032"/>
      <c r="L1786" s="1032"/>
      <c r="M1786" s="1032"/>
      <c r="N1786" s="1032"/>
      <c r="O1786" s="1032"/>
      <c r="P1786" s="1120"/>
    </row>
    <row r="1787" spans="2:16" s="305" customFormat="1" ht="17.25" customHeight="1">
      <c r="B1787" s="328"/>
      <c r="C1787" s="1059"/>
      <c r="D1787" s="1059"/>
      <c r="E1787" s="329"/>
      <c r="F1787" s="330"/>
      <c r="G1787" s="1031"/>
      <c r="H1787" s="1031"/>
      <c r="I1787" s="1031"/>
      <c r="J1787" s="1031"/>
      <c r="K1787" s="1031"/>
      <c r="L1787" s="1031"/>
      <c r="M1787" s="1032"/>
      <c r="N1787" s="1032"/>
      <c r="O1787" s="1032"/>
      <c r="P1787" s="1120"/>
    </row>
    <row r="1788" spans="2:16" s="305" customFormat="1" ht="17.25" customHeight="1">
      <c r="B1788" s="328"/>
      <c r="C1788" s="1059"/>
      <c r="D1788" s="1059"/>
      <c r="E1788" s="329"/>
      <c r="F1788" s="330"/>
      <c r="G1788" s="1031"/>
      <c r="H1788" s="1031"/>
      <c r="I1788" s="1031"/>
      <c r="J1788" s="1031"/>
      <c r="K1788" s="1031"/>
      <c r="L1788" s="1031"/>
      <c r="M1788" s="1032"/>
      <c r="N1788" s="1032"/>
      <c r="O1788" s="1032"/>
      <c r="P1788" s="1120"/>
    </row>
    <row r="1789" spans="2:16" s="305" customFormat="1" ht="17.25" customHeight="1">
      <c r="B1789" s="328"/>
      <c r="C1789" s="1059"/>
      <c r="D1789" s="1059"/>
      <c r="E1789" s="329"/>
      <c r="F1789" s="330"/>
      <c r="G1789" s="1031"/>
      <c r="H1789" s="1031"/>
      <c r="I1789" s="1031"/>
      <c r="J1789" s="1031"/>
      <c r="K1789" s="1031"/>
      <c r="L1789" s="1031"/>
      <c r="M1789" s="1032"/>
      <c r="N1789" s="1032"/>
      <c r="O1789" s="1032"/>
      <c r="P1789" s="1120"/>
    </row>
    <row r="1790" spans="2:16" s="305" customFormat="1" ht="17.25" customHeight="1">
      <c r="B1790" s="328"/>
      <c r="C1790" s="1059"/>
      <c r="D1790" s="1059"/>
      <c r="E1790" s="329"/>
      <c r="F1790" s="330"/>
      <c r="G1790" s="1031"/>
      <c r="H1790" s="1031"/>
      <c r="I1790" s="1031"/>
      <c r="J1790" s="1031"/>
      <c r="K1790" s="1031"/>
      <c r="L1790" s="1031"/>
      <c r="M1790" s="1032"/>
      <c r="N1790" s="1032"/>
      <c r="O1790" s="1032"/>
      <c r="P1790" s="1120"/>
    </row>
    <row r="1791" spans="2:16" s="305" customFormat="1" ht="17.25" customHeight="1">
      <c r="B1791" s="328"/>
      <c r="C1791" s="1059"/>
      <c r="D1791" s="1059"/>
      <c r="E1791" s="329"/>
      <c r="F1791" s="330"/>
      <c r="G1791" s="1031"/>
      <c r="H1791" s="1031"/>
      <c r="I1791" s="1031"/>
      <c r="J1791" s="1031"/>
      <c r="K1791" s="1031"/>
      <c r="L1791" s="1031"/>
      <c r="M1791" s="1032"/>
      <c r="N1791" s="1032"/>
      <c r="O1791" s="1032"/>
      <c r="P1791" s="1120"/>
    </row>
    <row r="1792" spans="2:16" s="305" customFormat="1" ht="17.25" customHeight="1">
      <c r="B1792" s="328"/>
      <c r="C1792" s="1059"/>
      <c r="D1792" s="1059"/>
      <c r="E1792" s="329"/>
      <c r="F1792" s="330"/>
      <c r="G1792" s="1031"/>
      <c r="H1792" s="1031"/>
      <c r="I1792" s="1031"/>
      <c r="J1792" s="1031"/>
      <c r="K1792" s="1031"/>
      <c r="L1792" s="1031"/>
      <c r="M1792" s="1032"/>
      <c r="N1792" s="1032"/>
      <c r="O1792" s="1032"/>
      <c r="P1792" s="1120"/>
    </row>
    <row r="1793" spans="2:18" s="305" customFormat="1" ht="17.25" customHeight="1">
      <c r="B1793" s="328"/>
      <c r="C1793" s="1059"/>
      <c r="D1793" s="1059"/>
      <c r="E1793" s="329"/>
      <c r="F1793" s="330"/>
      <c r="G1793" s="1031"/>
      <c r="H1793" s="1031"/>
      <c r="I1793" s="1031"/>
      <c r="J1793" s="1031"/>
      <c r="K1793" s="1031"/>
      <c r="L1793" s="1031"/>
      <c r="M1793" s="1032"/>
      <c r="N1793" s="1032"/>
      <c r="O1793" s="1032"/>
      <c r="P1793" s="1120"/>
    </row>
    <row r="1794" spans="2:18" s="305" customFormat="1" ht="17.25" customHeight="1">
      <c r="B1794" s="328"/>
      <c r="C1794" s="1059"/>
      <c r="D1794" s="1060"/>
      <c r="E1794" s="329"/>
      <c r="F1794" s="330"/>
      <c r="G1794" s="1031"/>
      <c r="H1794" s="1060"/>
      <c r="I1794" s="1060"/>
      <c r="J1794" s="1060"/>
      <c r="K1794" s="1031"/>
      <c r="L1794" s="1060"/>
      <c r="M1794" s="1032"/>
      <c r="N1794" s="1060"/>
      <c r="O1794" s="1060"/>
      <c r="P1794" s="1119"/>
    </row>
    <row r="1795" spans="2:18" s="305" customFormat="1" ht="17.25" customHeight="1">
      <c r="B1795" s="337"/>
      <c r="C1795" s="1032"/>
      <c r="D1795" s="1060"/>
      <c r="E1795" s="338"/>
      <c r="F1795" s="339"/>
      <c r="G1795" s="1032"/>
      <c r="H1795" s="1060"/>
      <c r="I1795" s="1060"/>
      <c r="J1795" s="1060"/>
      <c r="K1795" s="1032"/>
      <c r="L1795" s="1060"/>
      <c r="M1795" s="1032"/>
      <c r="N1795" s="1060"/>
      <c r="O1795" s="1060"/>
      <c r="P1795" s="1119"/>
    </row>
    <row r="1796" spans="2:18" s="305" customFormat="1" ht="17.25" customHeight="1">
      <c r="B1796" s="337"/>
      <c r="C1796" s="1032"/>
      <c r="D1796" s="1060"/>
      <c r="E1796" s="338"/>
      <c r="F1796" s="339"/>
      <c r="G1796" s="1032"/>
      <c r="H1796" s="1060"/>
      <c r="I1796" s="1060"/>
      <c r="J1796" s="1060"/>
      <c r="K1796" s="1032"/>
      <c r="L1796" s="1060"/>
      <c r="M1796" s="1032"/>
      <c r="N1796" s="1060"/>
      <c r="O1796" s="1060"/>
      <c r="P1796" s="1119"/>
    </row>
    <row r="1797" spans="2:18" s="305" customFormat="1" ht="17.25" customHeight="1">
      <c r="B1797" s="337"/>
      <c r="C1797" s="1032"/>
      <c r="D1797" s="1060"/>
      <c r="E1797" s="338"/>
      <c r="F1797" s="339"/>
      <c r="G1797" s="1032"/>
      <c r="H1797" s="1060"/>
      <c r="I1797" s="1060"/>
      <c r="J1797" s="1060"/>
      <c r="K1797" s="1032"/>
      <c r="L1797" s="1060"/>
      <c r="M1797" s="1032"/>
      <c r="N1797" s="1060"/>
      <c r="O1797" s="1060"/>
      <c r="P1797" s="1119"/>
    </row>
    <row r="1798" spans="2:18" s="305" customFormat="1" ht="17.25" customHeight="1">
      <c r="B1798" s="337"/>
      <c r="C1798" s="1032"/>
      <c r="D1798" s="1060"/>
      <c r="E1798" s="338"/>
      <c r="F1798" s="339"/>
      <c r="G1798" s="1032"/>
      <c r="H1798" s="1060"/>
      <c r="I1798" s="1060"/>
      <c r="J1798" s="1060"/>
      <c r="K1798" s="1032"/>
      <c r="L1798" s="1060"/>
      <c r="M1798" s="1032"/>
      <c r="N1798" s="1060"/>
      <c r="O1798" s="1060"/>
      <c r="P1798" s="1119"/>
    </row>
    <row r="1799" spans="2:18" s="305" customFormat="1" ht="17.25" customHeight="1">
      <c r="B1799" s="337"/>
      <c r="C1799" s="1032"/>
      <c r="D1799" s="1060"/>
      <c r="E1799" s="338"/>
      <c r="F1799" s="339"/>
      <c r="G1799" s="1032"/>
      <c r="H1799" s="1060"/>
      <c r="I1799" s="1060"/>
      <c r="J1799" s="1060"/>
      <c r="K1799" s="1032"/>
      <c r="L1799" s="1060"/>
      <c r="M1799" s="1032"/>
      <c r="N1799" s="1060"/>
      <c r="O1799" s="1060"/>
      <c r="P1799" s="1119"/>
    </row>
    <row r="1800" spans="2:18" s="305" customFormat="1" ht="18" customHeight="1" thickBot="1">
      <c r="B1800" s="340"/>
      <c r="C1800" s="1121"/>
      <c r="D1800" s="1122"/>
      <c r="E1800" s="341"/>
      <c r="F1800" s="342"/>
      <c r="G1800" s="1121"/>
      <c r="H1800" s="1122"/>
      <c r="I1800" s="1122"/>
      <c r="J1800" s="1122"/>
      <c r="K1800" s="1121"/>
      <c r="L1800" s="1122"/>
      <c r="M1800" s="1121"/>
      <c r="N1800" s="1122"/>
      <c r="O1800" s="1122"/>
      <c r="P1800" s="1123"/>
    </row>
    <row r="1801" spans="2:18" ht="17.25" customHeight="1">
      <c r="B1801" s="902" t="s">
        <v>21</v>
      </c>
      <c r="C1801" s="903"/>
      <c r="D1801" s="1045" t="s">
        <v>782</v>
      </c>
      <c r="E1801" s="859"/>
      <c r="F1801" s="855" t="s">
        <v>717</v>
      </c>
      <c r="G1801" s="856"/>
      <c r="H1801" s="856"/>
      <c r="I1801" s="856"/>
      <c r="J1801" s="856"/>
      <c r="K1801" s="856"/>
      <c r="L1801" s="857"/>
      <c r="M1801" s="904" t="s">
        <v>23</v>
      </c>
      <c r="N1801" s="854"/>
      <c r="O1801" s="905">
        <v>30</v>
      </c>
      <c r="P1801" s="906"/>
      <c r="R1801" s="204">
        <v>1</v>
      </c>
    </row>
    <row r="1802" spans="2:18" ht="17.25" customHeight="1">
      <c r="B1802" s="862" t="s">
        <v>24</v>
      </c>
      <c r="C1802" s="863"/>
      <c r="D1802" s="864" t="s">
        <v>865</v>
      </c>
      <c r="E1802" s="865"/>
      <c r="F1802" s="866" t="s">
        <v>25</v>
      </c>
      <c r="G1802" s="867"/>
      <c r="H1802" s="867"/>
      <c r="I1802" s="867"/>
      <c r="J1802" s="867"/>
      <c r="K1802" s="867"/>
      <c r="L1802" s="868"/>
      <c r="M1802" s="872" t="s">
        <v>26</v>
      </c>
      <c r="N1802" s="873"/>
      <c r="O1802" s="874" t="s">
        <v>866</v>
      </c>
      <c r="P1802" s="875"/>
    </row>
    <row r="1803" spans="2:18" ht="17.25" customHeight="1" thickBot="1">
      <c r="B1803" s="876" t="s">
        <v>27</v>
      </c>
      <c r="C1803" s="877"/>
      <c r="D1803" s="878" t="s">
        <v>867</v>
      </c>
      <c r="E1803" s="879"/>
      <c r="F1803" s="869"/>
      <c r="G1803" s="870"/>
      <c r="H1803" s="870"/>
      <c r="I1803" s="870"/>
      <c r="J1803" s="870"/>
      <c r="K1803" s="870"/>
      <c r="L1803" s="871"/>
      <c r="M1803" s="869"/>
      <c r="N1803" s="871"/>
      <c r="O1803" s="869"/>
      <c r="P1803" s="870"/>
    </row>
    <row r="1804" spans="2:18" ht="5.25" customHeight="1" thickBot="1"/>
    <row r="1805" spans="2:18" ht="17.25" customHeight="1">
      <c r="B1805" s="880"/>
      <c r="C1805" s="856"/>
      <c r="D1805" s="856"/>
      <c r="E1805" s="856"/>
      <c r="F1805" s="856"/>
      <c r="G1805" s="856"/>
      <c r="H1805" s="856"/>
      <c r="I1805" s="856"/>
      <c r="J1805" s="856"/>
      <c r="K1805" s="856"/>
      <c r="L1805" s="885"/>
      <c r="M1805" s="888" t="s">
        <v>28</v>
      </c>
      <c r="N1805" s="889"/>
      <c r="O1805" s="889"/>
      <c r="P1805" s="890"/>
    </row>
    <row r="1806" spans="2:18" ht="17.25" customHeight="1">
      <c r="B1806" s="867"/>
      <c r="C1806" s="867"/>
      <c r="D1806" s="867"/>
      <c r="E1806" s="867"/>
      <c r="F1806" s="867"/>
      <c r="G1806" s="867"/>
      <c r="H1806" s="867"/>
      <c r="I1806" s="867"/>
      <c r="J1806" s="867"/>
      <c r="K1806" s="867"/>
      <c r="L1806" s="886"/>
      <c r="M1806" s="205" t="s">
        <v>29</v>
      </c>
      <c r="N1806" s="891" t="s">
        <v>30</v>
      </c>
      <c r="O1806" s="892"/>
      <c r="P1806" s="893"/>
    </row>
    <row r="1807" spans="2:18" ht="17.25" customHeight="1">
      <c r="B1807" s="867"/>
      <c r="C1807" s="867"/>
      <c r="D1807" s="867"/>
      <c r="E1807" s="867"/>
      <c r="F1807" s="867"/>
      <c r="G1807" s="867"/>
      <c r="H1807" s="867"/>
      <c r="I1807" s="867"/>
      <c r="J1807" s="867"/>
      <c r="K1807" s="867"/>
      <c r="L1807" s="886"/>
      <c r="M1807" s="206">
        <v>1</v>
      </c>
      <c r="N1807" s="894" t="s">
        <v>1092</v>
      </c>
      <c r="O1807" s="895"/>
      <c r="P1807" s="895"/>
    </row>
    <row r="1808" spans="2:18" ht="17.25" customHeight="1">
      <c r="B1808" s="867"/>
      <c r="C1808" s="867"/>
      <c r="D1808" s="867"/>
      <c r="E1808" s="867"/>
      <c r="F1808" s="867"/>
      <c r="G1808" s="867"/>
      <c r="H1808" s="867"/>
      <c r="I1808" s="867"/>
      <c r="J1808" s="867"/>
      <c r="K1808" s="867"/>
      <c r="L1808" s="886"/>
      <c r="M1808" s="206">
        <v>2</v>
      </c>
      <c r="N1808" s="896" t="s">
        <v>1015</v>
      </c>
      <c r="O1808" s="867"/>
      <c r="P1808" s="867"/>
    </row>
    <row r="1809" spans="2:16" ht="17.25" customHeight="1">
      <c r="B1809" s="867"/>
      <c r="C1809" s="867"/>
      <c r="D1809" s="867"/>
      <c r="E1809" s="867"/>
      <c r="F1809" s="867"/>
      <c r="G1809" s="867"/>
      <c r="H1809" s="867"/>
      <c r="I1809" s="867"/>
      <c r="J1809" s="867"/>
      <c r="K1809" s="867"/>
      <c r="L1809" s="886"/>
      <c r="M1809" s="206">
        <v>3</v>
      </c>
      <c r="N1809" s="896" t="s">
        <v>1016</v>
      </c>
      <c r="O1809" s="867"/>
      <c r="P1809" s="867"/>
    </row>
    <row r="1810" spans="2:16" ht="17.25" customHeight="1">
      <c r="B1810" s="867"/>
      <c r="C1810" s="867"/>
      <c r="D1810" s="867"/>
      <c r="E1810" s="867"/>
      <c r="F1810" s="867"/>
      <c r="G1810" s="867"/>
      <c r="H1810" s="867"/>
      <c r="I1810" s="867"/>
      <c r="J1810" s="867"/>
      <c r="K1810" s="867"/>
      <c r="L1810" s="886"/>
      <c r="M1810" s="206">
        <v>4</v>
      </c>
      <c r="N1810" s="896" t="s">
        <v>791</v>
      </c>
      <c r="O1810" s="867"/>
      <c r="P1810" s="867"/>
    </row>
    <row r="1811" spans="2:16" ht="17.25" customHeight="1">
      <c r="B1811" s="867"/>
      <c r="C1811" s="867"/>
      <c r="D1811" s="867"/>
      <c r="E1811" s="867"/>
      <c r="F1811" s="867"/>
      <c r="G1811" s="867"/>
      <c r="H1811" s="867"/>
      <c r="I1811" s="867"/>
      <c r="J1811" s="867"/>
      <c r="K1811" s="867"/>
      <c r="L1811" s="886"/>
      <c r="M1811" s="206"/>
      <c r="N1811" s="896"/>
      <c r="O1811" s="867"/>
      <c r="P1811" s="867"/>
    </row>
    <row r="1812" spans="2:16" ht="17.25" customHeight="1">
      <c r="B1812" s="867"/>
      <c r="C1812" s="867"/>
      <c r="D1812" s="867"/>
      <c r="E1812" s="867"/>
      <c r="F1812" s="867"/>
      <c r="G1812" s="867"/>
      <c r="H1812" s="867"/>
      <c r="I1812" s="867"/>
      <c r="J1812" s="867"/>
      <c r="K1812" s="867"/>
      <c r="L1812" s="886"/>
      <c r="M1812" s="206"/>
      <c r="N1812" s="896"/>
      <c r="O1812" s="867"/>
      <c r="P1812" s="867"/>
    </row>
    <row r="1813" spans="2:16" ht="17.25" customHeight="1">
      <c r="B1813" s="867"/>
      <c r="C1813" s="867"/>
      <c r="D1813" s="867"/>
      <c r="E1813" s="867"/>
      <c r="F1813" s="867"/>
      <c r="G1813" s="867"/>
      <c r="H1813" s="867"/>
      <c r="I1813" s="867"/>
      <c r="J1813" s="867"/>
      <c r="K1813" s="867"/>
      <c r="L1813" s="886"/>
      <c r="M1813" s="206"/>
      <c r="N1813" s="896"/>
      <c r="O1813" s="867"/>
      <c r="P1813" s="867"/>
    </row>
    <row r="1814" spans="2:16" ht="17.25" customHeight="1">
      <c r="B1814" s="867"/>
      <c r="C1814" s="867"/>
      <c r="D1814" s="867"/>
      <c r="E1814" s="867"/>
      <c r="F1814" s="867"/>
      <c r="G1814" s="867"/>
      <c r="H1814" s="867"/>
      <c r="I1814" s="867"/>
      <c r="J1814" s="867"/>
      <c r="K1814" s="867"/>
      <c r="L1814" s="886"/>
      <c r="M1814" s="206"/>
      <c r="N1814" s="896"/>
      <c r="O1814" s="867"/>
      <c r="P1814" s="867"/>
    </row>
    <row r="1815" spans="2:16" ht="17.25" customHeight="1">
      <c r="B1815" s="867"/>
      <c r="C1815" s="867"/>
      <c r="D1815" s="867"/>
      <c r="E1815" s="867"/>
      <c r="F1815" s="867"/>
      <c r="G1815" s="867"/>
      <c r="H1815" s="867"/>
      <c r="I1815" s="867"/>
      <c r="J1815" s="867"/>
      <c r="K1815" s="867"/>
      <c r="L1815" s="886"/>
      <c r="M1815" s="206"/>
      <c r="N1815" s="896"/>
      <c r="O1815" s="867"/>
      <c r="P1815" s="867"/>
    </row>
    <row r="1816" spans="2:16" ht="17.25" customHeight="1">
      <c r="B1816" s="867"/>
      <c r="C1816" s="867"/>
      <c r="D1816" s="867"/>
      <c r="E1816" s="867"/>
      <c r="F1816" s="867"/>
      <c r="G1816" s="867"/>
      <c r="H1816" s="867"/>
      <c r="I1816" s="867"/>
      <c r="J1816" s="867"/>
      <c r="K1816" s="867"/>
      <c r="L1816" s="886"/>
      <c r="M1816" s="206"/>
      <c r="N1816" s="896"/>
      <c r="O1816" s="867"/>
      <c r="P1816" s="867"/>
    </row>
    <row r="1817" spans="2:16" ht="17.25" customHeight="1">
      <c r="B1817" s="867"/>
      <c r="C1817" s="867"/>
      <c r="D1817" s="867"/>
      <c r="E1817" s="867"/>
      <c r="F1817" s="867"/>
      <c r="G1817" s="867"/>
      <c r="H1817" s="867"/>
      <c r="I1817" s="867"/>
      <c r="J1817" s="867"/>
      <c r="K1817" s="867"/>
      <c r="L1817" s="886"/>
      <c r="M1817" s="206"/>
      <c r="N1817" s="896"/>
      <c r="O1817" s="867"/>
      <c r="P1817" s="867"/>
    </row>
    <row r="1818" spans="2:16" ht="17.25" customHeight="1">
      <c r="B1818" s="867"/>
      <c r="C1818" s="867"/>
      <c r="D1818" s="867"/>
      <c r="E1818" s="867"/>
      <c r="F1818" s="867"/>
      <c r="G1818" s="867"/>
      <c r="H1818" s="867"/>
      <c r="I1818" s="867"/>
      <c r="J1818" s="867"/>
      <c r="K1818" s="867"/>
      <c r="L1818" s="886"/>
      <c r="M1818" s="206"/>
      <c r="N1818" s="896"/>
      <c r="O1818" s="867"/>
      <c r="P1818" s="867"/>
    </row>
    <row r="1819" spans="2:16" ht="17.25" customHeight="1">
      <c r="B1819" s="867"/>
      <c r="C1819" s="867"/>
      <c r="D1819" s="867"/>
      <c r="E1819" s="867"/>
      <c r="F1819" s="867"/>
      <c r="G1819" s="867"/>
      <c r="H1819" s="867"/>
      <c r="I1819" s="867"/>
      <c r="J1819" s="867"/>
      <c r="K1819" s="867"/>
      <c r="L1819" s="886"/>
      <c r="M1819" s="206"/>
      <c r="N1819" s="896"/>
      <c r="O1819" s="867"/>
      <c r="P1819" s="867"/>
    </row>
    <row r="1820" spans="2:16" ht="17.25" customHeight="1">
      <c r="B1820" s="867"/>
      <c r="C1820" s="867"/>
      <c r="D1820" s="867"/>
      <c r="E1820" s="867"/>
      <c r="F1820" s="867"/>
      <c r="G1820" s="867"/>
      <c r="H1820" s="867"/>
      <c r="I1820" s="867"/>
      <c r="J1820" s="867"/>
      <c r="K1820" s="867"/>
      <c r="L1820" s="886"/>
      <c r="M1820" s="206"/>
      <c r="N1820" s="896"/>
      <c r="O1820" s="867"/>
      <c r="P1820" s="867"/>
    </row>
    <row r="1821" spans="2:16" ht="17.25" customHeight="1">
      <c r="B1821" s="867"/>
      <c r="C1821" s="867"/>
      <c r="D1821" s="867"/>
      <c r="E1821" s="867"/>
      <c r="F1821" s="867"/>
      <c r="G1821" s="867"/>
      <c r="H1821" s="867"/>
      <c r="I1821" s="867"/>
      <c r="J1821" s="867"/>
      <c r="K1821" s="867"/>
      <c r="L1821" s="886"/>
      <c r="M1821" s="206"/>
      <c r="N1821" s="896"/>
      <c r="O1821" s="867"/>
      <c r="P1821" s="867"/>
    </row>
    <row r="1822" spans="2:16" ht="17.25" customHeight="1">
      <c r="B1822" s="867"/>
      <c r="C1822" s="867"/>
      <c r="D1822" s="867"/>
      <c r="E1822" s="867"/>
      <c r="F1822" s="867"/>
      <c r="G1822" s="867"/>
      <c r="H1822" s="867"/>
      <c r="I1822" s="867"/>
      <c r="J1822" s="867"/>
      <c r="K1822" s="867"/>
      <c r="L1822" s="886"/>
      <c r="M1822" s="206"/>
      <c r="N1822" s="896"/>
      <c r="O1822" s="867"/>
      <c r="P1822" s="867"/>
    </row>
    <row r="1823" spans="2:16" ht="17.25" customHeight="1">
      <c r="B1823" s="867"/>
      <c r="C1823" s="867"/>
      <c r="D1823" s="867"/>
      <c r="E1823" s="867"/>
      <c r="F1823" s="867"/>
      <c r="G1823" s="867"/>
      <c r="H1823" s="867"/>
      <c r="I1823" s="867"/>
      <c r="J1823" s="867"/>
      <c r="K1823" s="867"/>
      <c r="L1823" s="886"/>
      <c r="M1823" s="206"/>
      <c r="N1823" s="896"/>
      <c r="O1823" s="867"/>
      <c r="P1823" s="867"/>
    </row>
    <row r="1824" spans="2:16" ht="17.25" customHeight="1">
      <c r="B1824" s="867"/>
      <c r="C1824" s="867"/>
      <c r="D1824" s="867"/>
      <c r="E1824" s="867"/>
      <c r="F1824" s="867"/>
      <c r="G1824" s="867"/>
      <c r="H1824" s="867"/>
      <c r="I1824" s="867"/>
      <c r="J1824" s="867"/>
      <c r="K1824" s="867"/>
      <c r="L1824" s="886"/>
      <c r="M1824" s="206"/>
      <c r="N1824" s="896"/>
      <c r="O1824" s="867"/>
      <c r="P1824" s="867"/>
    </row>
    <row r="1825" spans="2:16" ht="17.25" customHeight="1">
      <c r="B1825" s="867"/>
      <c r="C1825" s="867"/>
      <c r="D1825" s="867"/>
      <c r="E1825" s="867"/>
      <c r="F1825" s="867"/>
      <c r="G1825" s="867"/>
      <c r="H1825" s="867"/>
      <c r="I1825" s="867"/>
      <c r="J1825" s="867"/>
      <c r="K1825" s="867"/>
      <c r="L1825" s="886"/>
      <c r="M1825" s="206"/>
      <c r="N1825" s="896"/>
      <c r="O1825" s="867"/>
      <c r="P1825" s="867"/>
    </row>
    <row r="1826" spans="2:16" ht="17.25" customHeight="1">
      <c r="B1826" s="867"/>
      <c r="C1826" s="867"/>
      <c r="D1826" s="867"/>
      <c r="E1826" s="867"/>
      <c r="F1826" s="867"/>
      <c r="G1826" s="867"/>
      <c r="H1826" s="867"/>
      <c r="I1826" s="867"/>
      <c r="J1826" s="867"/>
      <c r="K1826" s="867"/>
      <c r="L1826" s="886"/>
      <c r="M1826" s="206"/>
      <c r="N1826" s="896"/>
      <c r="O1826" s="867"/>
      <c r="P1826" s="867"/>
    </row>
    <row r="1827" spans="2:16" ht="17.25" customHeight="1">
      <c r="B1827" s="867"/>
      <c r="C1827" s="867"/>
      <c r="D1827" s="867"/>
      <c r="E1827" s="867"/>
      <c r="F1827" s="867"/>
      <c r="G1827" s="867"/>
      <c r="H1827" s="867"/>
      <c r="I1827" s="867"/>
      <c r="J1827" s="867"/>
      <c r="K1827" s="867"/>
      <c r="L1827" s="886"/>
      <c r="M1827" s="206"/>
      <c r="N1827" s="896"/>
      <c r="O1827" s="867"/>
      <c r="P1827" s="867"/>
    </row>
    <row r="1828" spans="2:16" ht="17.25" customHeight="1">
      <c r="B1828" s="867"/>
      <c r="C1828" s="867"/>
      <c r="D1828" s="867"/>
      <c r="E1828" s="867"/>
      <c r="F1828" s="867"/>
      <c r="G1828" s="867"/>
      <c r="H1828" s="867"/>
      <c r="I1828" s="867"/>
      <c r="J1828" s="867"/>
      <c r="K1828" s="867"/>
      <c r="L1828" s="886"/>
      <c r="M1828" s="206"/>
      <c r="N1828" s="896"/>
      <c r="O1828" s="867"/>
      <c r="P1828" s="867"/>
    </row>
    <row r="1829" spans="2:16" ht="17.25" customHeight="1" thickBot="1">
      <c r="B1829" s="870"/>
      <c r="C1829" s="870"/>
      <c r="D1829" s="870"/>
      <c r="E1829" s="870"/>
      <c r="F1829" s="870"/>
      <c r="G1829" s="870"/>
      <c r="H1829" s="870"/>
      <c r="I1829" s="870"/>
      <c r="J1829" s="870"/>
      <c r="K1829" s="870"/>
      <c r="L1829" s="887"/>
      <c r="M1829" s="208"/>
      <c r="N1829" s="901"/>
      <c r="O1829" s="870"/>
      <c r="P1829" s="870"/>
    </row>
    <row r="1830" spans="2:16" ht="17.25" customHeight="1">
      <c r="B1830" s="851" t="s">
        <v>21</v>
      </c>
      <c r="C1830" s="852"/>
      <c r="D1830" s="1045" t="s">
        <v>782</v>
      </c>
      <c r="E1830" s="859"/>
      <c r="F1830" s="855" t="s">
        <v>31</v>
      </c>
      <c r="G1830" s="856"/>
      <c r="H1830" s="856"/>
      <c r="I1830" s="856"/>
      <c r="J1830" s="856"/>
      <c r="K1830" s="856"/>
      <c r="L1830" s="857"/>
      <c r="M1830" s="858" t="s">
        <v>23</v>
      </c>
      <c r="N1830" s="859"/>
      <c r="O1830" s="860">
        <v>30</v>
      </c>
      <c r="P1830" s="861"/>
    </row>
    <row r="1831" spans="2:16" ht="17.25" customHeight="1">
      <c r="B1831" s="862" t="s">
        <v>24</v>
      </c>
      <c r="C1831" s="863"/>
      <c r="D1831" s="864" t="s">
        <v>868</v>
      </c>
      <c r="E1831" s="865"/>
      <c r="F1831" s="866" t="s">
        <v>32</v>
      </c>
      <c r="G1831" s="867"/>
      <c r="H1831" s="867"/>
      <c r="I1831" s="867"/>
      <c r="J1831" s="867"/>
      <c r="K1831" s="867"/>
      <c r="L1831" s="868"/>
      <c r="M1831" s="872" t="s">
        <v>26</v>
      </c>
      <c r="N1831" s="873"/>
      <c r="O1831" s="874" t="s">
        <v>869</v>
      </c>
      <c r="P1831" s="875"/>
    </row>
    <row r="1832" spans="2:16" ht="17.25" customHeight="1" thickBot="1">
      <c r="B1832" s="876" t="s">
        <v>27</v>
      </c>
      <c r="C1832" s="877"/>
      <c r="D1832" s="878" t="s">
        <v>870</v>
      </c>
      <c r="E1832" s="879"/>
      <c r="F1832" s="869"/>
      <c r="G1832" s="870"/>
      <c r="H1832" s="870"/>
      <c r="I1832" s="870"/>
      <c r="J1832" s="870"/>
      <c r="K1832" s="870"/>
      <c r="L1832" s="871"/>
      <c r="M1832" s="869"/>
      <c r="N1832" s="871"/>
      <c r="O1832" s="869"/>
      <c r="P1832" s="870"/>
    </row>
    <row r="1833" spans="2:16" ht="5.25" customHeight="1" thickBot="1"/>
    <row r="1834" spans="2:16" ht="17.25" customHeight="1">
      <c r="B1834" s="880" t="s">
        <v>29</v>
      </c>
      <c r="C1834" s="881" t="s">
        <v>491</v>
      </c>
      <c r="D1834" s="856"/>
      <c r="E1834" s="880" t="s">
        <v>33</v>
      </c>
      <c r="F1834" s="856"/>
      <c r="G1834" s="856"/>
      <c r="H1834" s="856"/>
      <c r="I1834" s="856"/>
      <c r="J1834" s="856"/>
      <c r="K1834" s="880" t="s">
        <v>34</v>
      </c>
      <c r="L1834" s="856"/>
      <c r="M1834" s="856"/>
      <c r="N1834" s="856"/>
      <c r="O1834" s="856"/>
      <c r="P1834" s="856"/>
    </row>
    <row r="1835" spans="2:16" ht="30.6" customHeight="1" thickBot="1">
      <c r="B1835" s="870"/>
      <c r="C1835" s="870"/>
      <c r="D1835" s="870"/>
      <c r="E1835" s="209" t="s">
        <v>871</v>
      </c>
      <c r="F1835" s="210" t="s">
        <v>872</v>
      </c>
      <c r="G1835" s="882" t="s">
        <v>37</v>
      </c>
      <c r="H1835" s="870"/>
      <c r="I1835" s="870"/>
      <c r="J1835" s="870"/>
      <c r="K1835" s="883" t="s">
        <v>812</v>
      </c>
      <c r="L1835" s="884"/>
      <c r="M1835" s="882" t="s">
        <v>38</v>
      </c>
      <c r="N1835" s="870"/>
      <c r="O1835" s="870"/>
      <c r="P1835" s="870"/>
    </row>
    <row r="1836" spans="2:16" ht="17.25" customHeight="1">
      <c r="B1836" s="211">
        <v>1</v>
      </c>
      <c r="C1836" s="846"/>
      <c r="D1836" s="847"/>
      <c r="E1836" s="212"/>
      <c r="F1836" s="213"/>
      <c r="G1836" s="848" t="s">
        <v>1093</v>
      </c>
      <c r="H1836" s="847"/>
      <c r="I1836" s="847"/>
      <c r="J1836" s="847"/>
      <c r="K1836" s="849"/>
      <c r="L1836" s="847"/>
      <c r="M1836" s="849"/>
      <c r="N1836" s="847"/>
      <c r="O1836" s="847"/>
      <c r="P1836" s="850"/>
    </row>
    <row r="1837" spans="2:16" ht="17.25" customHeight="1">
      <c r="B1837" s="214">
        <v>2</v>
      </c>
      <c r="C1837" s="843" t="s">
        <v>1094</v>
      </c>
      <c r="D1837" s="838"/>
      <c r="E1837" s="215" t="s">
        <v>873</v>
      </c>
      <c r="F1837" s="216" t="s">
        <v>1018</v>
      </c>
      <c r="G1837" s="844" t="s">
        <v>874</v>
      </c>
      <c r="H1837" s="838"/>
      <c r="I1837" s="838"/>
      <c r="J1837" s="838"/>
      <c r="K1837" s="837" t="s">
        <v>970</v>
      </c>
      <c r="L1837" s="838"/>
      <c r="M1837" s="837" t="s">
        <v>1019</v>
      </c>
      <c r="N1837" s="838"/>
      <c r="O1837" s="838"/>
      <c r="P1837" s="839"/>
    </row>
    <row r="1838" spans="2:16" ht="17.25" customHeight="1">
      <c r="B1838" s="214">
        <v>3</v>
      </c>
      <c r="C1838" s="843" t="s">
        <v>744</v>
      </c>
      <c r="D1838" s="838"/>
      <c r="E1838" s="231" t="s">
        <v>875</v>
      </c>
      <c r="F1838" s="246" t="s">
        <v>876</v>
      </c>
      <c r="G1838" s="844" t="s">
        <v>877</v>
      </c>
      <c r="H1838" s="838"/>
      <c r="I1838" s="838"/>
      <c r="J1838" s="838"/>
      <c r="K1838" s="837" t="s">
        <v>971</v>
      </c>
      <c r="L1838" s="838"/>
      <c r="M1838" s="837"/>
      <c r="N1838" s="838"/>
      <c r="O1838" s="838"/>
      <c r="P1838" s="839"/>
    </row>
    <row r="1839" spans="2:16" ht="17.25" customHeight="1">
      <c r="B1839" s="214">
        <v>4</v>
      </c>
      <c r="C1839" s="843" t="s">
        <v>735</v>
      </c>
      <c r="D1839" s="838"/>
      <c r="E1839" s="215" t="s">
        <v>746</v>
      </c>
      <c r="F1839" s="216" t="s">
        <v>1095</v>
      </c>
      <c r="G1839" s="844" t="s">
        <v>1096</v>
      </c>
      <c r="H1839" s="838"/>
      <c r="I1839" s="838"/>
      <c r="J1839" s="838"/>
      <c r="K1839" s="837" t="s">
        <v>944</v>
      </c>
      <c r="L1839" s="838"/>
      <c r="M1839" s="837"/>
      <c r="N1839" s="838"/>
      <c r="O1839" s="838"/>
      <c r="P1839" s="839"/>
    </row>
    <row r="1840" spans="2:16" ht="17.25" customHeight="1">
      <c r="B1840" s="214"/>
      <c r="C1840" s="837"/>
      <c r="D1840" s="838"/>
      <c r="E1840" s="215"/>
      <c r="F1840" s="217"/>
      <c r="G1840" s="844"/>
      <c r="H1840" s="838"/>
      <c r="I1840" s="838"/>
      <c r="J1840" s="838"/>
      <c r="K1840" s="837"/>
      <c r="L1840" s="838"/>
      <c r="M1840" s="837"/>
      <c r="N1840" s="838"/>
      <c r="O1840" s="838"/>
      <c r="P1840" s="839"/>
    </row>
    <row r="1841" spans="2:16" ht="17.25" customHeight="1">
      <c r="B1841" s="214"/>
      <c r="C1841" s="837"/>
      <c r="D1841" s="838"/>
      <c r="E1841" s="215"/>
      <c r="F1841" s="217"/>
      <c r="G1841" s="844"/>
      <c r="H1841" s="838"/>
      <c r="I1841" s="838"/>
      <c r="J1841" s="838"/>
      <c r="K1841" s="837"/>
      <c r="L1841" s="838"/>
      <c r="M1841" s="837"/>
      <c r="N1841" s="838"/>
      <c r="O1841" s="838"/>
      <c r="P1841" s="839"/>
    </row>
    <row r="1842" spans="2:16" ht="17.25" customHeight="1">
      <c r="B1842" s="214"/>
      <c r="C1842" s="843"/>
      <c r="D1842" s="838"/>
      <c r="E1842" s="215"/>
      <c r="F1842" s="216"/>
      <c r="G1842" s="844"/>
      <c r="H1842" s="838"/>
      <c r="I1842" s="838"/>
      <c r="J1842" s="838"/>
      <c r="K1842" s="837"/>
      <c r="L1842" s="838"/>
      <c r="M1842" s="837"/>
      <c r="N1842" s="838"/>
      <c r="O1842" s="838"/>
      <c r="P1842" s="839"/>
    </row>
    <row r="1843" spans="2:16" ht="17.25" customHeight="1">
      <c r="B1843" s="214"/>
      <c r="C1843" s="837"/>
      <c r="D1843" s="837"/>
      <c r="E1843" s="215"/>
      <c r="F1843" s="217"/>
      <c r="G1843" s="844"/>
      <c r="H1843" s="844"/>
      <c r="I1843" s="844"/>
      <c r="J1843" s="844"/>
      <c r="K1843" s="837"/>
      <c r="L1843" s="837"/>
      <c r="M1843" s="837"/>
      <c r="N1843" s="837"/>
      <c r="O1843" s="837"/>
      <c r="P1843" s="845"/>
    </row>
    <row r="1844" spans="2:16" ht="17.25" customHeight="1">
      <c r="B1844" s="214"/>
      <c r="C1844" s="837"/>
      <c r="D1844" s="837"/>
      <c r="E1844" s="215"/>
      <c r="F1844" s="217"/>
      <c r="G1844" s="844"/>
      <c r="H1844" s="844"/>
      <c r="I1844" s="844"/>
      <c r="J1844" s="844"/>
      <c r="K1844" s="844"/>
      <c r="L1844" s="844"/>
      <c r="M1844" s="837"/>
      <c r="N1844" s="837"/>
      <c r="O1844" s="837"/>
      <c r="P1844" s="845"/>
    </row>
    <row r="1845" spans="2:16" ht="17.25" customHeight="1">
      <c r="B1845" s="214"/>
      <c r="C1845" s="837"/>
      <c r="D1845" s="837"/>
      <c r="E1845" s="215"/>
      <c r="F1845" s="217"/>
      <c r="G1845" s="844"/>
      <c r="H1845" s="844"/>
      <c r="I1845" s="844"/>
      <c r="J1845" s="844"/>
      <c r="K1845" s="837"/>
      <c r="L1845" s="837"/>
      <c r="M1845" s="837"/>
      <c r="N1845" s="837"/>
      <c r="O1845" s="837"/>
      <c r="P1845" s="845"/>
    </row>
    <row r="1846" spans="2:16" ht="17.25" customHeight="1">
      <c r="B1846" s="214"/>
      <c r="C1846" s="837"/>
      <c r="D1846" s="837"/>
      <c r="E1846" s="215"/>
      <c r="F1846" s="217"/>
      <c r="G1846" s="844"/>
      <c r="H1846" s="844"/>
      <c r="I1846" s="844"/>
      <c r="J1846" s="844"/>
      <c r="K1846" s="837"/>
      <c r="L1846" s="837"/>
      <c r="M1846" s="837"/>
      <c r="N1846" s="837"/>
      <c r="O1846" s="837"/>
      <c r="P1846" s="845"/>
    </row>
    <row r="1847" spans="2:16" ht="17.25" customHeight="1">
      <c r="B1847" s="214"/>
      <c r="C1847" s="843"/>
      <c r="D1847" s="843"/>
      <c r="E1847" s="215"/>
      <c r="F1847" s="216"/>
      <c r="G1847" s="844"/>
      <c r="H1847" s="844"/>
      <c r="I1847" s="844"/>
      <c r="J1847" s="844"/>
      <c r="K1847" s="844"/>
      <c r="L1847" s="844"/>
      <c r="M1847" s="837"/>
      <c r="N1847" s="837"/>
      <c r="O1847" s="837"/>
      <c r="P1847" s="845"/>
    </row>
    <row r="1848" spans="2:16" ht="17.25" customHeight="1">
      <c r="B1848" s="214"/>
      <c r="C1848" s="843"/>
      <c r="D1848" s="843"/>
      <c r="E1848" s="215"/>
      <c r="F1848" s="216"/>
      <c r="G1848" s="844"/>
      <c r="H1848" s="844"/>
      <c r="I1848" s="844"/>
      <c r="J1848" s="844"/>
      <c r="K1848" s="844"/>
      <c r="L1848" s="844"/>
      <c r="M1848" s="837"/>
      <c r="N1848" s="837"/>
      <c r="O1848" s="837"/>
      <c r="P1848" s="845"/>
    </row>
    <row r="1849" spans="2:16" ht="17.25" customHeight="1">
      <c r="B1849" s="214"/>
      <c r="C1849" s="843"/>
      <c r="D1849" s="843"/>
      <c r="E1849" s="215"/>
      <c r="F1849" s="216"/>
      <c r="G1849" s="844"/>
      <c r="H1849" s="844"/>
      <c r="I1849" s="844"/>
      <c r="J1849" s="844"/>
      <c r="K1849" s="844"/>
      <c r="L1849" s="844"/>
      <c r="M1849" s="837"/>
      <c r="N1849" s="837"/>
      <c r="O1849" s="837"/>
      <c r="P1849" s="845"/>
    </row>
    <row r="1850" spans="2:16" ht="17.25" customHeight="1">
      <c r="B1850" s="214"/>
      <c r="C1850" s="843"/>
      <c r="D1850" s="843"/>
      <c r="E1850" s="215"/>
      <c r="F1850" s="216"/>
      <c r="G1850" s="844"/>
      <c r="H1850" s="844"/>
      <c r="I1850" s="844"/>
      <c r="J1850" s="844"/>
      <c r="K1850" s="844"/>
      <c r="L1850" s="844"/>
      <c r="M1850" s="837"/>
      <c r="N1850" s="837"/>
      <c r="O1850" s="837"/>
      <c r="P1850" s="845"/>
    </row>
    <row r="1851" spans="2:16" ht="17.25" customHeight="1">
      <c r="B1851" s="214"/>
      <c r="C1851" s="843"/>
      <c r="D1851" s="843"/>
      <c r="E1851" s="215"/>
      <c r="F1851" s="216"/>
      <c r="G1851" s="844"/>
      <c r="H1851" s="844"/>
      <c r="I1851" s="844"/>
      <c r="J1851" s="844"/>
      <c r="K1851" s="844"/>
      <c r="L1851" s="844"/>
      <c r="M1851" s="837"/>
      <c r="N1851" s="837"/>
      <c r="O1851" s="837"/>
      <c r="P1851" s="845"/>
    </row>
    <row r="1852" spans="2:16" ht="17.25" customHeight="1">
      <c r="B1852" s="214"/>
      <c r="C1852" s="843"/>
      <c r="D1852" s="843"/>
      <c r="E1852" s="215"/>
      <c r="F1852" s="216"/>
      <c r="G1852" s="844"/>
      <c r="H1852" s="844"/>
      <c r="I1852" s="844"/>
      <c r="J1852" s="844"/>
      <c r="K1852" s="844"/>
      <c r="L1852" s="844"/>
      <c r="M1852" s="837"/>
      <c r="N1852" s="837"/>
      <c r="O1852" s="837"/>
      <c r="P1852" s="845"/>
    </row>
    <row r="1853" spans="2:16" ht="17.25" customHeight="1">
      <c r="B1853" s="214"/>
      <c r="C1853" s="843"/>
      <c r="D1853" s="843"/>
      <c r="E1853" s="215"/>
      <c r="F1853" s="216"/>
      <c r="G1853" s="844"/>
      <c r="H1853" s="844"/>
      <c r="I1853" s="844"/>
      <c r="J1853" s="844"/>
      <c r="K1853" s="844"/>
      <c r="L1853" s="844"/>
      <c r="M1853" s="837"/>
      <c r="N1853" s="837"/>
      <c r="O1853" s="837"/>
      <c r="P1853" s="845"/>
    </row>
    <row r="1854" spans="2:16" ht="17.25" customHeight="1">
      <c r="B1854" s="214"/>
      <c r="C1854" s="843"/>
      <c r="D1854" s="838"/>
      <c r="E1854" s="215"/>
      <c r="F1854" s="216"/>
      <c r="G1854" s="844"/>
      <c r="H1854" s="838"/>
      <c r="I1854" s="838"/>
      <c r="J1854" s="838"/>
      <c r="K1854" s="844"/>
      <c r="L1854" s="838"/>
      <c r="M1854" s="837"/>
      <c r="N1854" s="838"/>
      <c r="O1854" s="838"/>
      <c r="P1854" s="839"/>
    </row>
    <row r="1855" spans="2:16" ht="17.25" customHeight="1">
      <c r="B1855" s="219"/>
      <c r="C1855" s="837"/>
      <c r="D1855" s="838"/>
      <c r="E1855" s="218"/>
      <c r="F1855" s="220"/>
      <c r="G1855" s="837"/>
      <c r="H1855" s="838"/>
      <c r="I1855" s="838"/>
      <c r="J1855" s="838"/>
      <c r="K1855" s="837"/>
      <c r="L1855" s="838"/>
      <c r="M1855" s="837"/>
      <c r="N1855" s="838"/>
      <c r="O1855" s="838"/>
      <c r="P1855" s="839"/>
    </row>
    <row r="1856" spans="2:16" ht="17.25" customHeight="1">
      <c r="B1856" s="219"/>
      <c r="C1856" s="837"/>
      <c r="D1856" s="838"/>
      <c r="E1856" s="218"/>
      <c r="F1856" s="220"/>
      <c r="G1856" s="837"/>
      <c r="H1856" s="838"/>
      <c r="I1856" s="838"/>
      <c r="J1856" s="838"/>
      <c r="K1856" s="837"/>
      <c r="L1856" s="838"/>
      <c r="M1856" s="837"/>
      <c r="N1856" s="838"/>
      <c r="O1856" s="838"/>
      <c r="P1856" s="839"/>
    </row>
    <row r="1857" spans="2:16" ht="17.25" customHeight="1">
      <c r="B1857" s="219"/>
      <c r="C1857" s="837"/>
      <c r="D1857" s="838"/>
      <c r="E1857" s="218"/>
      <c r="F1857" s="220"/>
      <c r="G1857" s="837"/>
      <c r="H1857" s="838"/>
      <c r="I1857" s="838"/>
      <c r="J1857" s="838"/>
      <c r="K1857" s="837"/>
      <c r="L1857" s="838"/>
      <c r="M1857" s="837"/>
      <c r="N1857" s="838"/>
      <c r="O1857" s="838"/>
      <c r="P1857" s="839"/>
    </row>
    <row r="1858" spans="2:16" ht="17.25" customHeight="1">
      <c r="B1858" s="219"/>
      <c r="C1858" s="837"/>
      <c r="D1858" s="838"/>
      <c r="E1858" s="218"/>
      <c r="F1858" s="220"/>
      <c r="G1858" s="837"/>
      <c r="H1858" s="838"/>
      <c r="I1858" s="838"/>
      <c r="J1858" s="838"/>
      <c r="K1858" s="837"/>
      <c r="L1858" s="838"/>
      <c r="M1858" s="837"/>
      <c r="N1858" s="838"/>
      <c r="O1858" s="838"/>
      <c r="P1858" s="839"/>
    </row>
    <row r="1859" spans="2:16" ht="17.25" customHeight="1">
      <c r="B1859" s="219"/>
      <c r="C1859" s="837"/>
      <c r="D1859" s="838"/>
      <c r="E1859" s="218"/>
      <c r="F1859" s="220"/>
      <c r="G1859" s="837"/>
      <c r="H1859" s="838"/>
      <c r="I1859" s="838"/>
      <c r="J1859" s="838"/>
      <c r="K1859" s="837"/>
      <c r="L1859" s="838"/>
      <c r="M1859" s="837"/>
      <c r="N1859" s="838"/>
      <c r="O1859" s="838"/>
      <c r="P1859" s="839"/>
    </row>
    <row r="1860" spans="2:16" ht="17.25" customHeight="1" thickBot="1">
      <c r="B1860" s="221"/>
      <c r="C1860" s="840"/>
      <c r="D1860" s="841"/>
      <c r="E1860" s="222"/>
      <c r="F1860" s="223"/>
      <c r="G1860" s="840"/>
      <c r="H1860" s="841"/>
      <c r="I1860" s="841"/>
      <c r="J1860" s="841"/>
      <c r="K1860" s="840"/>
      <c r="L1860" s="841"/>
      <c r="M1860" s="840"/>
      <c r="N1860" s="841"/>
      <c r="O1860" s="841"/>
      <c r="P1860" s="842"/>
    </row>
    <row r="1861" spans="2:16" ht="17.25" customHeight="1">
      <c r="B1861" s="902" t="s">
        <v>21</v>
      </c>
      <c r="C1861" s="992"/>
      <c r="D1861" s="1045" t="s">
        <v>782</v>
      </c>
      <c r="E1861" s="859"/>
      <c r="F1861" s="855" t="s">
        <v>752</v>
      </c>
      <c r="G1861" s="880"/>
      <c r="H1861" s="880"/>
      <c r="I1861" s="880"/>
      <c r="J1861" s="880"/>
      <c r="K1861" s="880"/>
      <c r="L1861" s="993"/>
      <c r="M1861" s="904" t="s">
        <v>23</v>
      </c>
      <c r="N1861" s="854"/>
      <c r="O1861" s="905">
        <v>31</v>
      </c>
      <c r="P1861" s="906"/>
    </row>
    <row r="1862" spans="2:16" ht="17.25" customHeight="1">
      <c r="B1862" s="862" t="s">
        <v>24</v>
      </c>
      <c r="C1862" s="996"/>
      <c r="D1862" s="864" t="s">
        <v>865</v>
      </c>
      <c r="E1862" s="865"/>
      <c r="F1862" s="866" t="s">
        <v>25</v>
      </c>
      <c r="G1862" s="997"/>
      <c r="H1862" s="997"/>
      <c r="I1862" s="997"/>
      <c r="J1862" s="997"/>
      <c r="K1862" s="997"/>
      <c r="L1862" s="998"/>
      <c r="M1862" s="872" t="s">
        <v>26</v>
      </c>
      <c r="N1862" s="873"/>
      <c r="O1862" s="1064" t="s">
        <v>878</v>
      </c>
      <c r="P1862" s="875"/>
    </row>
    <row r="1863" spans="2:16" ht="17.25" customHeight="1" thickBot="1">
      <c r="B1863" s="876" t="s">
        <v>27</v>
      </c>
      <c r="C1863" s="1005"/>
      <c r="D1863" s="878" t="s">
        <v>879</v>
      </c>
      <c r="E1863" s="879"/>
      <c r="F1863" s="999"/>
      <c r="G1863" s="1000"/>
      <c r="H1863" s="1000"/>
      <c r="I1863" s="1000"/>
      <c r="J1863" s="1000"/>
      <c r="K1863" s="1000"/>
      <c r="L1863" s="1001"/>
      <c r="M1863" s="869"/>
      <c r="N1863" s="871"/>
      <c r="O1863" s="869"/>
      <c r="P1863" s="870"/>
    </row>
    <row r="1864" spans="2:16" ht="5.25" customHeight="1" thickBot="1"/>
    <row r="1865" spans="2:16" ht="17.25" customHeight="1">
      <c r="B1865" s="880"/>
      <c r="C1865" s="880"/>
      <c r="D1865" s="880"/>
      <c r="E1865" s="880"/>
      <c r="F1865" s="880"/>
      <c r="G1865" s="880"/>
      <c r="H1865" s="880"/>
      <c r="I1865" s="880"/>
      <c r="J1865" s="880"/>
      <c r="K1865" s="880"/>
      <c r="L1865" s="1065"/>
      <c r="M1865" s="888" t="s">
        <v>28</v>
      </c>
      <c r="N1865" s="889"/>
      <c r="O1865" s="889"/>
      <c r="P1865" s="890"/>
    </row>
    <row r="1866" spans="2:16" ht="17.25" customHeight="1">
      <c r="B1866" s="900"/>
      <c r="C1866" s="900"/>
      <c r="D1866" s="900"/>
      <c r="E1866" s="900"/>
      <c r="F1866" s="900"/>
      <c r="G1866" s="900"/>
      <c r="H1866" s="900"/>
      <c r="I1866" s="900"/>
      <c r="J1866" s="900"/>
      <c r="K1866" s="900"/>
      <c r="L1866" s="1066"/>
      <c r="M1866" s="205" t="s">
        <v>29</v>
      </c>
      <c r="N1866" s="891" t="s">
        <v>30</v>
      </c>
      <c r="O1866" s="892"/>
      <c r="P1866" s="893"/>
    </row>
    <row r="1867" spans="2:16" ht="17.25" customHeight="1">
      <c r="B1867" s="900"/>
      <c r="C1867" s="900"/>
      <c r="D1867" s="900"/>
      <c r="E1867" s="900"/>
      <c r="F1867" s="900"/>
      <c r="G1867" s="900"/>
      <c r="H1867" s="900"/>
      <c r="I1867" s="900"/>
      <c r="J1867" s="900"/>
      <c r="K1867" s="900"/>
      <c r="L1867" s="1066"/>
      <c r="M1867" s="206">
        <v>1</v>
      </c>
      <c r="N1867" s="894" t="s">
        <v>1014</v>
      </c>
      <c r="O1867" s="895"/>
      <c r="P1867" s="895"/>
    </row>
    <row r="1868" spans="2:16" ht="17.25" customHeight="1">
      <c r="B1868" s="900"/>
      <c r="C1868" s="900"/>
      <c r="D1868" s="900"/>
      <c r="E1868" s="900"/>
      <c r="F1868" s="900"/>
      <c r="G1868" s="900"/>
      <c r="H1868" s="900"/>
      <c r="I1868" s="900"/>
      <c r="J1868" s="900"/>
      <c r="K1868" s="900"/>
      <c r="L1868" s="1066"/>
      <c r="M1868" s="206">
        <v>2</v>
      </c>
      <c r="N1868" s="896" t="s">
        <v>1097</v>
      </c>
      <c r="O1868" s="867"/>
      <c r="P1868" s="867"/>
    </row>
    <row r="1869" spans="2:16" ht="17.25" customHeight="1">
      <c r="B1869" s="900"/>
      <c r="C1869" s="900"/>
      <c r="D1869" s="900"/>
      <c r="E1869" s="900"/>
      <c r="F1869" s="900"/>
      <c r="G1869" s="900"/>
      <c r="H1869" s="900"/>
      <c r="I1869" s="900"/>
      <c r="J1869" s="900"/>
      <c r="K1869" s="900"/>
      <c r="L1869" s="1066"/>
      <c r="M1869" s="206">
        <v>3</v>
      </c>
      <c r="N1869" s="896" t="s">
        <v>1020</v>
      </c>
      <c r="O1869" s="867"/>
      <c r="P1869" s="867"/>
    </row>
    <row r="1870" spans="2:16" ht="17.25" customHeight="1">
      <c r="B1870" s="900"/>
      <c r="C1870" s="900"/>
      <c r="D1870" s="900"/>
      <c r="E1870" s="900"/>
      <c r="F1870" s="900"/>
      <c r="G1870" s="900"/>
      <c r="H1870" s="900"/>
      <c r="I1870" s="900"/>
      <c r="J1870" s="900"/>
      <c r="K1870" s="900"/>
      <c r="L1870" s="1066"/>
      <c r="M1870" s="206">
        <v>4</v>
      </c>
      <c r="N1870" s="896" t="s">
        <v>791</v>
      </c>
      <c r="O1870" s="867"/>
      <c r="P1870" s="867"/>
    </row>
    <row r="1871" spans="2:16" ht="17.25" customHeight="1">
      <c r="B1871" s="900"/>
      <c r="C1871" s="900"/>
      <c r="D1871" s="900"/>
      <c r="E1871" s="900"/>
      <c r="F1871" s="900"/>
      <c r="G1871" s="900"/>
      <c r="H1871" s="900"/>
      <c r="I1871" s="900"/>
      <c r="J1871" s="900"/>
      <c r="K1871" s="900"/>
      <c r="L1871" s="1066"/>
      <c r="M1871" s="206"/>
      <c r="N1871" s="896"/>
      <c r="O1871" s="867"/>
      <c r="P1871" s="867"/>
    </row>
    <row r="1872" spans="2:16" ht="17.25" customHeight="1">
      <c r="B1872" s="900"/>
      <c r="C1872" s="900"/>
      <c r="D1872" s="900"/>
      <c r="E1872" s="900"/>
      <c r="F1872" s="900"/>
      <c r="G1872" s="900"/>
      <c r="H1872" s="900"/>
      <c r="I1872" s="900"/>
      <c r="J1872" s="900"/>
      <c r="K1872" s="900"/>
      <c r="L1872" s="1066"/>
      <c r="M1872" s="206"/>
      <c r="N1872" s="896"/>
      <c r="O1872" s="867"/>
      <c r="P1872" s="867"/>
    </row>
    <row r="1873" spans="2:16" ht="17.25" customHeight="1">
      <c r="B1873" s="900"/>
      <c r="C1873" s="900"/>
      <c r="D1873" s="900"/>
      <c r="E1873" s="900"/>
      <c r="F1873" s="900"/>
      <c r="G1873" s="900"/>
      <c r="H1873" s="900"/>
      <c r="I1873" s="900"/>
      <c r="J1873" s="900"/>
      <c r="K1873" s="900"/>
      <c r="L1873" s="1066"/>
      <c r="M1873" s="206"/>
      <c r="N1873" s="896"/>
      <c r="O1873" s="867"/>
      <c r="P1873" s="867"/>
    </row>
    <row r="1874" spans="2:16" ht="17.25" customHeight="1">
      <c r="B1874" s="900"/>
      <c r="C1874" s="900"/>
      <c r="D1874" s="900"/>
      <c r="E1874" s="900"/>
      <c r="F1874" s="900"/>
      <c r="G1874" s="900"/>
      <c r="H1874" s="900"/>
      <c r="I1874" s="900"/>
      <c r="J1874" s="900"/>
      <c r="K1874" s="900"/>
      <c r="L1874" s="1066"/>
      <c r="M1874" s="206"/>
      <c r="N1874" s="896"/>
      <c r="O1874" s="867"/>
      <c r="P1874" s="867"/>
    </row>
    <row r="1875" spans="2:16" ht="17.25" customHeight="1">
      <c r="B1875" s="900"/>
      <c r="C1875" s="900"/>
      <c r="D1875" s="900"/>
      <c r="E1875" s="900"/>
      <c r="F1875" s="900"/>
      <c r="G1875" s="900"/>
      <c r="H1875" s="900"/>
      <c r="I1875" s="900"/>
      <c r="J1875" s="900"/>
      <c r="K1875" s="900"/>
      <c r="L1875" s="1066"/>
      <c r="M1875" s="206"/>
      <c r="N1875" s="896"/>
      <c r="O1875" s="867"/>
      <c r="P1875" s="867"/>
    </row>
    <row r="1876" spans="2:16" ht="17.25" customHeight="1">
      <c r="B1876" s="900"/>
      <c r="C1876" s="900"/>
      <c r="D1876" s="900"/>
      <c r="E1876" s="900"/>
      <c r="F1876" s="900"/>
      <c r="G1876" s="900"/>
      <c r="H1876" s="900"/>
      <c r="I1876" s="900"/>
      <c r="J1876" s="900"/>
      <c r="K1876" s="900"/>
      <c r="L1876" s="1066"/>
      <c r="M1876" s="206"/>
      <c r="N1876" s="896"/>
      <c r="O1876" s="867"/>
      <c r="P1876" s="867"/>
    </row>
    <row r="1877" spans="2:16" ht="17.25" customHeight="1">
      <c r="B1877" s="900"/>
      <c r="C1877" s="900"/>
      <c r="D1877" s="900"/>
      <c r="E1877" s="900"/>
      <c r="F1877" s="900"/>
      <c r="G1877" s="900"/>
      <c r="H1877" s="900"/>
      <c r="I1877" s="900"/>
      <c r="J1877" s="900"/>
      <c r="K1877" s="900"/>
      <c r="L1877" s="1066"/>
      <c r="M1877" s="206"/>
      <c r="N1877" s="896"/>
      <c r="O1877" s="867"/>
      <c r="P1877" s="867"/>
    </row>
    <row r="1878" spans="2:16" ht="17.25" customHeight="1">
      <c r="B1878" s="900"/>
      <c r="C1878" s="900"/>
      <c r="D1878" s="900"/>
      <c r="E1878" s="900"/>
      <c r="F1878" s="900"/>
      <c r="G1878" s="900"/>
      <c r="H1878" s="900"/>
      <c r="I1878" s="900"/>
      <c r="J1878" s="900"/>
      <c r="K1878" s="900"/>
      <c r="L1878" s="1066"/>
      <c r="M1878" s="206"/>
      <c r="N1878" s="896"/>
      <c r="O1878" s="867"/>
      <c r="P1878" s="867"/>
    </row>
    <row r="1879" spans="2:16" ht="17.25" customHeight="1">
      <c r="B1879" s="900"/>
      <c r="C1879" s="900"/>
      <c r="D1879" s="900"/>
      <c r="E1879" s="900"/>
      <c r="F1879" s="900"/>
      <c r="G1879" s="900"/>
      <c r="H1879" s="900"/>
      <c r="I1879" s="900"/>
      <c r="J1879" s="900"/>
      <c r="K1879" s="900"/>
      <c r="L1879" s="1066"/>
      <c r="M1879" s="206"/>
      <c r="N1879" s="896"/>
      <c r="O1879" s="867"/>
      <c r="P1879" s="867"/>
    </row>
    <row r="1880" spans="2:16" ht="17.25" customHeight="1">
      <c r="B1880" s="900"/>
      <c r="C1880" s="900"/>
      <c r="D1880" s="900"/>
      <c r="E1880" s="900"/>
      <c r="F1880" s="900"/>
      <c r="G1880" s="900"/>
      <c r="H1880" s="900"/>
      <c r="I1880" s="900"/>
      <c r="J1880" s="900"/>
      <c r="K1880" s="900"/>
      <c r="L1880" s="1066"/>
      <c r="M1880" s="206"/>
      <c r="N1880" s="896"/>
      <c r="O1880" s="867"/>
      <c r="P1880" s="867"/>
    </row>
    <row r="1881" spans="2:16" ht="17.25" customHeight="1">
      <c r="B1881" s="900"/>
      <c r="C1881" s="900"/>
      <c r="D1881" s="900"/>
      <c r="E1881" s="900"/>
      <c r="F1881" s="900"/>
      <c r="G1881" s="900"/>
      <c r="H1881" s="900"/>
      <c r="I1881" s="900"/>
      <c r="J1881" s="900"/>
      <c r="K1881" s="900"/>
      <c r="L1881" s="1066"/>
      <c r="M1881" s="206"/>
      <c r="N1881" s="896"/>
      <c r="O1881" s="867"/>
      <c r="P1881" s="867"/>
    </row>
    <row r="1882" spans="2:16" ht="17.25" customHeight="1">
      <c r="B1882" s="900"/>
      <c r="C1882" s="900"/>
      <c r="D1882" s="900"/>
      <c r="E1882" s="900"/>
      <c r="F1882" s="900"/>
      <c r="G1882" s="900"/>
      <c r="H1882" s="900"/>
      <c r="I1882" s="900"/>
      <c r="J1882" s="900"/>
      <c r="K1882" s="900"/>
      <c r="L1882" s="1066"/>
      <c r="M1882" s="206"/>
      <c r="N1882" s="896"/>
      <c r="O1882" s="867"/>
      <c r="P1882" s="867"/>
    </row>
    <row r="1883" spans="2:16" ht="17.25" customHeight="1">
      <c r="B1883" s="900"/>
      <c r="C1883" s="900"/>
      <c r="D1883" s="900"/>
      <c r="E1883" s="900"/>
      <c r="F1883" s="900"/>
      <c r="G1883" s="900"/>
      <c r="H1883" s="900"/>
      <c r="I1883" s="900"/>
      <c r="J1883" s="900"/>
      <c r="K1883" s="900"/>
      <c r="L1883" s="1066"/>
      <c r="M1883" s="206"/>
      <c r="N1883" s="896"/>
      <c r="O1883" s="867"/>
      <c r="P1883" s="867"/>
    </row>
    <row r="1884" spans="2:16" ht="17.25" customHeight="1">
      <c r="B1884" s="900"/>
      <c r="C1884" s="900"/>
      <c r="D1884" s="900"/>
      <c r="E1884" s="900"/>
      <c r="F1884" s="900"/>
      <c r="G1884" s="900"/>
      <c r="H1884" s="900"/>
      <c r="I1884" s="900"/>
      <c r="J1884" s="900"/>
      <c r="K1884" s="900"/>
      <c r="L1884" s="1066"/>
      <c r="M1884" s="206"/>
      <c r="N1884" s="896"/>
      <c r="O1884" s="867"/>
      <c r="P1884" s="867"/>
    </row>
    <row r="1885" spans="2:16" ht="17.25" customHeight="1">
      <c r="B1885" s="900"/>
      <c r="C1885" s="900"/>
      <c r="D1885" s="900"/>
      <c r="E1885" s="900"/>
      <c r="F1885" s="900"/>
      <c r="G1885" s="900"/>
      <c r="H1885" s="900"/>
      <c r="I1885" s="900"/>
      <c r="J1885" s="900"/>
      <c r="K1885" s="900"/>
      <c r="L1885" s="1066"/>
      <c r="M1885" s="206"/>
      <c r="N1885" s="896"/>
      <c r="O1885" s="867"/>
      <c r="P1885" s="867"/>
    </row>
    <row r="1886" spans="2:16" ht="17.25" customHeight="1">
      <c r="B1886" s="900"/>
      <c r="C1886" s="900"/>
      <c r="D1886" s="900"/>
      <c r="E1886" s="900"/>
      <c r="F1886" s="900"/>
      <c r="G1886" s="900"/>
      <c r="H1886" s="900"/>
      <c r="I1886" s="900"/>
      <c r="J1886" s="900"/>
      <c r="K1886" s="900"/>
      <c r="L1886" s="1066"/>
      <c r="M1886" s="206"/>
      <c r="N1886" s="896"/>
      <c r="O1886" s="867"/>
      <c r="P1886" s="867"/>
    </row>
    <row r="1887" spans="2:16" ht="17.25" customHeight="1">
      <c r="B1887" s="900"/>
      <c r="C1887" s="900"/>
      <c r="D1887" s="900"/>
      <c r="E1887" s="900"/>
      <c r="F1887" s="900"/>
      <c r="G1887" s="900"/>
      <c r="H1887" s="900"/>
      <c r="I1887" s="900"/>
      <c r="J1887" s="900"/>
      <c r="K1887" s="900"/>
      <c r="L1887" s="1066"/>
      <c r="M1887" s="206"/>
      <c r="N1887" s="896"/>
      <c r="O1887" s="867"/>
      <c r="P1887" s="867"/>
    </row>
    <row r="1888" spans="2:16" ht="17.25" customHeight="1">
      <c r="B1888" s="900"/>
      <c r="C1888" s="900"/>
      <c r="D1888" s="900"/>
      <c r="E1888" s="900"/>
      <c r="F1888" s="900"/>
      <c r="G1888" s="900"/>
      <c r="H1888" s="900"/>
      <c r="I1888" s="900"/>
      <c r="J1888" s="900"/>
      <c r="K1888" s="900"/>
      <c r="L1888" s="1066"/>
      <c r="M1888" s="206"/>
      <c r="N1888" s="896"/>
      <c r="O1888" s="867"/>
      <c r="P1888" s="867"/>
    </row>
    <row r="1889" spans="2:16" ht="17.25" customHeight="1" thickBot="1">
      <c r="B1889" s="882"/>
      <c r="C1889" s="882"/>
      <c r="D1889" s="882"/>
      <c r="E1889" s="882"/>
      <c r="F1889" s="882"/>
      <c r="G1889" s="882"/>
      <c r="H1889" s="882"/>
      <c r="I1889" s="882"/>
      <c r="J1889" s="882"/>
      <c r="K1889" s="882"/>
      <c r="L1889" s="1067"/>
      <c r="M1889" s="208"/>
      <c r="N1889" s="901"/>
      <c r="O1889" s="870"/>
      <c r="P1889" s="870"/>
    </row>
    <row r="1890" spans="2:16" ht="17.25" customHeight="1">
      <c r="B1890" s="902" t="s">
        <v>21</v>
      </c>
      <c r="C1890" s="992"/>
      <c r="D1890" s="1045" t="s">
        <v>825</v>
      </c>
      <c r="E1890" s="859"/>
      <c r="F1890" s="855" t="s">
        <v>31</v>
      </c>
      <c r="G1890" s="880"/>
      <c r="H1890" s="880"/>
      <c r="I1890" s="880"/>
      <c r="J1890" s="880"/>
      <c r="K1890" s="880"/>
      <c r="L1890" s="993"/>
      <c r="M1890" s="858" t="s">
        <v>23</v>
      </c>
      <c r="N1890" s="859"/>
      <c r="O1890" s="860">
        <v>31</v>
      </c>
      <c r="P1890" s="861"/>
    </row>
    <row r="1891" spans="2:16" ht="17.25" customHeight="1">
      <c r="B1891" s="862" t="s">
        <v>24</v>
      </c>
      <c r="C1891" s="996"/>
      <c r="D1891" s="864" t="s">
        <v>880</v>
      </c>
      <c r="E1891" s="865"/>
      <c r="F1891" s="866" t="s">
        <v>32</v>
      </c>
      <c r="G1891" s="997"/>
      <c r="H1891" s="997"/>
      <c r="I1891" s="997"/>
      <c r="J1891" s="997"/>
      <c r="K1891" s="997"/>
      <c r="L1891" s="998"/>
      <c r="M1891" s="872" t="s">
        <v>26</v>
      </c>
      <c r="N1891" s="873"/>
      <c r="O1891" s="1064" t="s">
        <v>881</v>
      </c>
      <c r="P1891" s="875"/>
    </row>
    <row r="1892" spans="2:16" ht="17.25" customHeight="1" thickBot="1">
      <c r="B1892" s="876" t="s">
        <v>27</v>
      </c>
      <c r="C1892" s="1005"/>
      <c r="D1892" s="878" t="s">
        <v>882</v>
      </c>
      <c r="E1892" s="879"/>
      <c r="F1892" s="999"/>
      <c r="G1892" s="1000"/>
      <c r="H1892" s="1000"/>
      <c r="I1892" s="1000"/>
      <c r="J1892" s="1000"/>
      <c r="K1892" s="1000"/>
      <c r="L1892" s="1001"/>
      <c r="M1892" s="869"/>
      <c r="N1892" s="871"/>
      <c r="O1892" s="869"/>
      <c r="P1892" s="870"/>
    </row>
    <row r="1893" spans="2:16" ht="5.25" customHeight="1" thickBot="1"/>
    <row r="1894" spans="2:16" ht="15" customHeight="1">
      <c r="B1894" s="880" t="s">
        <v>29</v>
      </c>
      <c r="C1894" s="881" t="s">
        <v>883</v>
      </c>
      <c r="D1894" s="856"/>
      <c r="E1894" s="880" t="s">
        <v>33</v>
      </c>
      <c r="F1894" s="856"/>
      <c r="G1894" s="856"/>
      <c r="H1894" s="856"/>
      <c r="I1894" s="856"/>
      <c r="J1894" s="856"/>
      <c r="K1894" s="880" t="s">
        <v>34</v>
      </c>
      <c r="L1894" s="856"/>
      <c r="M1894" s="856"/>
      <c r="N1894" s="856"/>
      <c r="O1894" s="856"/>
      <c r="P1894" s="856"/>
    </row>
    <row r="1895" spans="2:16" ht="30.6" customHeight="1" thickBot="1">
      <c r="B1895" s="870"/>
      <c r="C1895" s="870"/>
      <c r="D1895" s="870"/>
      <c r="E1895" s="209" t="s">
        <v>35</v>
      </c>
      <c r="F1895" s="210" t="s">
        <v>36</v>
      </c>
      <c r="G1895" s="882" t="s">
        <v>37</v>
      </c>
      <c r="H1895" s="870"/>
      <c r="I1895" s="870"/>
      <c r="J1895" s="870"/>
      <c r="K1895" s="883" t="s">
        <v>774</v>
      </c>
      <c r="L1895" s="884"/>
      <c r="M1895" s="882" t="s">
        <v>38</v>
      </c>
      <c r="N1895" s="870"/>
      <c r="O1895" s="870"/>
      <c r="P1895" s="870"/>
    </row>
    <row r="1896" spans="2:16" ht="17.25" customHeight="1">
      <c r="B1896" s="211">
        <v>1</v>
      </c>
      <c r="C1896" s="846"/>
      <c r="D1896" s="847"/>
      <c r="E1896" s="212"/>
      <c r="F1896" s="213"/>
      <c r="G1896" s="848" t="s">
        <v>884</v>
      </c>
      <c r="H1896" s="847"/>
      <c r="I1896" s="847"/>
      <c r="J1896" s="847"/>
      <c r="K1896" s="849"/>
      <c r="L1896" s="847"/>
      <c r="M1896" s="849"/>
      <c r="N1896" s="847"/>
      <c r="O1896" s="847"/>
      <c r="P1896" s="850"/>
    </row>
    <row r="1897" spans="2:16" ht="17.25" customHeight="1">
      <c r="B1897" s="214">
        <v>2</v>
      </c>
      <c r="C1897" s="843" t="s">
        <v>1017</v>
      </c>
      <c r="D1897" s="838"/>
      <c r="E1897" s="215" t="s">
        <v>1098</v>
      </c>
      <c r="F1897" s="216" t="s">
        <v>885</v>
      </c>
      <c r="G1897" s="844" t="s">
        <v>1097</v>
      </c>
      <c r="H1897" s="838"/>
      <c r="I1897" s="838"/>
      <c r="J1897" s="838"/>
      <c r="K1897" s="837" t="s">
        <v>972</v>
      </c>
      <c r="L1897" s="838"/>
      <c r="M1897" s="837" t="s">
        <v>1021</v>
      </c>
      <c r="N1897" s="838"/>
      <c r="O1897" s="838"/>
      <c r="P1897" s="839"/>
    </row>
    <row r="1898" spans="2:16" ht="17.25" customHeight="1">
      <c r="B1898" s="214">
        <v>3</v>
      </c>
      <c r="C1898" s="843" t="s">
        <v>1099</v>
      </c>
      <c r="D1898" s="838"/>
      <c r="E1898" s="215" t="s">
        <v>1022</v>
      </c>
      <c r="F1898" s="216" t="s">
        <v>1100</v>
      </c>
      <c r="G1898" s="844" t="s">
        <v>1101</v>
      </c>
      <c r="H1898" s="838"/>
      <c r="I1898" s="838"/>
      <c r="J1898" s="838"/>
      <c r="K1898" s="837" t="s">
        <v>973</v>
      </c>
      <c r="L1898" s="838"/>
      <c r="M1898" s="837" t="s">
        <v>886</v>
      </c>
      <c r="N1898" s="838"/>
      <c r="O1898" s="838"/>
      <c r="P1898" s="839"/>
    </row>
    <row r="1899" spans="2:16" ht="17.25" customHeight="1">
      <c r="B1899" s="214">
        <v>4</v>
      </c>
      <c r="C1899" s="843" t="s">
        <v>744</v>
      </c>
      <c r="D1899" s="838"/>
      <c r="E1899" s="215" t="s">
        <v>745</v>
      </c>
      <c r="F1899" s="216" t="s">
        <v>1004</v>
      </c>
      <c r="G1899" s="844" t="s">
        <v>1023</v>
      </c>
      <c r="H1899" s="838"/>
      <c r="I1899" s="838"/>
      <c r="J1899" s="838"/>
      <c r="K1899" s="837" t="s">
        <v>944</v>
      </c>
      <c r="L1899" s="838"/>
      <c r="M1899" s="837"/>
      <c r="N1899" s="838"/>
      <c r="O1899" s="838"/>
      <c r="P1899" s="839"/>
    </row>
    <row r="1900" spans="2:16" ht="17.25" customHeight="1">
      <c r="B1900" s="214"/>
      <c r="C1900" s="837"/>
      <c r="D1900" s="838"/>
      <c r="E1900" s="215"/>
      <c r="F1900" s="217"/>
      <c r="G1900" s="844"/>
      <c r="H1900" s="838"/>
      <c r="I1900" s="838"/>
      <c r="J1900" s="838"/>
      <c r="K1900" s="837"/>
      <c r="L1900" s="838"/>
      <c r="M1900" s="837"/>
      <c r="N1900" s="838"/>
      <c r="O1900" s="838"/>
      <c r="P1900" s="839"/>
    </row>
    <row r="1901" spans="2:16" ht="17.25" customHeight="1">
      <c r="B1901" s="214"/>
      <c r="C1901" s="837"/>
      <c r="D1901" s="838"/>
      <c r="E1901" s="215"/>
      <c r="F1901" s="217"/>
      <c r="G1901" s="844"/>
      <c r="H1901" s="838"/>
      <c r="I1901" s="838"/>
      <c r="J1901" s="838"/>
      <c r="K1901" s="837"/>
      <c r="L1901" s="838"/>
      <c r="M1901" s="837"/>
      <c r="N1901" s="838"/>
      <c r="O1901" s="838"/>
      <c r="P1901" s="839"/>
    </row>
    <row r="1902" spans="2:16" ht="17.25" customHeight="1">
      <c r="B1902" s="214"/>
      <c r="C1902" s="843"/>
      <c r="D1902" s="838"/>
      <c r="E1902" s="215"/>
      <c r="F1902" s="216"/>
      <c r="G1902" s="844"/>
      <c r="H1902" s="838"/>
      <c r="I1902" s="838"/>
      <c r="J1902" s="838"/>
      <c r="K1902" s="837"/>
      <c r="L1902" s="838"/>
      <c r="M1902" s="837"/>
      <c r="N1902" s="838"/>
      <c r="O1902" s="838"/>
      <c r="P1902" s="839"/>
    </row>
    <row r="1903" spans="2:16" ht="17.25" customHeight="1">
      <c r="B1903" s="214"/>
      <c r="C1903" s="837"/>
      <c r="D1903" s="837"/>
      <c r="E1903" s="215"/>
      <c r="F1903" s="217"/>
      <c r="G1903" s="844"/>
      <c r="H1903" s="844"/>
      <c r="I1903" s="844"/>
      <c r="J1903" s="844"/>
      <c r="K1903" s="837"/>
      <c r="L1903" s="837"/>
      <c r="M1903" s="837"/>
      <c r="N1903" s="837"/>
      <c r="O1903" s="837"/>
      <c r="P1903" s="845"/>
    </row>
    <row r="1904" spans="2:16" ht="17.25" customHeight="1">
      <c r="B1904" s="214"/>
      <c r="C1904" s="837"/>
      <c r="D1904" s="837"/>
      <c r="E1904" s="215"/>
      <c r="F1904" s="217"/>
      <c r="G1904" s="844"/>
      <c r="H1904" s="844"/>
      <c r="I1904" s="844"/>
      <c r="J1904" s="844"/>
      <c r="K1904" s="844"/>
      <c r="L1904" s="844"/>
      <c r="M1904" s="837"/>
      <c r="N1904" s="837"/>
      <c r="O1904" s="837"/>
      <c r="P1904" s="845"/>
    </row>
    <row r="1905" spans="2:16" ht="17.25" customHeight="1">
      <c r="B1905" s="214"/>
      <c r="C1905" s="837"/>
      <c r="D1905" s="837"/>
      <c r="E1905" s="215"/>
      <c r="F1905" s="217"/>
      <c r="G1905" s="844"/>
      <c r="H1905" s="844"/>
      <c r="I1905" s="844"/>
      <c r="J1905" s="844"/>
      <c r="K1905" s="837"/>
      <c r="L1905" s="837"/>
      <c r="M1905" s="837"/>
      <c r="N1905" s="837"/>
      <c r="O1905" s="837"/>
      <c r="P1905" s="845"/>
    </row>
    <row r="1906" spans="2:16" ht="17.25" customHeight="1">
      <c r="B1906" s="214"/>
      <c r="C1906" s="837"/>
      <c r="D1906" s="837"/>
      <c r="E1906" s="215"/>
      <c r="F1906" s="217"/>
      <c r="G1906" s="844"/>
      <c r="H1906" s="844"/>
      <c r="I1906" s="844"/>
      <c r="J1906" s="844"/>
      <c r="K1906" s="837"/>
      <c r="L1906" s="837"/>
      <c r="M1906" s="837"/>
      <c r="N1906" s="837"/>
      <c r="O1906" s="837"/>
      <c r="P1906" s="845"/>
    </row>
    <row r="1907" spans="2:16" ht="17.25" customHeight="1">
      <c r="B1907" s="214"/>
      <c r="C1907" s="843"/>
      <c r="D1907" s="843"/>
      <c r="E1907" s="215"/>
      <c r="F1907" s="216"/>
      <c r="G1907" s="844"/>
      <c r="H1907" s="844"/>
      <c r="I1907" s="844"/>
      <c r="J1907" s="844"/>
      <c r="K1907" s="844"/>
      <c r="L1907" s="844"/>
      <c r="M1907" s="837"/>
      <c r="N1907" s="837"/>
      <c r="O1907" s="837"/>
      <c r="P1907" s="845"/>
    </row>
    <row r="1908" spans="2:16" ht="17.25" customHeight="1">
      <c r="B1908" s="214"/>
      <c r="C1908" s="843"/>
      <c r="D1908" s="843"/>
      <c r="E1908" s="215"/>
      <c r="F1908" s="216"/>
      <c r="G1908" s="844"/>
      <c r="H1908" s="844"/>
      <c r="I1908" s="844"/>
      <c r="J1908" s="844"/>
      <c r="K1908" s="844"/>
      <c r="L1908" s="844"/>
      <c r="M1908" s="837"/>
      <c r="N1908" s="837"/>
      <c r="O1908" s="837"/>
      <c r="P1908" s="845"/>
    </row>
    <row r="1909" spans="2:16" ht="17.25" customHeight="1">
      <c r="B1909" s="214"/>
      <c r="C1909" s="843"/>
      <c r="D1909" s="843"/>
      <c r="E1909" s="215"/>
      <c r="F1909" s="216"/>
      <c r="G1909" s="844"/>
      <c r="H1909" s="844"/>
      <c r="I1909" s="844"/>
      <c r="J1909" s="844"/>
      <c r="K1909" s="844"/>
      <c r="L1909" s="844"/>
      <c r="M1909" s="837"/>
      <c r="N1909" s="837"/>
      <c r="O1909" s="837"/>
      <c r="P1909" s="845"/>
    </row>
    <row r="1910" spans="2:16" ht="17.25" customHeight="1">
      <c r="B1910" s="214"/>
      <c r="C1910" s="843"/>
      <c r="D1910" s="843"/>
      <c r="E1910" s="215"/>
      <c r="F1910" s="216"/>
      <c r="G1910" s="844"/>
      <c r="H1910" s="844"/>
      <c r="I1910" s="844"/>
      <c r="J1910" s="844"/>
      <c r="K1910" s="844"/>
      <c r="L1910" s="844"/>
      <c r="M1910" s="837"/>
      <c r="N1910" s="837"/>
      <c r="O1910" s="837"/>
      <c r="P1910" s="845"/>
    </row>
    <row r="1911" spans="2:16" ht="17.25" customHeight="1">
      <c r="B1911" s="214"/>
      <c r="C1911" s="843"/>
      <c r="D1911" s="843"/>
      <c r="E1911" s="215"/>
      <c r="F1911" s="216"/>
      <c r="G1911" s="844"/>
      <c r="H1911" s="844"/>
      <c r="I1911" s="844"/>
      <c r="J1911" s="844"/>
      <c r="K1911" s="844"/>
      <c r="L1911" s="844"/>
      <c r="M1911" s="837"/>
      <c r="N1911" s="837"/>
      <c r="O1911" s="837"/>
      <c r="P1911" s="845"/>
    </row>
    <row r="1912" spans="2:16" ht="17.25" customHeight="1">
      <c r="B1912" s="214"/>
      <c r="C1912" s="843"/>
      <c r="D1912" s="843"/>
      <c r="E1912" s="215"/>
      <c r="F1912" s="216"/>
      <c r="G1912" s="844"/>
      <c r="H1912" s="844"/>
      <c r="I1912" s="844"/>
      <c r="J1912" s="844"/>
      <c r="K1912" s="844"/>
      <c r="L1912" s="844"/>
      <c r="M1912" s="837"/>
      <c r="N1912" s="837"/>
      <c r="O1912" s="837"/>
      <c r="P1912" s="845"/>
    </row>
    <row r="1913" spans="2:16" ht="17.25" customHeight="1">
      <c r="B1913" s="214"/>
      <c r="C1913" s="843"/>
      <c r="D1913" s="843"/>
      <c r="E1913" s="215"/>
      <c r="F1913" s="216"/>
      <c r="G1913" s="844"/>
      <c r="H1913" s="844"/>
      <c r="I1913" s="844"/>
      <c r="J1913" s="844"/>
      <c r="K1913" s="844"/>
      <c r="L1913" s="844"/>
      <c r="M1913" s="837"/>
      <c r="N1913" s="837"/>
      <c r="O1913" s="837"/>
      <c r="P1913" s="845"/>
    </row>
    <row r="1914" spans="2:16" ht="17.25" customHeight="1">
      <c r="B1914" s="214"/>
      <c r="C1914" s="843"/>
      <c r="D1914" s="838"/>
      <c r="E1914" s="215"/>
      <c r="F1914" s="216"/>
      <c r="G1914" s="844"/>
      <c r="H1914" s="838"/>
      <c r="I1914" s="838"/>
      <c r="J1914" s="838"/>
      <c r="K1914" s="844"/>
      <c r="L1914" s="838"/>
      <c r="M1914" s="837"/>
      <c r="N1914" s="838"/>
      <c r="O1914" s="838"/>
      <c r="P1914" s="839"/>
    </row>
    <row r="1915" spans="2:16" ht="17.25" customHeight="1">
      <c r="B1915" s="219"/>
      <c r="C1915" s="837"/>
      <c r="D1915" s="838"/>
      <c r="E1915" s="218"/>
      <c r="F1915" s="220"/>
      <c r="G1915" s="837"/>
      <c r="H1915" s="838"/>
      <c r="I1915" s="838"/>
      <c r="J1915" s="838"/>
      <c r="K1915" s="837"/>
      <c r="L1915" s="838"/>
      <c r="M1915" s="837"/>
      <c r="N1915" s="838"/>
      <c r="O1915" s="838"/>
      <c r="P1915" s="839"/>
    </row>
    <row r="1916" spans="2:16" ht="17.25" customHeight="1">
      <c r="B1916" s="219"/>
      <c r="C1916" s="837"/>
      <c r="D1916" s="838"/>
      <c r="E1916" s="218"/>
      <c r="F1916" s="220"/>
      <c r="G1916" s="837"/>
      <c r="H1916" s="838"/>
      <c r="I1916" s="838"/>
      <c r="J1916" s="838"/>
      <c r="K1916" s="837"/>
      <c r="L1916" s="838"/>
      <c r="M1916" s="837"/>
      <c r="N1916" s="838"/>
      <c r="O1916" s="838"/>
      <c r="P1916" s="839"/>
    </row>
    <row r="1917" spans="2:16" ht="17.25" customHeight="1">
      <c r="B1917" s="219"/>
      <c r="C1917" s="837"/>
      <c r="D1917" s="838"/>
      <c r="E1917" s="218"/>
      <c r="F1917" s="220"/>
      <c r="G1917" s="837"/>
      <c r="H1917" s="838"/>
      <c r="I1917" s="838"/>
      <c r="J1917" s="838"/>
      <c r="K1917" s="837"/>
      <c r="L1917" s="838"/>
      <c r="M1917" s="837"/>
      <c r="N1917" s="838"/>
      <c r="O1917" s="838"/>
      <c r="P1917" s="839"/>
    </row>
    <row r="1918" spans="2:16" ht="17.25" customHeight="1">
      <c r="B1918" s="219"/>
      <c r="C1918" s="837"/>
      <c r="D1918" s="838"/>
      <c r="E1918" s="218"/>
      <c r="F1918" s="220"/>
      <c r="G1918" s="837"/>
      <c r="H1918" s="838"/>
      <c r="I1918" s="838"/>
      <c r="J1918" s="838"/>
      <c r="K1918" s="837"/>
      <c r="L1918" s="838"/>
      <c r="M1918" s="837"/>
      <c r="N1918" s="838"/>
      <c r="O1918" s="838"/>
      <c r="P1918" s="839"/>
    </row>
    <row r="1919" spans="2:16" ht="17.25" customHeight="1">
      <c r="B1919" s="219"/>
      <c r="C1919" s="837"/>
      <c r="D1919" s="838"/>
      <c r="E1919" s="218"/>
      <c r="F1919" s="220"/>
      <c r="G1919" s="837"/>
      <c r="H1919" s="838"/>
      <c r="I1919" s="838"/>
      <c r="J1919" s="838"/>
      <c r="K1919" s="837"/>
      <c r="L1919" s="838"/>
      <c r="M1919" s="837"/>
      <c r="N1919" s="838"/>
      <c r="O1919" s="838"/>
      <c r="P1919" s="839"/>
    </row>
    <row r="1920" spans="2:16" ht="17.25" customHeight="1" thickBot="1">
      <c r="B1920" s="221"/>
      <c r="C1920" s="840"/>
      <c r="D1920" s="841"/>
      <c r="E1920" s="222"/>
      <c r="F1920" s="223"/>
      <c r="G1920" s="840"/>
      <c r="H1920" s="841"/>
      <c r="I1920" s="841"/>
      <c r="J1920" s="841"/>
      <c r="K1920" s="840"/>
      <c r="L1920" s="841"/>
      <c r="M1920" s="840"/>
      <c r="N1920" s="841"/>
      <c r="O1920" s="841"/>
      <c r="P1920" s="842"/>
    </row>
    <row r="1921" spans="2:16" ht="17.25" customHeight="1">
      <c r="B1921" s="902" t="s">
        <v>21</v>
      </c>
      <c r="C1921" s="992"/>
      <c r="D1921" s="1045" t="s">
        <v>810</v>
      </c>
      <c r="E1921" s="859"/>
      <c r="F1921" s="855" t="s">
        <v>718</v>
      </c>
      <c r="G1921" s="880"/>
      <c r="H1921" s="880"/>
      <c r="I1921" s="880"/>
      <c r="J1921" s="880"/>
      <c r="K1921" s="880"/>
      <c r="L1921" s="993"/>
      <c r="M1921" s="904" t="s">
        <v>23</v>
      </c>
      <c r="N1921" s="854"/>
      <c r="O1921" s="905">
        <v>32</v>
      </c>
      <c r="P1921" s="906"/>
    </row>
    <row r="1922" spans="2:16" ht="17.25" customHeight="1">
      <c r="B1922" s="862" t="s">
        <v>24</v>
      </c>
      <c r="C1922" s="996"/>
      <c r="D1922" s="864" t="s">
        <v>868</v>
      </c>
      <c r="E1922" s="865"/>
      <c r="F1922" s="866" t="s">
        <v>25</v>
      </c>
      <c r="G1922" s="997"/>
      <c r="H1922" s="997"/>
      <c r="I1922" s="997"/>
      <c r="J1922" s="997"/>
      <c r="K1922" s="997"/>
      <c r="L1922" s="998"/>
      <c r="M1922" s="872" t="s">
        <v>26</v>
      </c>
      <c r="N1922" s="873"/>
      <c r="O1922" s="874" t="s">
        <v>887</v>
      </c>
      <c r="P1922" s="875"/>
    </row>
    <row r="1923" spans="2:16" ht="17.25" customHeight="1" thickBot="1">
      <c r="B1923" s="876" t="s">
        <v>27</v>
      </c>
      <c r="C1923" s="1005"/>
      <c r="D1923" s="878" t="s">
        <v>888</v>
      </c>
      <c r="E1923" s="879"/>
      <c r="F1923" s="999"/>
      <c r="G1923" s="1000"/>
      <c r="H1923" s="1000"/>
      <c r="I1923" s="1000"/>
      <c r="J1923" s="1000"/>
      <c r="K1923" s="1000"/>
      <c r="L1923" s="1001"/>
      <c r="M1923" s="869"/>
      <c r="N1923" s="871"/>
      <c r="O1923" s="869"/>
      <c r="P1923" s="870"/>
    </row>
    <row r="1924" spans="2:16" ht="5.25" customHeight="1" thickBot="1"/>
    <row r="1925" spans="2:16" ht="17.25" customHeight="1">
      <c r="B1925" s="880"/>
      <c r="C1925" s="880"/>
      <c r="D1925" s="880"/>
      <c r="E1925" s="880"/>
      <c r="F1925" s="880"/>
      <c r="G1925" s="880"/>
      <c r="H1925" s="880"/>
      <c r="I1925" s="880"/>
      <c r="J1925" s="880"/>
      <c r="K1925" s="880"/>
      <c r="L1925" s="1065"/>
      <c r="M1925" s="888" t="s">
        <v>28</v>
      </c>
      <c r="N1925" s="889"/>
      <c r="O1925" s="889"/>
      <c r="P1925" s="890"/>
    </row>
    <row r="1926" spans="2:16" ht="17.25" customHeight="1">
      <c r="B1926" s="900"/>
      <c r="C1926" s="900"/>
      <c r="D1926" s="900"/>
      <c r="E1926" s="900"/>
      <c r="F1926" s="900"/>
      <c r="G1926" s="900"/>
      <c r="H1926" s="900"/>
      <c r="I1926" s="900"/>
      <c r="J1926" s="900"/>
      <c r="K1926" s="900"/>
      <c r="L1926" s="1066"/>
      <c r="M1926" s="205" t="s">
        <v>29</v>
      </c>
      <c r="N1926" s="891" t="s">
        <v>30</v>
      </c>
      <c r="O1926" s="892"/>
      <c r="P1926" s="893"/>
    </row>
    <row r="1927" spans="2:16" ht="17.25" customHeight="1">
      <c r="B1927" s="900"/>
      <c r="C1927" s="900"/>
      <c r="D1927" s="900"/>
      <c r="E1927" s="900"/>
      <c r="F1927" s="900"/>
      <c r="G1927" s="900"/>
      <c r="H1927" s="900"/>
      <c r="I1927" s="900"/>
      <c r="J1927" s="900"/>
      <c r="K1927" s="900"/>
      <c r="L1927" s="1066"/>
      <c r="M1927" s="206">
        <v>1</v>
      </c>
      <c r="N1927" s="894" t="s">
        <v>889</v>
      </c>
      <c r="O1927" s="895"/>
      <c r="P1927" s="895"/>
    </row>
    <row r="1928" spans="2:16" ht="17.25" customHeight="1">
      <c r="B1928" s="900"/>
      <c r="C1928" s="900"/>
      <c r="D1928" s="900"/>
      <c r="E1928" s="900"/>
      <c r="F1928" s="900"/>
      <c r="G1928" s="900"/>
      <c r="H1928" s="900"/>
      <c r="I1928" s="900"/>
      <c r="J1928" s="900"/>
      <c r="K1928" s="900"/>
      <c r="L1928" s="1066"/>
      <c r="M1928" s="206">
        <v>2</v>
      </c>
      <c r="N1928" s="896" t="s">
        <v>1102</v>
      </c>
      <c r="O1928" s="867"/>
      <c r="P1928" s="867"/>
    </row>
    <row r="1929" spans="2:16" ht="17.25" customHeight="1">
      <c r="B1929" s="900"/>
      <c r="C1929" s="900"/>
      <c r="D1929" s="900"/>
      <c r="E1929" s="900"/>
      <c r="F1929" s="900"/>
      <c r="G1929" s="900"/>
      <c r="H1929" s="900"/>
      <c r="I1929" s="900"/>
      <c r="J1929" s="900"/>
      <c r="K1929" s="900"/>
      <c r="L1929" s="1066"/>
      <c r="M1929" s="206">
        <v>3</v>
      </c>
      <c r="N1929" s="896" t="s">
        <v>841</v>
      </c>
      <c r="O1929" s="867"/>
      <c r="P1929" s="867"/>
    </row>
    <row r="1930" spans="2:16" ht="17.25" customHeight="1">
      <c r="B1930" s="900"/>
      <c r="C1930" s="900"/>
      <c r="D1930" s="900"/>
      <c r="E1930" s="900"/>
      <c r="F1930" s="900"/>
      <c r="G1930" s="900"/>
      <c r="H1930" s="900"/>
      <c r="I1930" s="900"/>
      <c r="J1930" s="900"/>
      <c r="K1930" s="900"/>
      <c r="L1930" s="1066"/>
      <c r="M1930" s="206"/>
      <c r="N1930" s="896"/>
      <c r="O1930" s="867"/>
      <c r="P1930" s="867"/>
    </row>
    <row r="1931" spans="2:16" ht="17.25" customHeight="1">
      <c r="B1931" s="900"/>
      <c r="C1931" s="900"/>
      <c r="D1931" s="900"/>
      <c r="E1931" s="900"/>
      <c r="F1931" s="900"/>
      <c r="G1931" s="900"/>
      <c r="H1931" s="900"/>
      <c r="I1931" s="900"/>
      <c r="J1931" s="900"/>
      <c r="K1931" s="900"/>
      <c r="L1931" s="1066"/>
      <c r="M1931" s="206"/>
      <c r="N1931" s="896"/>
      <c r="O1931" s="867"/>
      <c r="P1931" s="867"/>
    </row>
    <row r="1932" spans="2:16" ht="17.25" customHeight="1">
      <c r="B1932" s="900"/>
      <c r="C1932" s="900"/>
      <c r="D1932" s="900"/>
      <c r="E1932" s="900"/>
      <c r="F1932" s="900"/>
      <c r="G1932" s="900"/>
      <c r="H1932" s="900"/>
      <c r="I1932" s="900"/>
      <c r="J1932" s="900"/>
      <c r="K1932" s="900"/>
      <c r="L1932" s="1066"/>
      <c r="M1932" s="206"/>
      <c r="N1932" s="896"/>
      <c r="O1932" s="867"/>
      <c r="P1932" s="867"/>
    </row>
    <row r="1933" spans="2:16" ht="17.25" customHeight="1">
      <c r="B1933" s="900"/>
      <c r="C1933" s="900"/>
      <c r="D1933" s="900"/>
      <c r="E1933" s="900"/>
      <c r="F1933" s="900"/>
      <c r="G1933" s="900"/>
      <c r="H1933" s="900"/>
      <c r="I1933" s="900"/>
      <c r="J1933" s="900"/>
      <c r="K1933" s="900"/>
      <c r="L1933" s="1066"/>
      <c r="M1933" s="206"/>
      <c r="N1933" s="896"/>
      <c r="O1933" s="867"/>
      <c r="P1933" s="867"/>
    </row>
    <row r="1934" spans="2:16" ht="17.25" customHeight="1">
      <c r="B1934" s="900"/>
      <c r="C1934" s="900"/>
      <c r="D1934" s="900"/>
      <c r="E1934" s="900"/>
      <c r="F1934" s="900"/>
      <c r="G1934" s="900"/>
      <c r="H1934" s="900"/>
      <c r="I1934" s="900"/>
      <c r="J1934" s="900"/>
      <c r="K1934" s="900"/>
      <c r="L1934" s="1066"/>
      <c r="M1934" s="206"/>
      <c r="N1934" s="896"/>
      <c r="O1934" s="867"/>
      <c r="P1934" s="867"/>
    </row>
    <row r="1935" spans="2:16" ht="17.25" customHeight="1">
      <c r="B1935" s="900"/>
      <c r="C1935" s="900"/>
      <c r="D1935" s="900"/>
      <c r="E1935" s="900"/>
      <c r="F1935" s="900"/>
      <c r="G1935" s="900"/>
      <c r="H1935" s="900"/>
      <c r="I1935" s="900"/>
      <c r="J1935" s="900"/>
      <c r="K1935" s="900"/>
      <c r="L1935" s="1066"/>
      <c r="M1935" s="206"/>
      <c r="N1935" s="896"/>
      <c r="O1935" s="867"/>
      <c r="P1935" s="867"/>
    </row>
    <row r="1936" spans="2:16" ht="17.25" customHeight="1">
      <c r="B1936" s="900"/>
      <c r="C1936" s="900"/>
      <c r="D1936" s="900"/>
      <c r="E1936" s="900"/>
      <c r="F1936" s="900"/>
      <c r="G1936" s="900"/>
      <c r="H1936" s="900"/>
      <c r="I1936" s="900"/>
      <c r="J1936" s="900"/>
      <c r="K1936" s="900"/>
      <c r="L1936" s="1066"/>
      <c r="M1936" s="206"/>
      <c r="N1936" s="896"/>
      <c r="O1936" s="867"/>
      <c r="P1936" s="867"/>
    </row>
    <row r="1937" spans="2:16" ht="17.25" customHeight="1">
      <c r="B1937" s="900"/>
      <c r="C1937" s="900"/>
      <c r="D1937" s="900"/>
      <c r="E1937" s="900"/>
      <c r="F1937" s="900"/>
      <c r="G1937" s="900"/>
      <c r="H1937" s="900"/>
      <c r="I1937" s="900"/>
      <c r="J1937" s="900"/>
      <c r="K1937" s="900"/>
      <c r="L1937" s="1066"/>
      <c r="M1937" s="206"/>
      <c r="N1937" s="896"/>
      <c r="O1937" s="867"/>
      <c r="P1937" s="867"/>
    </row>
    <row r="1938" spans="2:16" ht="17.25" customHeight="1">
      <c r="B1938" s="900"/>
      <c r="C1938" s="900"/>
      <c r="D1938" s="900"/>
      <c r="E1938" s="900"/>
      <c r="F1938" s="900"/>
      <c r="G1938" s="900"/>
      <c r="H1938" s="900"/>
      <c r="I1938" s="900"/>
      <c r="J1938" s="900"/>
      <c r="K1938" s="900"/>
      <c r="L1938" s="1066"/>
      <c r="M1938" s="206"/>
      <c r="N1938" s="896"/>
      <c r="O1938" s="867"/>
      <c r="P1938" s="867"/>
    </row>
    <row r="1939" spans="2:16" ht="17.25" customHeight="1">
      <c r="B1939" s="900"/>
      <c r="C1939" s="900"/>
      <c r="D1939" s="900"/>
      <c r="E1939" s="900"/>
      <c r="F1939" s="900"/>
      <c r="G1939" s="900"/>
      <c r="H1939" s="900"/>
      <c r="I1939" s="900"/>
      <c r="J1939" s="900"/>
      <c r="K1939" s="900"/>
      <c r="L1939" s="1066"/>
      <c r="M1939" s="206"/>
      <c r="N1939" s="896"/>
      <c r="O1939" s="867"/>
      <c r="P1939" s="867"/>
    </row>
    <row r="1940" spans="2:16" ht="17.25" customHeight="1">
      <c r="B1940" s="900"/>
      <c r="C1940" s="900"/>
      <c r="D1940" s="900"/>
      <c r="E1940" s="900"/>
      <c r="F1940" s="900"/>
      <c r="G1940" s="900"/>
      <c r="H1940" s="900"/>
      <c r="I1940" s="900"/>
      <c r="J1940" s="900"/>
      <c r="K1940" s="900"/>
      <c r="L1940" s="1066"/>
      <c r="M1940" s="206"/>
      <c r="N1940" s="896"/>
      <c r="O1940" s="867"/>
      <c r="P1940" s="867"/>
    </row>
    <row r="1941" spans="2:16" ht="17.25" customHeight="1">
      <c r="B1941" s="900"/>
      <c r="C1941" s="900"/>
      <c r="D1941" s="900"/>
      <c r="E1941" s="900"/>
      <c r="F1941" s="900"/>
      <c r="G1941" s="900"/>
      <c r="H1941" s="900"/>
      <c r="I1941" s="900"/>
      <c r="J1941" s="900"/>
      <c r="K1941" s="900"/>
      <c r="L1941" s="1066"/>
      <c r="M1941" s="206"/>
      <c r="N1941" s="896"/>
      <c r="O1941" s="867"/>
      <c r="P1941" s="867"/>
    </row>
    <row r="1942" spans="2:16" ht="17.25" customHeight="1">
      <c r="B1942" s="900"/>
      <c r="C1942" s="900"/>
      <c r="D1942" s="900"/>
      <c r="E1942" s="900"/>
      <c r="F1942" s="900"/>
      <c r="G1942" s="900"/>
      <c r="H1942" s="900"/>
      <c r="I1942" s="900"/>
      <c r="J1942" s="900"/>
      <c r="K1942" s="900"/>
      <c r="L1942" s="1066"/>
      <c r="M1942" s="206"/>
      <c r="N1942" s="896"/>
      <c r="O1942" s="867"/>
      <c r="P1942" s="867"/>
    </row>
    <row r="1943" spans="2:16" ht="17.25" customHeight="1">
      <c r="B1943" s="900"/>
      <c r="C1943" s="900"/>
      <c r="D1943" s="900"/>
      <c r="E1943" s="900"/>
      <c r="F1943" s="900"/>
      <c r="G1943" s="900"/>
      <c r="H1943" s="900"/>
      <c r="I1943" s="900"/>
      <c r="J1943" s="900"/>
      <c r="K1943" s="900"/>
      <c r="L1943" s="1066"/>
      <c r="M1943" s="206"/>
      <c r="N1943" s="896"/>
      <c r="O1943" s="867"/>
      <c r="P1943" s="867"/>
    </row>
    <row r="1944" spans="2:16" ht="17.25" customHeight="1">
      <c r="B1944" s="900"/>
      <c r="C1944" s="900"/>
      <c r="D1944" s="900"/>
      <c r="E1944" s="900"/>
      <c r="F1944" s="900"/>
      <c r="G1944" s="900"/>
      <c r="H1944" s="900"/>
      <c r="I1944" s="900"/>
      <c r="J1944" s="900"/>
      <c r="K1944" s="900"/>
      <c r="L1944" s="1066"/>
      <c r="M1944" s="206"/>
      <c r="N1944" s="896"/>
      <c r="O1944" s="867"/>
      <c r="P1944" s="867"/>
    </row>
    <row r="1945" spans="2:16" ht="17.25" customHeight="1">
      <c r="B1945" s="900"/>
      <c r="C1945" s="900"/>
      <c r="D1945" s="900"/>
      <c r="E1945" s="900"/>
      <c r="F1945" s="900"/>
      <c r="G1945" s="900"/>
      <c r="H1945" s="900"/>
      <c r="I1945" s="900"/>
      <c r="J1945" s="900"/>
      <c r="K1945" s="900"/>
      <c r="L1945" s="1066"/>
      <c r="M1945" s="206"/>
      <c r="N1945" s="896"/>
      <c r="O1945" s="867"/>
      <c r="P1945" s="867"/>
    </row>
    <row r="1946" spans="2:16" ht="17.25" customHeight="1">
      <c r="B1946" s="900"/>
      <c r="C1946" s="900"/>
      <c r="D1946" s="900"/>
      <c r="E1946" s="900"/>
      <c r="F1946" s="900"/>
      <c r="G1946" s="900"/>
      <c r="H1946" s="900"/>
      <c r="I1946" s="900"/>
      <c r="J1946" s="900"/>
      <c r="K1946" s="900"/>
      <c r="L1946" s="1066"/>
      <c r="M1946" s="206"/>
      <c r="N1946" s="896"/>
      <c r="O1946" s="867"/>
      <c r="P1946" s="867"/>
    </row>
    <row r="1947" spans="2:16" ht="17.25" customHeight="1">
      <c r="B1947" s="900"/>
      <c r="C1947" s="900"/>
      <c r="D1947" s="900"/>
      <c r="E1947" s="900"/>
      <c r="F1947" s="900"/>
      <c r="G1947" s="900"/>
      <c r="H1947" s="900"/>
      <c r="I1947" s="900"/>
      <c r="J1947" s="900"/>
      <c r="K1947" s="900"/>
      <c r="L1947" s="1066"/>
      <c r="M1947" s="206"/>
      <c r="N1947" s="896"/>
      <c r="O1947" s="867"/>
      <c r="P1947" s="867"/>
    </row>
    <row r="1948" spans="2:16" ht="17.25" customHeight="1">
      <c r="B1948" s="900"/>
      <c r="C1948" s="900"/>
      <c r="D1948" s="900"/>
      <c r="E1948" s="900"/>
      <c r="F1948" s="900"/>
      <c r="G1948" s="900"/>
      <c r="H1948" s="900"/>
      <c r="I1948" s="900"/>
      <c r="J1948" s="900"/>
      <c r="K1948" s="900"/>
      <c r="L1948" s="1066"/>
      <c r="M1948" s="206"/>
      <c r="N1948" s="896"/>
      <c r="O1948" s="867"/>
      <c r="P1948" s="867"/>
    </row>
    <row r="1949" spans="2:16" ht="17.25" customHeight="1" thickBot="1">
      <c r="B1949" s="882"/>
      <c r="C1949" s="882"/>
      <c r="D1949" s="882"/>
      <c r="E1949" s="882"/>
      <c r="F1949" s="882"/>
      <c r="G1949" s="882"/>
      <c r="H1949" s="882"/>
      <c r="I1949" s="882"/>
      <c r="J1949" s="882"/>
      <c r="K1949" s="882"/>
      <c r="L1949" s="1067"/>
      <c r="M1949" s="208"/>
      <c r="N1949" s="901"/>
      <c r="O1949" s="870"/>
      <c r="P1949" s="870"/>
    </row>
    <row r="1950" spans="2:16" ht="17.25" customHeight="1">
      <c r="B1950" s="902" t="s">
        <v>21</v>
      </c>
      <c r="C1950" s="992"/>
      <c r="D1950" s="1045" t="s">
        <v>783</v>
      </c>
      <c r="E1950" s="859"/>
      <c r="F1950" s="855" t="s">
        <v>31</v>
      </c>
      <c r="G1950" s="880"/>
      <c r="H1950" s="880"/>
      <c r="I1950" s="880"/>
      <c r="J1950" s="880"/>
      <c r="K1950" s="880"/>
      <c r="L1950" s="993"/>
      <c r="M1950" s="858" t="s">
        <v>23</v>
      </c>
      <c r="N1950" s="859"/>
      <c r="O1950" s="860">
        <v>32</v>
      </c>
      <c r="P1950" s="861"/>
    </row>
    <row r="1951" spans="2:16" ht="17.25" customHeight="1">
      <c r="B1951" s="862" t="s">
        <v>24</v>
      </c>
      <c r="C1951" s="996"/>
      <c r="D1951" s="864" t="s">
        <v>890</v>
      </c>
      <c r="E1951" s="865"/>
      <c r="F1951" s="866" t="s">
        <v>32</v>
      </c>
      <c r="G1951" s="997"/>
      <c r="H1951" s="997"/>
      <c r="I1951" s="997"/>
      <c r="J1951" s="997"/>
      <c r="K1951" s="997"/>
      <c r="L1951" s="998"/>
      <c r="M1951" s="872" t="s">
        <v>26</v>
      </c>
      <c r="N1951" s="873"/>
      <c r="O1951" s="874" t="s">
        <v>891</v>
      </c>
      <c r="P1951" s="875"/>
    </row>
    <row r="1952" spans="2:16" ht="17.25" customHeight="1" thickBot="1">
      <c r="B1952" s="876" t="s">
        <v>27</v>
      </c>
      <c r="C1952" s="1005"/>
      <c r="D1952" s="878" t="s">
        <v>892</v>
      </c>
      <c r="E1952" s="879"/>
      <c r="F1952" s="999"/>
      <c r="G1952" s="1000"/>
      <c r="H1952" s="1000"/>
      <c r="I1952" s="1000"/>
      <c r="J1952" s="1000"/>
      <c r="K1952" s="1000"/>
      <c r="L1952" s="1001"/>
      <c r="M1952" s="869"/>
      <c r="N1952" s="871"/>
      <c r="O1952" s="869"/>
      <c r="P1952" s="870"/>
    </row>
    <row r="1953" spans="2:16" ht="5.25" customHeight="1" thickBot="1"/>
    <row r="1954" spans="2:16" ht="17.25" customHeight="1">
      <c r="B1954" s="880" t="s">
        <v>29</v>
      </c>
      <c r="C1954" s="881" t="s">
        <v>728</v>
      </c>
      <c r="D1954" s="856"/>
      <c r="E1954" s="880" t="s">
        <v>33</v>
      </c>
      <c r="F1954" s="856"/>
      <c r="G1954" s="856"/>
      <c r="H1954" s="856"/>
      <c r="I1954" s="856"/>
      <c r="J1954" s="856"/>
      <c r="K1954" s="880" t="s">
        <v>34</v>
      </c>
      <c r="L1954" s="856"/>
      <c r="M1954" s="856"/>
      <c r="N1954" s="856"/>
      <c r="O1954" s="856"/>
      <c r="P1954" s="856"/>
    </row>
    <row r="1955" spans="2:16" ht="30.6" customHeight="1" thickBot="1">
      <c r="B1955" s="870"/>
      <c r="C1955" s="870"/>
      <c r="D1955" s="870"/>
      <c r="E1955" s="209" t="s">
        <v>35</v>
      </c>
      <c r="F1955" s="210" t="s">
        <v>36</v>
      </c>
      <c r="G1955" s="882" t="s">
        <v>37</v>
      </c>
      <c r="H1955" s="870"/>
      <c r="I1955" s="870"/>
      <c r="J1955" s="870"/>
      <c r="K1955" s="883" t="s">
        <v>729</v>
      </c>
      <c r="L1955" s="884"/>
      <c r="M1955" s="882" t="s">
        <v>38</v>
      </c>
      <c r="N1955" s="870"/>
      <c r="O1955" s="870"/>
      <c r="P1955" s="870"/>
    </row>
    <row r="1956" spans="2:16" ht="17.25" customHeight="1">
      <c r="B1956" s="211">
        <v>1</v>
      </c>
      <c r="C1956" s="846"/>
      <c r="D1956" s="847"/>
      <c r="E1956" s="212"/>
      <c r="F1956" s="213"/>
      <c r="G1956" s="848" t="s">
        <v>893</v>
      </c>
      <c r="H1956" s="847"/>
      <c r="I1956" s="847"/>
      <c r="J1956" s="847"/>
      <c r="K1956" s="849"/>
      <c r="L1956" s="847"/>
      <c r="M1956" s="849"/>
      <c r="N1956" s="847"/>
      <c r="O1956" s="847"/>
      <c r="P1956" s="850"/>
    </row>
    <row r="1957" spans="2:16" ht="17.25" customHeight="1">
      <c r="B1957" s="214">
        <v>2</v>
      </c>
      <c r="C1957" s="843" t="s">
        <v>1017</v>
      </c>
      <c r="D1957" s="838"/>
      <c r="E1957" s="215" t="s">
        <v>894</v>
      </c>
      <c r="F1957" s="216" t="s">
        <v>1103</v>
      </c>
      <c r="G1957" s="844" t="s">
        <v>1024</v>
      </c>
      <c r="H1957" s="838"/>
      <c r="I1957" s="838"/>
      <c r="J1957" s="838"/>
      <c r="K1957" s="837"/>
      <c r="L1957" s="838"/>
      <c r="M1957" s="837"/>
      <c r="N1957" s="838"/>
      <c r="O1957" s="838"/>
      <c r="P1957" s="839"/>
    </row>
    <row r="1958" spans="2:16" ht="17.25" customHeight="1">
      <c r="B1958" s="214">
        <v>3</v>
      </c>
      <c r="C1958" s="843" t="s">
        <v>740</v>
      </c>
      <c r="D1958" s="838"/>
      <c r="E1958" s="215" t="s">
        <v>799</v>
      </c>
      <c r="F1958" s="216" t="s">
        <v>1004</v>
      </c>
      <c r="G1958" s="844" t="s">
        <v>895</v>
      </c>
      <c r="H1958" s="838"/>
      <c r="I1958" s="838"/>
      <c r="J1958" s="838"/>
      <c r="K1958" s="837" t="s">
        <v>944</v>
      </c>
      <c r="L1958" s="838"/>
      <c r="M1958" s="837"/>
      <c r="N1958" s="838"/>
      <c r="O1958" s="838"/>
      <c r="P1958" s="839"/>
    </row>
    <row r="1959" spans="2:16" ht="17.25" customHeight="1">
      <c r="B1959" s="214"/>
      <c r="C1959" s="837"/>
      <c r="D1959" s="838"/>
      <c r="E1959" s="215"/>
      <c r="F1959" s="217"/>
      <c r="G1959" s="844"/>
      <c r="H1959" s="838"/>
      <c r="I1959" s="838"/>
      <c r="J1959" s="838"/>
      <c r="K1959" s="837"/>
      <c r="L1959" s="838"/>
      <c r="M1959" s="837"/>
      <c r="N1959" s="838"/>
      <c r="O1959" s="838"/>
      <c r="P1959" s="839"/>
    </row>
    <row r="1960" spans="2:16" ht="17.25" customHeight="1">
      <c r="B1960" s="214"/>
      <c r="C1960" s="837"/>
      <c r="D1960" s="838"/>
      <c r="E1960" s="215"/>
      <c r="F1960" s="217"/>
      <c r="G1960" s="844"/>
      <c r="H1960" s="838"/>
      <c r="I1960" s="838"/>
      <c r="J1960" s="838"/>
      <c r="K1960" s="837"/>
      <c r="L1960" s="838"/>
      <c r="M1960" s="837"/>
      <c r="N1960" s="838"/>
      <c r="O1960" s="838"/>
      <c r="P1960" s="839"/>
    </row>
    <row r="1961" spans="2:16" ht="17.25" customHeight="1">
      <c r="B1961" s="214"/>
      <c r="C1961" s="837"/>
      <c r="D1961" s="838"/>
      <c r="E1961" s="215"/>
      <c r="F1961" s="217"/>
      <c r="G1961" s="844"/>
      <c r="H1961" s="838"/>
      <c r="I1961" s="838"/>
      <c r="J1961" s="838"/>
      <c r="K1961" s="837"/>
      <c r="L1961" s="838"/>
      <c r="M1961" s="837"/>
      <c r="N1961" s="838"/>
      <c r="O1961" s="838"/>
      <c r="P1961" s="839"/>
    </row>
    <row r="1962" spans="2:16" ht="17.25" customHeight="1">
      <c r="B1962" s="214"/>
      <c r="C1962" s="843"/>
      <c r="D1962" s="838"/>
      <c r="E1962" s="215"/>
      <c r="F1962" s="216"/>
      <c r="G1962" s="844"/>
      <c r="H1962" s="838"/>
      <c r="I1962" s="838"/>
      <c r="J1962" s="838"/>
      <c r="K1962" s="837"/>
      <c r="L1962" s="838"/>
      <c r="M1962" s="837"/>
      <c r="N1962" s="838"/>
      <c r="O1962" s="838"/>
      <c r="P1962" s="839"/>
    </row>
    <row r="1963" spans="2:16" ht="17.25" customHeight="1">
      <c r="B1963" s="214"/>
      <c r="C1963" s="837"/>
      <c r="D1963" s="837"/>
      <c r="E1963" s="215"/>
      <c r="F1963" s="217"/>
      <c r="G1963" s="844"/>
      <c r="H1963" s="844"/>
      <c r="I1963" s="844"/>
      <c r="J1963" s="844"/>
      <c r="K1963" s="837"/>
      <c r="L1963" s="837"/>
      <c r="M1963" s="837"/>
      <c r="N1963" s="837"/>
      <c r="O1963" s="837"/>
      <c r="P1963" s="845"/>
    </row>
    <row r="1964" spans="2:16" ht="17.25" customHeight="1">
      <c r="B1964" s="214"/>
      <c r="C1964" s="837"/>
      <c r="D1964" s="837"/>
      <c r="E1964" s="215"/>
      <c r="F1964" s="217"/>
      <c r="G1964" s="844"/>
      <c r="H1964" s="844"/>
      <c r="I1964" s="844"/>
      <c r="J1964" s="844"/>
      <c r="K1964" s="844"/>
      <c r="L1964" s="844"/>
      <c r="M1964" s="837"/>
      <c r="N1964" s="837"/>
      <c r="O1964" s="837"/>
      <c r="P1964" s="845"/>
    </row>
    <row r="1965" spans="2:16" ht="17.25" customHeight="1">
      <c r="B1965" s="214"/>
      <c r="C1965" s="837"/>
      <c r="D1965" s="837"/>
      <c r="E1965" s="215"/>
      <c r="F1965" s="217"/>
      <c r="G1965" s="844"/>
      <c r="H1965" s="844"/>
      <c r="I1965" s="844"/>
      <c r="J1965" s="844"/>
      <c r="K1965" s="837"/>
      <c r="L1965" s="837"/>
      <c r="M1965" s="837"/>
      <c r="N1965" s="837"/>
      <c r="O1965" s="837"/>
      <c r="P1965" s="845"/>
    </row>
    <row r="1966" spans="2:16" ht="17.25" customHeight="1">
      <c r="B1966" s="214"/>
      <c r="C1966" s="837"/>
      <c r="D1966" s="837"/>
      <c r="E1966" s="215"/>
      <c r="F1966" s="217"/>
      <c r="G1966" s="844"/>
      <c r="H1966" s="844"/>
      <c r="I1966" s="844"/>
      <c r="J1966" s="844"/>
      <c r="K1966" s="837"/>
      <c r="L1966" s="837"/>
      <c r="M1966" s="837"/>
      <c r="N1966" s="837"/>
      <c r="O1966" s="837"/>
      <c r="P1966" s="845"/>
    </row>
    <row r="1967" spans="2:16" ht="17.25" customHeight="1">
      <c r="B1967" s="214"/>
      <c r="C1967" s="843"/>
      <c r="D1967" s="843"/>
      <c r="E1967" s="215"/>
      <c r="F1967" s="216"/>
      <c r="G1967" s="844"/>
      <c r="H1967" s="844"/>
      <c r="I1967" s="844"/>
      <c r="J1967" s="844"/>
      <c r="K1967" s="844"/>
      <c r="L1967" s="844"/>
      <c r="M1967" s="837"/>
      <c r="N1967" s="837"/>
      <c r="O1967" s="837"/>
      <c r="P1967" s="845"/>
    </row>
    <row r="1968" spans="2:16" ht="17.25" customHeight="1">
      <c r="B1968" s="214"/>
      <c r="C1968" s="843"/>
      <c r="D1968" s="843"/>
      <c r="E1968" s="215"/>
      <c r="F1968" s="216"/>
      <c r="G1968" s="844"/>
      <c r="H1968" s="844"/>
      <c r="I1968" s="844"/>
      <c r="J1968" s="844"/>
      <c r="K1968" s="844"/>
      <c r="L1968" s="844"/>
      <c r="M1968" s="837"/>
      <c r="N1968" s="837"/>
      <c r="O1968" s="837"/>
      <c r="P1968" s="845"/>
    </row>
    <row r="1969" spans="2:16" ht="17.25" customHeight="1">
      <c r="B1969" s="214"/>
      <c r="C1969" s="843"/>
      <c r="D1969" s="843"/>
      <c r="E1969" s="215"/>
      <c r="F1969" s="216"/>
      <c r="G1969" s="844"/>
      <c r="H1969" s="844"/>
      <c r="I1969" s="844"/>
      <c r="J1969" s="844"/>
      <c r="K1969" s="844"/>
      <c r="L1969" s="844"/>
      <c r="M1969" s="837"/>
      <c r="N1969" s="837"/>
      <c r="O1969" s="837"/>
      <c r="P1969" s="845"/>
    </row>
    <row r="1970" spans="2:16" ht="17.25" customHeight="1">
      <c r="B1970" s="214"/>
      <c r="C1970" s="843"/>
      <c r="D1970" s="843"/>
      <c r="E1970" s="215"/>
      <c r="F1970" s="216"/>
      <c r="G1970" s="844"/>
      <c r="H1970" s="844"/>
      <c r="I1970" s="844"/>
      <c r="J1970" s="844"/>
      <c r="K1970" s="844"/>
      <c r="L1970" s="844"/>
      <c r="M1970" s="837"/>
      <c r="N1970" s="837"/>
      <c r="O1970" s="837"/>
      <c r="P1970" s="845"/>
    </row>
    <row r="1971" spans="2:16" ht="17.25" customHeight="1">
      <c r="B1971" s="214"/>
      <c r="C1971" s="843"/>
      <c r="D1971" s="843"/>
      <c r="E1971" s="215"/>
      <c r="F1971" s="216"/>
      <c r="G1971" s="844"/>
      <c r="H1971" s="844"/>
      <c r="I1971" s="844"/>
      <c r="J1971" s="844"/>
      <c r="K1971" s="844"/>
      <c r="L1971" s="844"/>
      <c r="M1971" s="837"/>
      <c r="N1971" s="837"/>
      <c r="O1971" s="837"/>
      <c r="P1971" s="845"/>
    </row>
    <row r="1972" spans="2:16" ht="17.25" customHeight="1">
      <c r="B1972" s="214"/>
      <c r="C1972" s="843"/>
      <c r="D1972" s="843"/>
      <c r="E1972" s="215"/>
      <c r="F1972" s="216"/>
      <c r="G1972" s="844"/>
      <c r="H1972" s="844"/>
      <c r="I1972" s="844"/>
      <c r="J1972" s="844"/>
      <c r="K1972" s="844"/>
      <c r="L1972" s="844"/>
      <c r="M1972" s="837"/>
      <c r="N1972" s="837"/>
      <c r="O1972" s="837"/>
      <c r="P1972" s="845"/>
    </row>
    <row r="1973" spans="2:16" ht="17.25" customHeight="1">
      <c r="B1973" s="214"/>
      <c r="C1973" s="843"/>
      <c r="D1973" s="843"/>
      <c r="E1973" s="215"/>
      <c r="F1973" s="216"/>
      <c r="G1973" s="844"/>
      <c r="H1973" s="844"/>
      <c r="I1973" s="844"/>
      <c r="J1973" s="844"/>
      <c r="K1973" s="844"/>
      <c r="L1973" s="844"/>
      <c r="M1973" s="837"/>
      <c r="N1973" s="837"/>
      <c r="O1973" s="837"/>
      <c r="P1973" s="845"/>
    </row>
    <row r="1974" spans="2:16" ht="17.25" customHeight="1">
      <c r="B1974" s="214"/>
      <c r="C1974" s="843"/>
      <c r="D1974" s="838"/>
      <c r="E1974" s="215"/>
      <c r="F1974" s="216"/>
      <c r="G1974" s="844"/>
      <c r="H1974" s="838"/>
      <c r="I1974" s="838"/>
      <c r="J1974" s="838"/>
      <c r="K1974" s="844"/>
      <c r="L1974" s="838"/>
      <c r="M1974" s="837"/>
      <c r="N1974" s="838"/>
      <c r="O1974" s="838"/>
      <c r="P1974" s="839"/>
    </row>
    <row r="1975" spans="2:16" ht="17.25" customHeight="1">
      <c r="B1975" s="219"/>
      <c r="C1975" s="837"/>
      <c r="D1975" s="838"/>
      <c r="E1975" s="218"/>
      <c r="F1975" s="220"/>
      <c r="G1975" s="837"/>
      <c r="H1975" s="838"/>
      <c r="I1975" s="838"/>
      <c r="J1975" s="838"/>
      <c r="K1975" s="837"/>
      <c r="L1975" s="838"/>
      <c r="M1975" s="837"/>
      <c r="N1975" s="838"/>
      <c r="O1975" s="838"/>
      <c r="P1975" s="839"/>
    </row>
    <row r="1976" spans="2:16" ht="17.25" customHeight="1">
      <c r="B1976" s="219"/>
      <c r="C1976" s="837"/>
      <c r="D1976" s="838"/>
      <c r="E1976" s="218"/>
      <c r="F1976" s="220"/>
      <c r="G1976" s="837"/>
      <c r="H1976" s="838"/>
      <c r="I1976" s="838"/>
      <c r="J1976" s="838"/>
      <c r="K1976" s="837"/>
      <c r="L1976" s="838"/>
      <c r="M1976" s="837"/>
      <c r="N1976" s="838"/>
      <c r="O1976" s="838"/>
      <c r="P1976" s="839"/>
    </row>
    <row r="1977" spans="2:16" ht="17.25" customHeight="1">
      <c r="B1977" s="219"/>
      <c r="C1977" s="837"/>
      <c r="D1977" s="838"/>
      <c r="E1977" s="218"/>
      <c r="F1977" s="220"/>
      <c r="G1977" s="837"/>
      <c r="H1977" s="838"/>
      <c r="I1977" s="838"/>
      <c r="J1977" s="838"/>
      <c r="K1977" s="837"/>
      <c r="L1977" s="838"/>
      <c r="M1977" s="837"/>
      <c r="N1977" s="838"/>
      <c r="O1977" s="838"/>
      <c r="P1977" s="839"/>
    </row>
    <row r="1978" spans="2:16" ht="17.25" customHeight="1">
      <c r="B1978" s="219"/>
      <c r="C1978" s="837"/>
      <c r="D1978" s="838"/>
      <c r="E1978" s="218"/>
      <c r="F1978" s="220"/>
      <c r="G1978" s="837"/>
      <c r="H1978" s="838"/>
      <c r="I1978" s="838"/>
      <c r="J1978" s="838"/>
      <c r="K1978" s="837"/>
      <c r="L1978" s="838"/>
      <c r="M1978" s="837"/>
      <c r="N1978" s="838"/>
      <c r="O1978" s="838"/>
      <c r="P1978" s="839"/>
    </row>
    <row r="1979" spans="2:16" ht="17.25" customHeight="1">
      <c r="B1979" s="219"/>
      <c r="C1979" s="837"/>
      <c r="D1979" s="838"/>
      <c r="E1979" s="218"/>
      <c r="F1979" s="220"/>
      <c r="G1979" s="837"/>
      <c r="H1979" s="838"/>
      <c r="I1979" s="838"/>
      <c r="J1979" s="838"/>
      <c r="K1979" s="837"/>
      <c r="L1979" s="838"/>
      <c r="M1979" s="837"/>
      <c r="N1979" s="838"/>
      <c r="O1979" s="838"/>
      <c r="P1979" s="839"/>
    </row>
    <row r="1980" spans="2:16" ht="17.25" customHeight="1" thickBot="1">
      <c r="B1980" s="221"/>
      <c r="C1980" s="840"/>
      <c r="D1980" s="841"/>
      <c r="E1980" s="222"/>
      <c r="F1980" s="223"/>
      <c r="G1980" s="840"/>
      <c r="H1980" s="841"/>
      <c r="I1980" s="841"/>
      <c r="J1980" s="841"/>
      <c r="K1980" s="840"/>
      <c r="L1980" s="841"/>
      <c r="M1980" s="840"/>
      <c r="N1980" s="841"/>
      <c r="O1980" s="841"/>
      <c r="P1980" s="842"/>
    </row>
    <row r="1981" spans="2:16" ht="17.25" customHeight="1">
      <c r="B1981" s="902" t="s">
        <v>21</v>
      </c>
      <c r="C1981" s="992"/>
      <c r="D1981" s="1045" t="s">
        <v>783</v>
      </c>
      <c r="E1981" s="859"/>
      <c r="F1981" s="855" t="s">
        <v>718</v>
      </c>
      <c r="G1981" s="880"/>
      <c r="H1981" s="880"/>
      <c r="I1981" s="880"/>
      <c r="J1981" s="880"/>
      <c r="K1981" s="880"/>
      <c r="L1981" s="993"/>
      <c r="M1981" s="904" t="s">
        <v>23</v>
      </c>
      <c r="N1981" s="854"/>
      <c r="O1981" s="905">
        <v>33</v>
      </c>
      <c r="P1981" s="906"/>
    </row>
    <row r="1982" spans="2:16" ht="17.25" customHeight="1">
      <c r="B1982" s="862" t="s">
        <v>24</v>
      </c>
      <c r="C1982" s="996"/>
      <c r="D1982" s="864" t="s">
        <v>890</v>
      </c>
      <c r="E1982" s="865"/>
      <c r="F1982" s="866" t="s">
        <v>25</v>
      </c>
      <c r="G1982" s="997"/>
      <c r="H1982" s="997"/>
      <c r="I1982" s="997"/>
      <c r="J1982" s="997"/>
      <c r="K1982" s="997"/>
      <c r="L1982" s="998"/>
      <c r="M1982" s="872" t="s">
        <v>26</v>
      </c>
      <c r="N1982" s="873"/>
      <c r="O1982" s="874" t="s">
        <v>1025</v>
      </c>
      <c r="P1982" s="875"/>
    </row>
    <row r="1983" spans="2:16" ht="17.25" customHeight="1" thickBot="1">
      <c r="B1983" s="876" t="s">
        <v>27</v>
      </c>
      <c r="C1983" s="1005"/>
      <c r="D1983" s="1068" t="s">
        <v>1361</v>
      </c>
      <c r="E1983" s="879"/>
      <c r="F1983" s="999"/>
      <c r="G1983" s="1000"/>
      <c r="H1983" s="1000"/>
      <c r="I1983" s="1000"/>
      <c r="J1983" s="1000"/>
      <c r="K1983" s="1000"/>
      <c r="L1983" s="1001"/>
      <c r="M1983" s="869"/>
      <c r="N1983" s="871"/>
      <c r="O1983" s="869"/>
      <c r="P1983" s="870"/>
    </row>
    <row r="1984" spans="2:16" ht="5.25" customHeight="1" thickBot="1"/>
    <row r="1985" spans="2:16" ht="17.25" customHeight="1">
      <c r="B1985" s="880"/>
      <c r="C1985" s="880"/>
      <c r="D1985" s="880"/>
      <c r="E1985" s="880"/>
      <c r="F1985" s="880"/>
      <c r="G1985" s="880"/>
      <c r="H1985" s="880"/>
      <c r="I1985" s="880"/>
      <c r="J1985" s="880"/>
      <c r="K1985" s="880"/>
      <c r="L1985" s="1065"/>
      <c r="M1985" s="888" t="s">
        <v>28</v>
      </c>
      <c r="N1985" s="889"/>
      <c r="O1985" s="889"/>
      <c r="P1985" s="890"/>
    </row>
    <row r="1986" spans="2:16" ht="17.25" customHeight="1">
      <c r="B1986" s="900"/>
      <c r="C1986" s="900"/>
      <c r="D1986" s="900"/>
      <c r="E1986" s="900"/>
      <c r="F1986" s="900"/>
      <c r="G1986" s="900"/>
      <c r="H1986" s="900"/>
      <c r="I1986" s="900"/>
      <c r="J1986" s="900"/>
      <c r="K1986" s="900"/>
      <c r="L1986" s="1066"/>
      <c r="M1986" s="205" t="s">
        <v>29</v>
      </c>
      <c r="N1986" s="891" t="s">
        <v>30</v>
      </c>
      <c r="O1986" s="892"/>
      <c r="P1986" s="893"/>
    </row>
    <row r="1987" spans="2:16" ht="17.25" customHeight="1">
      <c r="B1987" s="900"/>
      <c r="C1987" s="900"/>
      <c r="D1987" s="900"/>
      <c r="E1987" s="900"/>
      <c r="F1987" s="900"/>
      <c r="G1987" s="900"/>
      <c r="H1987" s="900"/>
      <c r="I1987" s="900"/>
      <c r="J1987" s="900"/>
      <c r="K1987" s="900"/>
      <c r="L1987" s="1066"/>
      <c r="M1987" s="206">
        <v>1</v>
      </c>
      <c r="N1987" s="894" t="s">
        <v>896</v>
      </c>
      <c r="O1987" s="1069"/>
      <c r="P1987" s="1069"/>
    </row>
    <row r="1988" spans="2:16" ht="17.25" customHeight="1">
      <c r="B1988" s="900"/>
      <c r="C1988" s="900"/>
      <c r="D1988" s="900"/>
      <c r="E1988" s="900"/>
      <c r="F1988" s="900"/>
      <c r="G1988" s="900"/>
      <c r="H1988" s="900"/>
      <c r="I1988" s="900"/>
      <c r="J1988" s="900"/>
      <c r="K1988" s="900"/>
      <c r="L1988" s="1066"/>
      <c r="M1988" s="206">
        <v>2</v>
      </c>
      <c r="N1988" s="896" t="s">
        <v>897</v>
      </c>
      <c r="O1988" s="900"/>
      <c r="P1988" s="900"/>
    </row>
    <row r="1989" spans="2:16" ht="17.25" customHeight="1">
      <c r="B1989" s="900"/>
      <c r="C1989" s="900"/>
      <c r="D1989" s="900"/>
      <c r="E1989" s="900"/>
      <c r="F1989" s="900"/>
      <c r="G1989" s="900"/>
      <c r="H1989" s="900"/>
      <c r="I1989" s="900"/>
      <c r="J1989" s="900"/>
      <c r="K1989" s="900"/>
      <c r="L1989" s="1066"/>
      <c r="M1989" s="206">
        <v>3</v>
      </c>
      <c r="N1989" s="896" t="s">
        <v>1026</v>
      </c>
      <c r="O1989" s="900"/>
      <c r="P1989" s="900"/>
    </row>
    <row r="1990" spans="2:16" ht="17.25" customHeight="1">
      <c r="B1990" s="900"/>
      <c r="C1990" s="900"/>
      <c r="D1990" s="900"/>
      <c r="E1990" s="900"/>
      <c r="F1990" s="900"/>
      <c r="G1990" s="900"/>
      <c r="H1990" s="900"/>
      <c r="I1990" s="900"/>
      <c r="J1990" s="900"/>
      <c r="K1990" s="900"/>
      <c r="L1990" s="1066"/>
      <c r="M1990" s="206">
        <v>4</v>
      </c>
      <c r="N1990" s="896" t="s">
        <v>898</v>
      </c>
      <c r="O1990" s="900"/>
      <c r="P1990" s="900"/>
    </row>
    <row r="1991" spans="2:16" ht="17.25" customHeight="1">
      <c r="B1991" s="900"/>
      <c r="C1991" s="900"/>
      <c r="D1991" s="900"/>
      <c r="E1991" s="900"/>
      <c r="F1991" s="900"/>
      <c r="G1991" s="900"/>
      <c r="H1991" s="900"/>
      <c r="I1991" s="900"/>
      <c r="J1991" s="900"/>
      <c r="K1991" s="900"/>
      <c r="L1991" s="1066"/>
      <c r="M1991" s="206">
        <v>5</v>
      </c>
      <c r="N1991" s="896" t="s">
        <v>899</v>
      </c>
      <c r="O1991" s="900"/>
      <c r="P1991" s="900"/>
    </row>
    <row r="1992" spans="2:16" ht="17.25" customHeight="1">
      <c r="B1992" s="900"/>
      <c r="C1992" s="900"/>
      <c r="D1992" s="900"/>
      <c r="E1992" s="900"/>
      <c r="F1992" s="900"/>
      <c r="G1992" s="900"/>
      <c r="H1992" s="900"/>
      <c r="I1992" s="900"/>
      <c r="J1992" s="900"/>
      <c r="K1992" s="900"/>
      <c r="L1992" s="1066"/>
      <c r="M1992" s="206">
        <v>6</v>
      </c>
      <c r="N1992" s="896" t="s">
        <v>1104</v>
      </c>
      <c r="O1992" s="900"/>
      <c r="P1992" s="900"/>
    </row>
    <row r="1993" spans="2:16" ht="17.25" customHeight="1">
      <c r="B1993" s="900"/>
      <c r="C1993" s="900"/>
      <c r="D1993" s="900"/>
      <c r="E1993" s="900"/>
      <c r="F1993" s="900"/>
      <c r="G1993" s="900"/>
      <c r="H1993" s="900"/>
      <c r="I1993" s="900"/>
      <c r="J1993" s="900"/>
      <c r="K1993" s="900"/>
      <c r="L1993" s="1066"/>
      <c r="M1993" s="206">
        <v>7</v>
      </c>
      <c r="N1993" s="896" t="s">
        <v>1105</v>
      </c>
      <c r="O1993" s="900"/>
      <c r="P1993" s="900"/>
    </row>
    <row r="1994" spans="2:16" ht="17.25" customHeight="1">
      <c r="B1994" s="900"/>
      <c r="C1994" s="900"/>
      <c r="D1994" s="900"/>
      <c r="E1994" s="900"/>
      <c r="F1994" s="900"/>
      <c r="G1994" s="900"/>
      <c r="H1994" s="900"/>
      <c r="I1994" s="900"/>
      <c r="J1994" s="900"/>
      <c r="K1994" s="900"/>
      <c r="L1994" s="1066"/>
      <c r="M1994" s="206"/>
      <c r="N1994" s="896"/>
      <c r="O1994" s="867"/>
      <c r="P1994" s="867"/>
    </row>
    <row r="1995" spans="2:16" ht="17.25" customHeight="1">
      <c r="B1995" s="900"/>
      <c r="C1995" s="900"/>
      <c r="D1995" s="900"/>
      <c r="E1995" s="900"/>
      <c r="F1995" s="900"/>
      <c r="G1995" s="900"/>
      <c r="H1995" s="900"/>
      <c r="I1995" s="900"/>
      <c r="J1995" s="900"/>
      <c r="K1995" s="900"/>
      <c r="L1995" s="1066"/>
      <c r="M1995" s="206"/>
      <c r="N1995" s="896"/>
      <c r="O1995" s="867"/>
      <c r="P1995" s="867"/>
    </row>
    <row r="1996" spans="2:16" ht="17.25" customHeight="1">
      <c r="B1996" s="900"/>
      <c r="C1996" s="900"/>
      <c r="D1996" s="900"/>
      <c r="E1996" s="900"/>
      <c r="F1996" s="900"/>
      <c r="G1996" s="900"/>
      <c r="H1996" s="900"/>
      <c r="I1996" s="900"/>
      <c r="J1996" s="900"/>
      <c r="K1996" s="900"/>
      <c r="L1996" s="1066"/>
      <c r="M1996" s="206"/>
      <c r="N1996" s="896"/>
      <c r="O1996" s="867"/>
      <c r="P1996" s="867"/>
    </row>
    <row r="1997" spans="2:16" ht="17.25" customHeight="1">
      <c r="B1997" s="900"/>
      <c r="C1997" s="900"/>
      <c r="D1997" s="900"/>
      <c r="E1997" s="900"/>
      <c r="F1997" s="900"/>
      <c r="G1997" s="900"/>
      <c r="H1997" s="900"/>
      <c r="I1997" s="900"/>
      <c r="J1997" s="900"/>
      <c r="K1997" s="900"/>
      <c r="L1997" s="1066"/>
      <c r="M1997" s="206"/>
      <c r="N1997" s="896"/>
      <c r="O1997" s="867"/>
      <c r="P1997" s="867"/>
    </row>
    <row r="1998" spans="2:16" ht="17.25" customHeight="1">
      <c r="B1998" s="900"/>
      <c r="C1998" s="900"/>
      <c r="D1998" s="900"/>
      <c r="E1998" s="900"/>
      <c r="F1998" s="900"/>
      <c r="G1998" s="900"/>
      <c r="H1998" s="900"/>
      <c r="I1998" s="900"/>
      <c r="J1998" s="900"/>
      <c r="K1998" s="900"/>
      <c r="L1998" s="1066"/>
      <c r="M1998" s="206"/>
      <c r="N1998" s="896"/>
      <c r="O1998" s="867"/>
      <c r="P1998" s="867"/>
    </row>
    <row r="1999" spans="2:16" ht="17.25" customHeight="1">
      <c r="B1999" s="900"/>
      <c r="C1999" s="900"/>
      <c r="D1999" s="900"/>
      <c r="E1999" s="900"/>
      <c r="F1999" s="900"/>
      <c r="G1999" s="900"/>
      <c r="H1999" s="900"/>
      <c r="I1999" s="900"/>
      <c r="J1999" s="900"/>
      <c r="K1999" s="900"/>
      <c r="L1999" s="1066"/>
      <c r="M1999" s="206"/>
      <c r="N1999" s="896"/>
      <c r="O1999" s="867"/>
      <c r="P1999" s="867"/>
    </row>
    <row r="2000" spans="2:16" ht="17.25" customHeight="1">
      <c r="B2000" s="900"/>
      <c r="C2000" s="900"/>
      <c r="D2000" s="900"/>
      <c r="E2000" s="900"/>
      <c r="F2000" s="900"/>
      <c r="G2000" s="900"/>
      <c r="H2000" s="900"/>
      <c r="I2000" s="900"/>
      <c r="J2000" s="900"/>
      <c r="K2000" s="900"/>
      <c r="L2000" s="1066"/>
      <c r="M2000" s="206"/>
      <c r="N2000" s="896"/>
      <c r="O2000" s="867"/>
      <c r="P2000" s="867"/>
    </row>
    <row r="2001" spans="2:16" ht="17.25" customHeight="1">
      <c r="B2001" s="900"/>
      <c r="C2001" s="900"/>
      <c r="D2001" s="900"/>
      <c r="E2001" s="900"/>
      <c r="F2001" s="900"/>
      <c r="G2001" s="900"/>
      <c r="H2001" s="900"/>
      <c r="I2001" s="900"/>
      <c r="J2001" s="900"/>
      <c r="K2001" s="900"/>
      <c r="L2001" s="1066"/>
      <c r="M2001" s="206"/>
      <c r="N2001" s="896"/>
      <c r="O2001" s="867"/>
      <c r="P2001" s="867"/>
    </row>
    <row r="2002" spans="2:16" ht="17.25" customHeight="1">
      <c r="B2002" s="900"/>
      <c r="C2002" s="900"/>
      <c r="D2002" s="900"/>
      <c r="E2002" s="900"/>
      <c r="F2002" s="900"/>
      <c r="G2002" s="900"/>
      <c r="H2002" s="900"/>
      <c r="I2002" s="900"/>
      <c r="J2002" s="900"/>
      <c r="K2002" s="900"/>
      <c r="L2002" s="1066"/>
      <c r="M2002" s="206"/>
      <c r="N2002" s="896"/>
      <c r="O2002" s="867"/>
      <c r="P2002" s="867"/>
    </row>
    <row r="2003" spans="2:16" ht="17.25" customHeight="1">
      <c r="B2003" s="900"/>
      <c r="C2003" s="900"/>
      <c r="D2003" s="900"/>
      <c r="E2003" s="900"/>
      <c r="F2003" s="900"/>
      <c r="G2003" s="900"/>
      <c r="H2003" s="900"/>
      <c r="I2003" s="900"/>
      <c r="J2003" s="900"/>
      <c r="K2003" s="900"/>
      <c r="L2003" s="1066"/>
      <c r="M2003" s="206"/>
      <c r="N2003" s="896"/>
      <c r="O2003" s="867"/>
      <c r="P2003" s="867"/>
    </row>
    <row r="2004" spans="2:16" ht="17.25" customHeight="1">
      <c r="B2004" s="900"/>
      <c r="C2004" s="900"/>
      <c r="D2004" s="900"/>
      <c r="E2004" s="900"/>
      <c r="F2004" s="900"/>
      <c r="G2004" s="900"/>
      <c r="H2004" s="900"/>
      <c r="I2004" s="900"/>
      <c r="J2004" s="900"/>
      <c r="K2004" s="900"/>
      <c r="L2004" s="1066"/>
      <c r="M2004" s="206"/>
      <c r="N2004" s="896"/>
      <c r="O2004" s="867"/>
      <c r="P2004" s="867"/>
    </row>
    <row r="2005" spans="2:16" ht="17.25" customHeight="1">
      <c r="B2005" s="900"/>
      <c r="C2005" s="900"/>
      <c r="D2005" s="900"/>
      <c r="E2005" s="900"/>
      <c r="F2005" s="900"/>
      <c r="G2005" s="900"/>
      <c r="H2005" s="900"/>
      <c r="I2005" s="900"/>
      <c r="J2005" s="900"/>
      <c r="K2005" s="900"/>
      <c r="L2005" s="1066"/>
      <c r="M2005" s="206"/>
      <c r="N2005" s="896"/>
      <c r="O2005" s="867"/>
      <c r="P2005" s="867"/>
    </row>
    <row r="2006" spans="2:16" ht="17.25" customHeight="1">
      <c r="B2006" s="900"/>
      <c r="C2006" s="900"/>
      <c r="D2006" s="900"/>
      <c r="E2006" s="900"/>
      <c r="F2006" s="900"/>
      <c r="G2006" s="900"/>
      <c r="H2006" s="900"/>
      <c r="I2006" s="900"/>
      <c r="J2006" s="900"/>
      <c r="K2006" s="900"/>
      <c r="L2006" s="1066"/>
      <c r="M2006" s="206"/>
      <c r="N2006" s="896"/>
      <c r="O2006" s="867"/>
      <c r="P2006" s="867"/>
    </row>
    <row r="2007" spans="2:16" ht="17.25" customHeight="1">
      <c r="B2007" s="900"/>
      <c r="C2007" s="900"/>
      <c r="D2007" s="900"/>
      <c r="E2007" s="900"/>
      <c r="F2007" s="900"/>
      <c r="G2007" s="900"/>
      <c r="H2007" s="900"/>
      <c r="I2007" s="900"/>
      <c r="J2007" s="900"/>
      <c r="K2007" s="900"/>
      <c r="L2007" s="1066"/>
      <c r="M2007" s="206"/>
      <c r="N2007" s="896"/>
      <c r="O2007" s="867"/>
      <c r="P2007" s="867"/>
    </row>
    <row r="2008" spans="2:16" ht="17.25" customHeight="1">
      <c r="B2008" s="900"/>
      <c r="C2008" s="900"/>
      <c r="D2008" s="900"/>
      <c r="E2008" s="900"/>
      <c r="F2008" s="900"/>
      <c r="G2008" s="900"/>
      <c r="H2008" s="900"/>
      <c r="I2008" s="900"/>
      <c r="J2008" s="900"/>
      <c r="K2008" s="900"/>
      <c r="L2008" s="1066"/>
      <c r="M2008" s="206"/>
      <c r="N2008" s="896"/>
      <c r="O2008" s="867"/>
      <c r="P2008" s="867"/>
    </row>
    <row r="2009" spans="2:16" ht="17.25" customHeight="1" thickBot="1">
      <c r="B2009" s="882"/>
      <c r="C2009" s="882"/>
      <c r="D2009" s="882"/>
      <c r="E2009" s="882"/>
      <c r="F2009" s="882"/>
      <c r="G2009" s="882"/>
      <c r="H2009" s="882"/>
      <c r="I2009" s="882"/>
      <c r="J2009" s="882"/>
      <c r="K2009" s="882"/>
      <c r="L2009" s="1067"/>
      <c r="M2009" s="208"/>
      <c r="N2009" s="901"/>
      <c r="O2009" s="870"/>
      <c r="P2009" s="870"/>
    </row>
    <row r="2010" spans="2:16" ht="17.25" customHeight="1">
      <c r="B2010" s="902" t="s">
        <v>21</v>
      </c>
      <c r="C2010" s="992"/>
      <c r="D2010" s="1045" t="s">
        <v>783</v>
      </c>
      <c r="E2010" s="859"/>
      <c r="F2010" s="855" t="s">
        <v>31</v>
      </c>
      <c r="G2010" s="880"/>
      <c r="H2010" s="880"/>
      <c r="I2010" s="880"/>
      <c r="J2010" s="880"/>
      <c r="K2010" s="880"/>
      <c r="L2010" s="993"/>
      <c r="M2010" s="858" t="s">
        <v>23</v>
      </c>
      <c r="N2010" s="859"/>
      <c r="O2010" s="860">
        <v>33</v>
      </c>
      <c r="P2010" s="861"/>
    </row>
    <row r="2011" spans="2:16" ht="17.25" customHeight="1">
      <c r="B2011" s="862" t="s">
        <v>24</v>
      </c>
      <c r="C2011" s="996"/>
      <c r="D2011" s="864" t="s">
        <v>868</v>
      </c>
      <c r="E2011" s="865"/>
      <c r="F2011" s="866" t="s">
        <v>32</v>
      </c>
      <c r="G2011" s="997"/>
      <c r="H2011" s="997"/>
      <c r="I2011" s="997"/>
      <c r="J2011" s="997"/>
      <c r="K2011" s="997"/>
      <c r="L2011" s="998"/>
      <c r="M2011" s="872" t="s">
        <v>26</v>
      </c>
      <c r="N2011" s="873"/>
      <c r="O2011" s="874" t="s">
        <v>1025</v>
      </c>
      <c r="P2011" s="875"/>
    </row>
    <row r="2012" spans="2:16" ht="17.25" customHeight="1" thickBot="1">
      <c r="B2012" s="876" t="s">
        <v>27</v>
      </c>
      <c r="C2012" s="1005"/>
      <c r="D2012" s="878" t="s">
        <v>900</v>
      </c>
      <c r="E2012" s="879"/>
      <c r="F2012" s="999"/>
      <c r="G2012" s="1000"/>
      <c r="H2012" s="1000"/>
      <c r="I2012" s="1000"/>
      <c r="J2012" s="1000"/>
      <c r="K2012" s="1000"/>
      <c r="L2012" s="1001"/>
      <c r="M2012" s="869"/>
      <c r="N2012" s="871"/>
      <c r="O2012" s="869"/>
      <c r="P2012" s="870"/>
    </row>
    <row r="2013" spans="2:16" ht="5.25" customHeight="1" thickBot="1"/>
    <row r="2014" spans="2:16" ht="17.25" customHeight="1">
      <c r="B2014" s="880" t="s">
        <v>29</v>
      </c>
      <c r="C2014" s="881" t="s">
        <v>491</v>
      </c>
      <c r="D2014" s="856"/>
      <c r="E2014" s="880" t="s">
        <v>33</v>
      </c>
      <c r="F2014" s="856"/>
      <c r="G2014" s="856"/>
      <c r="H2014" s="856"/>
      <c r="I2014" s="856"/>
      <c r="J2014" s="856"/>
      <c r="K2014" s="880" t="s">
        <v>34</v>
      </c>
      <c r="L2014" s="856"/>
      <c r="M2014" s="856"/>
      <c r="N2014" s="856"/>
      <c r="O2014" s="856"/>
      <c r="P2014" s="856"/>
    </row>
    <row r="2015" spans="2:16" ht="30.6" customHeight="1" thickBot="1">
      <c r="B2015" s="870"/>
      <c r="C2015" s="870"/>
      <c r="D2015" s="870"/>
      <c r="E2015" s="209" t="s">
        <v>35</v>
      </c>
      <c r="F2015" s="210" t="s">
        <v>36</v>
      </c>
      <c r="G2015" s="882" t="s">
        <v>37</v>
      </c>
      <c r="H2015" s="870"/>
      <c r="I2015" s="870"/>
      <c r="J2015" s="870"/>
      <c r="K2015" s="883" t="s">
        <v>759</v>
      </c>
      <c r="L2015" s="884"/>
      <c r="M2015" s="882" t="s">
        <v>38</v>
      </c>
      <c r="N2015" s="870"/>
      <c r="O2015" s="870"/>
      <c r="P2015" s="870"/>
    </row>
    <row r="2016" spans="2:16" ht="17.25" customHeight="1">
      <c r="B2016" s="211">
        <v>1</v>
      </c>
      <c r="C2016" s="846"/>
      <c r="D2016" s="847"/>
      <c r="E2016" s="212"/>
      <c r="F2016" s="213"/>
      <c r="G2016" s="848" t="s">
        <v>901</v>
      </c>
      <c r="H2016" s="847"/>
      <c r="I2016" s="847"/>
      <c r="J2016" s="847"/>
      <c r="K2016" s="849"/>
      <c r="L2016" s="847"/>
      <c r="M2016" s="849"/>
      <c r="N2016" s="847"/>
      <c r="O2016" s="847"/>
      <c r="P2016" s="850"/>
    </row>
    <row r="2017" spans="2:16" ht="17.25" customHeight="1">
      <c r="B2017" s="214">
        <v>2</v>
      </c>
      <c r="C2017" s="907" t="s">
        <v>1017</v>
      </c>
      <c r="D2017" s="908"/>
      <c r="E2017" s="215"/>
      <c r="F2017" s="216"/>
      <c r="G2017" s="844" t="s">
        <v>902</v>
      </c>
      <c r="H2017" s="838"/>
      <c r="I2017" s="838"/>
      <c r="J2017" s="838"/>
      <c r="K2017" s="837"/>
      <c r="L2017" s="838"/>
      <c r="M2017" s="837"/>
      <c r="N2017" s="838"/>
      <c r="O2017" s="838"/>
      <c r="P2017" s="839"/>
    </row>
    <row r="2018" spans="2:16" ht="17.25" customHeight="1">
      <c r="B2018" s="214">
        <v>3</v>
      </c>
      <c r="C2018" s="843" t="s">
        <v>903</v>
      </c>
      <c r="D2018" s="838"/>
      <c r="E2018" s="215"/>
      <c r="F2018" s="216"/>
      <c r="G2018" s="844" t="s">
        <v>1027</v>
      </c>
      <c r="H2018" s="838"/>
      <c r="I2018" s="838"/>
      <c r="J2018" s="838"/>
      <c r="K2018" s="837"/>
      <c r="L2018" s="838"/>
      <c r="M2018" s="837"/>
      <c r="N2018" s="838"/>
      <c r="O2018" s="838"/>
      <c r="P2018" s="839"/>
    </row>
    <row r="2019" spans="2:16" ht="17.25" customHeight="1">
      <c r="B2019" s="214">
        <v>4</v>
      </c>
      <c r="C2019" s="843" t="s">
        <v>744</v>
      </c>
      <c r="D2019" s="838"/>
      <c r="E2019" s="245" t="s">
        <v>904</v>
      </c>
      <c r="F2019" s="248" t="s">
        <v>905</v>
      </c>
      <c r="G2019" s="844" t="s">
        <v>906</v>
      </c>
      <c r="H2019" s="838"/>
      <c r="I2019" s="838"/>
      <c r="J2019" s="838"/>
      <c r="K2019" s="1070" t="s">
        <v>974</v>
      </c>
      <c r="L2019" s="838"/>
      <c r="M2019" s="837" t="s">
        <v>907</v>
      </c>
      <c r="N2019" s="838"/>
      <c r="O2019" s="838"/>
      <c r="P2019" s="839"/>
    </row>
    <row r="2020" spans="2:16" ht="17.25" customHeight="1">
      <c r="B2020" s="214">
        <v>5</v>
      </c>
      <c r="C2020" s="843" t="s">
        <v>744</v>
      </c>
      <c r="D2020" s="838"/>
      <c r="E2020" s="215" t="s">
        <v>908</v>
      </c>
      <c r="F2020" s="217" t="s">
        <v>909</v>
      </c>
      <c r="G2020" s="844" t="s">
        <v>910</v>
      </c>
      <c r="H2020" s="838"/>
      <c r="I2020" s="838"/>
      <c r="J2020" s="838"/>
      <c r="K2020" s="837" t="s">
        <v>975</v>
      </c>
      <c r="L2020" s="838"/>
      <c r="M2020" s="837" t="s">
        <v>1106</v>
      </c>
      <c r="N2020" s="838"/>
      <c r="O2020" s="838"/>
      <c r="P2020" s="839"/>
    </row>
    <row r="2021" spans="2:16" ht="17.25" customHeight="1">
      <c r="B2021" s="214">
        <v>6</v>
      </c>
      <c r="C2021" s="843" t="s">
        <v>740</v>
      </c>
      <c r="D2021" s="838"/>
      <c r="E2021" s="215" t="s">
        <v>1107</v>
      </c>
      <c r="F2021" s="217" t="s">
        <v>1108</v>
      </c>
      <c r="G2021" s="844" t="s">
        <v>911</v>
      </c>
      <c r="H2021" s="838"/>
      <c r="I2021" s="838"/>
      <c r="J2021" s="838"/>
      <c r="K2021" s="837" t="s">
        <v>976</v>
      </c>
      <c r="L2021" s="838"/>
      <c r="M2021" s="837" t="s">
        <v>1109</v>
      </c>
      <c r="N2021" s="838"/>
      <c r="O2021" s="838"/>
      <c r="P2021" s="839"/>
    </row>
    <row r="2022" spans="2:16" ht="17.25" customHeight="1">
      <c r="B2022" s="214">
        <v>7</v>
      </c>
      <c r="C2022" s="843" t="s">
        <v>735</v>
      </c>
      <c r="D2022" s="838"/>
      <c r="E2022" s="215" t="s">
        <v>745</v>
      </c>
      <c r="F2022" s="216" t="s">
        <v>1070</v>
      </c>
      <c r="G2022" s="844" t="s">
        <v>912</v>
      </c>
      <c r="H2022" s="838"/>
      <c r="I2022" s="838"/>
      <c r="J2022" s="838"/>
      <c r="K2022" s="837" t="s">
        <v>944</v>
      </c>
      <c r="L2022" s="838"/>
      <c r="M2022" s="837"/>
      <c r="N2022" s="838"/>
      <c r="O2022" s="838"/>
      <c r="P2022" s="839"/>
    </row>
    <row r="2023" spans="2:16" ht="17.25" customHeight="1">
      <c r="B2023" s="214"/>
      <c r="C2023" s="837"/>
      <c r="D2023" s="837"/>
      <c r="E2023" s="215"/>
      <c r="F2023" s="217"/>
      <c r="G2023" s="844"/>
      <c r="H2023" s="844"/>
      <c r="I2023" s="844"/>
      <c r="J2023" s="844"/>
      <c r="K2023" s="837"/>
      <c r="L2023" s="837"/>
      <c r="M2023" s="837"/>
      <c r="N2023" s="837"/>
      <c r="O2023" s="837"/>
      <c r="P2023" s="845"/>
    </row>
    <row r="2024" spans="2:16" ht="17.25" customHeight="1">
      <c r="B2024" s="214"/>
      <c r="C2024" s="837"/>
      <c r="D2024" s="837"/>
      <c r="E2024" s="215"/>
      <c r="F2024" s="217"/>
      <c r="G2024" s="844"/>
      <c r="H2024" s="844"/>
      <c r="I2024" s="844"/>
      <c r="J2024" s="844"/>
      <c r="K2024" s="844"/>
      <c r="L2024" s="844"/>
      <c r="M2024" s="837"/>
      <c r="N2024" s="837"/>
      <c r="O2024" s="837"/>
      <c r="P2024" s="845"/>
    </row>
    <row r="2025" spans="2:16" ht="17.25" customHeight="1">
      <c r="B2025" s="214"/>
      <c r="C2025" s="837"/>
      <c r="D2025" s="837"/>
      <c r="E2025" s="215"/>
      <c r="F2025" s="217"/>
      <c r="G2025" s="844"/>
      <c r="H2025" s="844"/>
      <c r="I2025" s="844"/>
      <c r="J2025" s="844"/>
      <c r="K2025" s="837"/>
      <c r="L2025" s="837"/>
      <c r="M2025" s="837"/>
      <c r="N2025" s="837"/>
      <c r="O2025" s="837"/>
      <c r="P2025" s="845"/>
    </row>
    <row r="2026" spans="2:16" ht="17.25" customHeight="1">
      <c r="B2026" s="214"/>
      <c r="C2026" s="837"/>
      <c r="D2026" s="837"/>
      <c r="E2026" s="215"/>
      <c r="F2026" s="217"/>
      <c r="G2026" s="844"/>
      <c r="H2026" s="844"/>
      <c r="I2026" s="844"/>
      <c r="J2026" s="844"/>
      <c r="K2026" s="837"/>
      <c r="L2026" s="837"/>
      <c r="M2026" s="837"/>
      <c r="N2026" s="837"/>
      <c r="O2026" s="837"/>
      <c r="P2026" s="845"/>
    </row>
    <row r="2027" spans="2:16" ht="17.25" customHeight="1">
      <c r="B2027" s="214"/>
      <c r="C2027" s="843"/>
      <c r="D2027" s="843"/>
      <c r="E2027" s="215"/>
      <c r="F2027" s="216"/>
      <c r="G2027" s="844"/>
      <c r="H2027" s="844"/>
      <c r="I2027" s="844"/>
      <c r="J2027" s="844"/>
      <c r="K2027" s="844"/>
      <c r="L2027" s="844"/>
      <c r="M2027" s="837"/>
      <c r="N2027" s="837"/>
      <c r="O2027" s="837"/>
      <c r="P2027" s="845"/>
    </row>
    <row r="2028" spans="2:16" ht="17.25" customHeight="1">
      <c r="B2028" s="214"/>
      <c r="C2028" s="843"/>
      <c r="D2028" s="843"/>
      <c r="E2028" s="215"/>
      <c r="F2028" s="216"/>
      <c r="G2028" s="844"/>
      <c r="H2028" s="844"/>
      <c r="I2028" s="844"/>
      <c r="J2028" s="844"/>
      <c r="K2028" s="844"/>
      <c r="L2028" s="844"/>
      <c r="M2028" s="837"/>
      <c r="N2028" s="837"/>
      <c r="O2028" s="837"/>
      <c r="P2028" s="845"/>
    </row>
    <row r="2029" spans="2:16" ht="17.25" customHeight="1">
      <c r="B2029" s="214"/>
      <c r="C2029" s="843"/>
      <c r="D2029" s="843"/>
      <c r="E2029" s="215"/>
      <c r="F2029" s="216"/>
      <c r="G2029" s="844"/>
      <c r="H2029" s="844"/>
      <c r="I2029" s="844"/>
      <c r="J2029" s="844"/>
      <c r="K2029" s="844"/>
      <c r="L2029" s="844"/>
      <c r="M2029" s="837"/>
      <c r="N2029" s="837"/>
      <c r="O2029" s="837"/>
      <c r="P2029" s="845"/>
    </row>
    <row r="2030" spans="2:16" ht="17.25" customHeight="1">
      <c r="B2030" s="214"/>
      <c r="C2030" s="843"/>
      <c r="D2030" s="843"/>
      <c r="E2030" s="215"/>
      <c r="F2030" s="216"/>
      <c r="G2030" s="844"/>
      <c r="H2030" s="844"/>
      <c r="I2030" s="844"/>
      <c r="J2030" s="844"/>
      <c r="K2030" s="844"/>
      <c r="L2030" s="844"/>
      <c r="M2030" s="837"/>
      <c r="N2030" s="837"/>
      <c r="O2030" s="837"/>
      <c r="P2030" s="845"/>
    </row>
    <row r="2031" spans="2:16" ht="17.25" customHeight="1">
      <c r="B2031" s="214"/>
      <c r="C2031" s="843"/>
      <c r="D2031" s="843"/>
      <c r="E2031" s="215"/>
      <c r="F2031" s="216"/>
      <c r="G2031" s="844"/>
      <c r="H2031" s="844"/>
      <c r="I2031" s="844"/>
      <c r="J2031" s="844"/>
      <c r="K2031" s="844"/>
      <c r="L2031" s="844"/>
      <c r="M2031" s="837"/>
      <c r="N2031" s="837"/>
      <c r="O2031" s="837"/>
      <c r="P2031" s="845"/>
    </row>
    <row r="2032" spans="2:16" ht="17.25" customHeight="1">
      <c r="B2032" s="214"/>
      <c r="C2032" s="843"/>
      <c r="D2032" s="843"/>
      <c r="E2032" s="215"/>
      <c r="F2032" s="216"/>
      <c r="G2032" s="844"/>
      <c r="H2032" s="844"/>
      <c r="I2032" s="844"/>
      <c r="J2032" s="844"/>
      <c r="K2032" s="844"/>
      <c r="L2032" s="844"/>
      <c r="M2032" s="837"/>
      <c r="N2032" s="837"/>
      <c r="O2032" s="837"/>
      <c r="P2032" s="845"/>
    </row>
    <row r="2033" spans="2:16" ht="17.25" customHeight="1">
      <c r="B2033" s="214"/>
      <c r="C2033" s="843"/>
      <c r="D2033" s="843"/>
      <c r="E2033" s="215"/>
      <c r="F2033" s="216"/>
      <c r="G2033" s="844"/>
      <c r="H2033" s="844"/>
      <c r="I2033" s="844"/>
      <c r="J2033" s="844"/>
      <c r="K2033" s="844"/>
      <c r="L2033" s="844"/>
      <c r="M2033" s="837"/>
      <c r="N2033" s="837"/>
      <c r="O2033" s="837"/>
      <c r="P2033" s="845"/>
    </row>
    <row r="2034" spans="2:16" ht="17.25" customHeight="1">
      <c r="B2034" s="214"/>
      <c r="C2034" s="843"/>
      <c r="D2034" s="838"/>
      <c r="E2034" s="215"/>
      <c r="F2034" s="216"/>
      <c r="G2034" s="844"/>
      <c r="H2034" s="838"/>
      <c r="I2034" s="838"/>
      <c r="J2034" s="838"/>
      <c r="K2034" s="844"/>
      <c r="L2034" s="838"/>
      <c r="M2034" s="837"/>
      <c r="N2034" s="838"/>
      <c r="O2034" s="838"/>
      <c r="P2034" s="839"/>
    </row>
    <row r="2035" spans="2:16" ht="17.25" customHeight="1">
      <c r="B2035" s="219"/>
      <c r="C2035" s="837"/>
      <c r="D2035" s="838"/>
      <c r="E2035" s="218"/>
      <c r="F2035" s="220"/>
      <c r="G2035" s="837"/>
      <c r="H2035" s="838"/>
      <c r="I2035" s="838"/>
      <c r="J2035" s="838"/>
      <c r="K2035" s="837"/>
      <c r="L2035" s="838"/>
      <c r="M2035" s="837"/>
      <c r="N2035" s="838"/>
      <c r="O2035" s="838"/>
      <c r="P2035" s="839"/>
    </row>
    <row r="2036" spans="2:16" ht="17.25" customHeight="1">
      <c r="B2036" s="219"/>
      <c r="C2036" s="837"/>
      <c r="D2036" s="838"/>
      <c r="E2036" s="218"/>
      <c r="F2036" s="220"/>
      <c r="G2036" s="837"/>
      <c r="H2036" s="838"/>
      <c r="I2036" s="838"/>
      <c r="J2036" s="838"/>
      <c r="K2036" s="837"/>
      <c r="L2036" s="838"/>
      <c r="M2036" s="837"/>
      <c r="N2036" s="838"/>
      <c r="O2036" s="838"/>
      <c r="P2036" s="839"/>
    </row>
    <row r="2037" spans="2:16" ht="17.25" customHeight="1">
      <c r="B2037" s="219"/>
      <c r="C2037" s="837"/>
      <c r="D2037" s="838"/>
      <c r="E2037" s="218"/>
      <c r="F2037" s="220"/>
      <c r="G2037" s="837"/>
      <c r="H2037" s="838"/>
      <c r="I2037" s="838"/>
      <c r="J2037" s="838"/>
      <c r="K2037" s="837"/>
      <c r="L2037" s="838"/>
      <c r="M2037" s="837"/>
      <c r="N2037" s="838"/>
      <c r="O2037" s="838"/>
      <c r="P2037" s="839"/>
    </row>
    <row r="2038" spans="2:16" ht="17.25" customHeight="1">
      <c r="B2038" s="219"/>
      <c r="C2038" s="837"/>
      <c r="D2038" s="838"/>
      <c r="E2038" s="218"/>
      <c r="F2038" s="220"/>
      <c r="G2038" s="837"/>
      <c r="H2038" s="838"/>
      <c r="I2038" s="838"/>
      <c r="J2038" s="838"/>
      <c r="K2038" s="837"/>
      <c r="L2038" s="838"/>
      <c r="M2038" s="837"/>
      <c r="N2038" s="838"/>
      <c r="O2038" s="838"/>
      <c r="P2038" s="839"/>
    </row>
    <row r="2039" spans="2:16" ht="17.25" customHeight="1">
      <c r="B2039" s="219"/>
      <c r="C2039" s="837"/>
      <c r="D2039" s="838"/>
      <c r="E2039" s="218"/>
      <c r="F2039" s="220"/>
      <c r="G2039" s="837"/>
      <c r="H2039" s="838"/>
      <c r="I2039" s="838"/>
      <c r="J2039" s="838"/>
      <c r="K2039" s="837"/>
      <c r="L2039" s="838"/>
      <c r="M2039" s="837"/>
      <c r="N2039" s="838"/>
      <c r="O2039" s="838"/>
      <c r="P2039" s="839"/>
    </row>
    <row r="2040" spans="2:16" ht="17.25" customHeight="1" thickBot="1">
      <c r="B2040" s="221"/>
      <c r="C2040" s="840"/>
      <c r="D2040" s="841"/>
      <c r="E2040" s="222"/>
      <c r="F2040" s="223"/>
      <c r="G2040" s="840"/>
      <c r="H2040" s="841"/>
      <c r="I2040" s="841"/>
      <c r="J2040" s="841"/>
      <c r="K2040" s="840"/>
      <c r="L2040" s="841"/>
      <c r="M2040" s="840"/>
      <c r="N2040" s="841"/>
      <c r="O2040" s="841"/>
      <c r="P2040" s="842"/>
    </row>
    <row r="2041" spans="2:16" ht="17.25" customHeight="1">
      <c r="B2041" s="902" t="s">
        <v>21</v>
      </c>
      <c r="C2041" s="992"/>
      <c r="D2041" s="1045" t="s">
        <v>782</v>
      </c>
      <c r="E2041" s="859"/>
      <c r="F2041" s="855" t="s">
        <v>802</v>
      </c>
      <c r="G2041" s="880"/>
      <c r="H2041" s="880"/>
      <c r="I2041" s="880"/>
      <c r="J2041" s="880"/>
      <c r="K2041" s="880"/>
      <c r="L2041" s="993"/>
      <c r="M2041" s="904" t="s">
        <v>23</v>
      </c>
      <c r="N2041" s="854"/>
      <c r="O2041" s="905">
        <v>34</v>
      </c>
      <c r="P2041" s="906"/>
    </row>
    <row r="2042" spans="2:16" ht="17.25" customHeight="1">
      <c r="B2042" s="862" t="s">
        <v>24</v>
      </c>
      <c r="C2042" s="996"/>
      <c r="D2042" s="864" t="s">
        <v>880</v>
      </c>
      <c r="E2042" s="865"/>
      <c r="F2042" s="866" t="s">
        <v>25</v>
      </c>
      <c r="G2042" s="997"/>
      <c r="H2042" s="997"/>
      <c r="I2042" s="997"/>
      <c r="J2042" s="997"/>
      <c r="K2042" s="997"/>
      <c r="L2042" s="998"/>
      <c r="M2042" s="872" t="s">
        <v>26</v>
      </c>
      <c r="N2042" s="873"/>
      <c r="O2042" s="874" t="s">
        <v>1110</v>
      </c>
      <c r="P2042" s="875"/>
    </row>
    <row r="2043" spans="2:16" ht="17.25" customHeight="1" thickBot="1">
      <c r="B2043" s="876" t="s">
        <v>27</v>
      </c>
      <c r="C2043" s="1005"/>
      <c r="D2043" s="878" t="s">
        <v>914</v>
      </c>
      <c r="E2043" s="879"/>
      <c r="F2043" s="999"/>
      <c r="G2043" s="1000"/>
      <c r="H2043" s="1000"/>
      <c r="I2043" s="1000"/>
      <c r="J2043" s="1000"/>
      <c r="K2043" s="1000"/>
      <c r="L2043" s="1001"/>
      <c r="M2043" s="869"/>
      <c r="N2043" s="871"/>
      <c r="O2043" s="869"/>
      <c r="P2043" s="870"/>
    </row>
    <row r="2044" spans="2:16" ht="5.25" customHeight="1" thickBot="1"/>
    <row r="2045" spans="2:16" ht="17.25" customHeight="1">
      <c r="B2045" s="880"/>
      <c r="C2045" s="880"/>
      <c r="D2045" s="880"/>
      <c r="E2045" s="880"/>
      <c r="F2045" s="880"/>
      <c r="G2045" s="880"/>
      <c r="H2045" s="880"/>
      <c r="I2045" s="880"/>
      <c r="J2045" s="880"/>
      <c r="K2045" s="880"/>
      <c r="L2045" s="1065"/>
      <c r="M2045" s="888" t="s">
        <v>28</v>
      </c>
      <c r="N2045" s="889"/>
      <c r="O2045" s="889"/>
      <c r="P2045" s="890"/>
    </row>
    <row r="2046" spans="2:16" ht="17.25" customHeight="1">
      <c r="B2046" s="900"/>
      <c r="C2046" s="900"/>
      <c r="D2046" s="900"/>
      <c r="E2046" s="900"/>
      <c r="F2046" s="900"/>
      <c r="G2046" s="900"/>
      <c r="H2046" s="900"/>
      <c r="I2046" s="900"/>
      <c r="J2046" s="900"/>
      <c r="K2046" s="900"/>
      <c r="L2046" s="1066"/>
      <c r="M2046" s="205" t="s">
        <v>29</v>
      </c>
      <c r="N2046" s="891" t="s">
        <v>30</v>
      </c>
      <c r="O2046" s="892"/>
      <c r="P2046" s="893"/>
    </row>
    <row r="2047" spans="2:16" ht="17.25" customHeight="1">
      <c r="B2047" s="900"/>
      <c r="C2047" s="900"/>
      <c r="D2047" s="900"/>
      <c r="E2047" s="900"/>
      <c r="F2047" s="900"/>
      <c r="G2047" s="900"/>
      <c r="H2047" s="900"/>
      <c r="I2047" s="900"/>
      <c r="J2047" s="900"/>
      <c r="K2047" s="900"/>
      <c r="L2047" s="1066"/>
      <c r="M2047" s="206">
        <v>1</v>
      </c>
      <c r="N2047" s="894" t="s">
        <v>1111</v>
      </c>
      <c r="O2047" s="895"/>
      <c r="P2047" s="895"/>
    </row>
    <row r="2048" spans="2:16" ht="17.25" customHeight="1">
      <c r="B2048" s="900"/>
      <c r="C2048" s="900"/>
      <c r="D2048" s="900"/>
      <c r="E2048" s="900"/>
      <c r="F2048" s="900"/>
      <c r="G2048" s="900"/>
      <c r="H2048" s="900"/>
      <c r="I2048" s="900"/>
      <c r="J2048" s="900"/>
      <c r="K2048" s="900"/>
      <c r="L2048" s="1066"/>
      <c r="M2048" s="206">
        <v>2</v>
      </c>
      <c r="N2048" s="896" t="s">
        <v>1112</v>
      </c>
      <c r="O2048" s="867"/>
      <c r="P2048" s="867"/>
    </row>
    <row r="2049" spans="2:16" ht="17.25" customHeight="1">
      <c r="B2049" s="900"/>
      <c r="C2049" s="900"/>
      <c r="D2049" s="900"/>
      <c r="E2049" s="900"/>
      <c r="F2049" s="900"/>
      <c r="G2049" s="900"/>
      <c r="H2049" s="900"/>
      <c r="I2049" s="900"/>
      <c r="J2049" s="900"/>
      <c r="K2049" s="900"/>
      <c r="L2049" s="1066"/>
      <c r="M2049" s="206">
        <v>3</v>
      </c>
      <c r="N2049" s="896" t="s">
        <v>915</v>
      </c>
      <c r="O2049" s="867"/>
      <c r="P2049" s="867"/>
    </row>
    <row r="2050" spans="2:16" ht="17.25" customHeight="1">
      <c r="B2050" s="900"/>
      <c r="C2050" s="900"/>
      <c r="D2050" s="900"/>
      <c r="E2050" s="900"/>
      <c r="F2050" s="900"/>
      <c r="G2050" s="900"/>
      <c r="H2050" s="900"/>
      <c r="I2050" s="900"/>
      <c r="J2050" s="900"/>
      <c r="K2050" s="900"/>
      <c r="L2050" s="1066"/>
      <c r="M2050" s="206"/>
      <c r="N2050" s="896"/>
      <c r="O2050" s="867"/>
      <c r="P2050" s="867"/>
    </row>
    <row r="2051" spans="2:16" ht="17.25" customHeight="1">
      <c r="B2051" s="900"/>
      <c r="C2051" s="900"/>
      <c r="D2051" s="900"/>
      <c r="E2051" s="900"/>
      <c r="F2051" s="900"/>
      <c r="G2051" s="900"/>
      <c r="H2051" s="900"/>
      <c r="I2051" s="900"/>
      <c r="J2051" s="900"/>
      <c r="K2051" s="900"/>
      <c r="L2051" s="1066"/>
      <c r="M2051" s="206"/>
      <c r="N2051" s="896"/>
      <c r="O2051" s="867"/>
      <c r="P2051" s="867"/>
    </row>
    <row r="2052" spans="2:16" ht="17.25" customHeight="1">
      <c r="B2052" s="900"/>
      <c r="C2052" s="900"/>
      <c r="D2052" s="900"/>
      <c r="E2052" s="900"/>
      <c r="F2052" s="900"/>
      <c r="G2052" s="900"/>
      <c r="H2052" s="900"/>
      <c r="I2052" s="900"/>
      <c r="J2052" s="900"/>
      <c r="K2052" s="900"/>
      <c r="L2052" s="1066"/>
      <c r="M2052" s="206"/>
      <c r="N2052" s="896"/>
      <c r="O2052" s="867"/>
      <c r="P2052" s="867"/>
    </row>
    <row r="2053" spans="2:16" ht="17.25" customHeight="1">
      <c r="B2053" s="900"/>
      <c r="C2053" s="900"/>
      <c r="D2053" s="900"/>
      <c r="E2053" s="900"/>
      <c r="F2053" s="900"/>
      <c r="G2053" s="900"/>
      <c r="H2053" s="900"/>
      <c r="I2053" s="900"/>
      <c r="J2053" s="900"/>
      <c r="K2053" s="900"/>
      <c r="L2053" s="1066"/>
      <c r="M2053" s="206"/>
      <c r="N2053" s="896"/>
      <c r="O2053" s="867"/>
      <c r="P2053" s="867"/>
    </row>
    <row r="2054" spans="2:16" ht="17.25" customHeight="1">
      <c r="B2054" s="900"/>
      <c r="C2054" s="900"/>
      <c r="D2054" s="900"/>
      <c r="E2054" s="900"/>
      <c r="F2054" s="900"/>
      <c r="G2054" s="900"/>
      <c r="H2054" s="900"/>
      <c r="I2054" s="900"/>
      <c r="J2054" s="900"/>
      <c r="K2054" s="900"/>
      <c r="L2054" s="1066"/>
      <c r="M2054" s="206"/>
      <c r="N2054" s="896"/>
      <c r="O2054" s="867"/>
      <c r="P2054" s="867"/>
    </row>
    <row r="2055" spans="2:16" ht="17.25" customHeight="1">
      <c r="B2055" s="900"/>
      <c r="C2055" s="900"/>
      <c r="D2055" s="900"/>
      <c r="E2055" s="900"/>
      <c r="F2055" s="900"/>
      <c r="G2055" s="900"/>
      <c r="H2055" s="900"/>
      <c r="I2055" s="900"/>
      <c r="J2055" s="900"/>
      <c r="K2055" s="900"/>
      <c r="L2055" s="1066"/>
      <c r="M2055" s="206"/>
      <c r="N2055" s="896"/>
      <c r="O2055" s="867"/>
      <c r="P2055" s="867"/>
    </row>
    <row r="2056" spans="2:16" ht="17.25" customHeight="1">
      <c r="B2056" s="900"/>
      <c r="C2056" s="900"/>
      <c r="D2056" s="900"/>
      <c r="E2056" s="900"/>
      <c r="F2056" s="900"/>
      <c r="G2056" s="900"/>
      <c r="H2056" s="900"/>
      <c r="I2056" s="900"/>
      <c r="J2056" s="900"/>
      <c r="K2056" s="900"/>
      <c r="L2056" s="1066"/>
      <c r="M2056" s="206"/>
      <c r="N2056" s="896"/>
      <c r="O2056" s="867"/>
      <c r="P2056" s="867"/>
    </row>
    <row r="2057" spans="2:16" ht="17.25" customHeight="1">
      <c r="B2057" s="900"/>
      <c r="C2057" s="900"/>
      <c r="D2057" s="900"/>
      <c r="E2057" s="900"/>
      <c r="F2057" s="900"/>
      <c r="G2057" s="900"/>
      <c r="H2057" s="900"/>
      <c r="I2057" s="900"/>
      <c r="J2057" s="900"/>
      <c r="K2057" s="900"/>
      <c r="L2057" s="1066"/>
      <c r="M2057" s="206"/>
      <c r="N2057" s="896"/>
      <c r="O2057" s="867"/>
      <c r="P2057" s="867"/>
    </row>
    <row r="2058" spans="2:16" ht="17.25" customHeight="1">
      <c r="B2058" s="900"/>
      <c r="C2058" s="900"/>
      <c r="D2058" s="900"/>
      <c r="E2058" s="900"/>
      <c r="F2058" s="900"/>
      <c r="G2058" s="900"/>
      <c r="H2058" s="900"/>
      <c r="I2058" s="900"/>
      <c r="J2058" s="900"/>
      <c r="K2058" s="900"/>
      <c r="L2058" s="1066"/>
      <c r="M2058" s="206"/>
      <c r="N2058" s="896"/>
      <c r="O2058" s="867"/>
      <c r="P2058" s="867"/>
    </row>
    <row r="2059" spans="2:16" ht="17.25" customHeight="1">
      <c r="B2059" s="900"/>
      <c r="C2059" s="900"/>
      <c r="D2059" s="900"/>
      <c r="E2059" s="900"/>
      <c r="F2059" s="900"/>
      <c r="G2059" s="900"/>
      <c r="H2059" s="900"/>
      <c r="I2059" s="900"/>
      <c r="J2059" s="900"/>
      <c r="K2059" s="900"/>
      <c r="L2059" s="1066"/>
      <c r="M2059" s="206"/>
      <c r="N2059" s="896"/>
      <c r="O2059" s="867"/>
      <c r="P2059" s="867"/>
    </row>
    <row r="2060" spans="2:16" ht="17.25" customHeight="1">
      <c r="B2060" s="900"/>
      <c r="C2060" s="900"/>
      <c r="D2060" s="900"/>
      <c r="E2060" s="900"/>
      <c r="F2060" s="900"/>
      <c r="G2060" s="900"/>
      <c r="H2060" s="900"/>
      <c r="I2060" s="900"/>
      <c r="J2060" s="900"/>
      <c r="K2060" s="900"/>
      <c r="L2060" s="1066"/>
      <c r="M2060" s="206"/>
      <c r="N2060" s="896"/>
      <c r="O2060" s="867"/>
      <c r="P2060" s="867"/>
    </row>
    <row r="2061" spans="2:16" ht="17.25" customHeight="1">
      <c r="B2061" s="900"/>
      <c r="C2061" s="900"/>
      <c r="D2061" s="900"/>
      <c r="E2061" s="900"/>
      <c r="F2061" s="900"/>
      <c r="G2061" s="900"/>
      <c r="H2061" s="900"/>
      <c r="I2061" s="900"/>
      <c r="J2061" s="900"/>
      <c r="K2061" s="900"/>
      <c r="L2061" s="1066"/>
      <c r="M2061" s="206"/>
      <c r="N2061" s="896"/>
      <c r="O2061" s="867"/>
      <c r="P2061" s="867"/>
    </row>
    <row r="2062" spans="2:16" ht="17.25" customHeight="1">
      <c r="B2062" s="900"/>
      <c r="C2062" s="900"/>
      <c r="D2062" s="900"/>
      <c r="E2062" s="900"/>
      <c r="F2062" s="900"/>
      <c r="G2062" s="900"/>
      <c r="H2062" s="900"/>
      <c r="I2062" s="900"/>
      <c r="J2062" s="900"/>
      <c r="K2062" s="900"/>
      <c r="L2062" s="1066"/>
      <c r="M2062" s="206"/>
      <c r="N2062" s="896"/>
      <c r="O2062" s="867"/>
      <c r="P2062" s="867"/>
    </row>
    <row r="2063" spans="2:16" ht="17.25" customHeight="1">
      <c r="B2063" s="900"/>
      <c r="C2063" s="900"/>
      <c r="D2063" s="900"/>
      <c r="E2063" s="900"/>
      <c r="F2063" s="900"/>
      <c r="G2063" s="900"/>
      <c r="H2063" s="900"/>
      <c r="I2063" s="900"/>
      <c r="J2063" s="900"/>
      <c r="K2063" s="900"/>
      <c r="L2063" s="1066"/>
      <c r="M2063" s="206"/>
      <c r="N2063" s="896"/>
      <c r="O2063" s="867"/>
      <c r="P2063" s="867"/>
    </row>
    <row r="2064" spans="2:16" ht="17.25" customHeight="1">
      <c r="B2064" s="900"/>
      <c r="C2064" s="900"/>
      <c r="D2064" s="900"/>
      <c r="E2064" s="900"/>
      <c r="F2064" s="900"/>
      <c r="G2064" s="900"/>
      <c r="H2064" s="900"/>
      <c r="I2064" s="900"/>
      <c r="J2064" s="900"/>
      <c r="K2064" s="900"/>
      <c r="L2064" s="1066"/>
      <c r="M2064" s="206"/>
      <c r="N2064" s="896"/>
      <c r="O2064" s="867"/>
      <c r="P2064" s="867"/>
    </row>
    <row r="2065" spans="2:16" ht="17.25" customHeight="1">
      <c r="B2065" s="900"/>
      <c r="C2065" s="900"/>
      <c r="D2065" s="900"/>
      <c r="E2065" s="900"/>
      <c r="F2065" s="900"/>
      <c r="G2065" s="900"/>
      <c r="H2065" s="900"/>
      <c r="I2065" s="900"/>
      <c r="J2065" s="900"/>
      <c r="K2065" s="900"/>
      <c r="L2065" s="1066"/>
      <c r="M2065" s="206"/>
      <c r="N2065" s="896"/>
      <c r="O2065" s="867"/>
      <c r="P2065" s="867"/>
    </row>
    <row r="2066" spans="2:16" ht="17.25" customHeight="1">
      <c r="B2066" s="900"/>
      <c r="C2066" s="900"/>
      <c r="D2066" s="900"/>
      <c r="E2066" s="900"/>
      <c r="F2066" s="900"/>
      <c r="G2066" s="900"/>
      <c r="H2066" s="900"/>
      <c r="I2066" s="900"/>
      <c r="J2066" s="900"/>
      <c r="K2066" s="900"/>
      <c r="L2066" s="1066"/>
      <c r="M2066" s="206"/>
      <c r="N2066" s="896"/>
      <c r="O2066" s="867"/>
      <c r="P2066" s="867"/>
    </row>
    <row r="2067" spans="2:16" ht="17.25" customHeight="1">
      <c r="B2067" s="900"/>
      <c r="C2067" s="900"/>
      <c r="D2067" s="900"/>
      <c r="E2067" s="900"/>
      <c r="F2067" s="900"/>
      <c r="G2067" s="900"/>
      <c r="H2067" s="900"/>
      <c r="I2067" s="900"/>
      <c r="J2067" s="900"/>
      <c r="K2067" s="900"/>
      <c r="L2067" s="1066"/>
      <c r="M2067" s="206"/>
      <c r="N2067" s="896"/>
      <c r="O2067" s="867"/>
      <c r="P2067" s="867"/>
    </row>
    <row r="2068" spans="2:16" ht="17.25" customHeight="1">
      <c r="B2068" s="900"/>
      <c r="C2068" s="900"/>
      <c r="D2068" s="900"/>
      <c r="E2068" s="900"/>
      <c r="F2068" s="900"/>
      <c r="G2068" s="900"/>
      <c r="H2068" s="900"/>
      <c r="I2068" s="900"/>
      <c r="J2068" s="900"/>
      <c r="K2068" s="900"/>
      <c r="L2068" s="1066"/>
      <c r="M2068" s="206"/>
      <c r="N2068" s="896"/>
      <c r="O2068" s="867"/>
      <c r="P2068" s="867"/>
    </row>
    <row r="2069" spans="2:16" ht="17.25" customHeight="1" thickBot="1">
      <c r="B2069" s="882"/>
      <c r="C2069" s="882"/>
      <c r="D2069" s="882"/>
      <c r="E2069" s="882"/>
      <c r="F2069" s="882"/>
      <c r="G2069" s="882"/>
      <c r="H2069" s="882"/>
      <c r="I2069" s="882"/>
      <c r="J2069" s="882"/>
      <c r="K2069" s="882"/>
      <c r="L2069" s="1067"/>
      <c r="M2069" s="208"/>
      <c r="N2069" s="901"/>
      <c r="O2069" s="870"/>
      <c r="P2069" s="870"/>
    </row>
    <row r="2070" spans="2:16" ht="17.25" customHeight="1">
      <c r="B2070" s="902" t="s">
        <v>21</v>
      </c>
      <c r="C2070" s="992"/>
      <c r="D2070" s="1045" t="s">
        <v>782</v>
      </c>
      <c r="E2070" s="859"/>
      <c r="F2070" s="855" t="s">
        <v>31</v>
      </c>
      <c r="G2070" s="880"/>
      <c r="H2070" s="880"/>
      <c r="I2070" s="880"/>
      <c r="J2070" s="880"/>
      <c r="K2070" s="880"/>
      <c r="L2070" s="993"/>
      <c r="M2070" s="858" t="s">
        <v>23</v>
      </c>
      <c r="N2070" s="859"/>
      <c r="O2070" s="860">
        <v>34</v>
      </c>
      <c r="P2070" s="861"/>
    </row>
    <row r="2071" spans="2:16" ht="17.25" customHeight="1">
      <c r="B2071" s="862" t="s">
        <v>24</v>
      </c>
      <c r="C2071" s="996"/>
      <c r="D2071" s="864" t="s">
        <v>868</v>
      </c>
      <c r="E2071" s="865"/>
      <c r="F2071" s="866" t="s">
        <v>32</v>
      </c>
      <c r="G2071" s="997"/>
      <c r="H2071" s="997"/>
      <c r="I2071" s="997"/>
      <c r="J2071" s="997"/>
      <c r="K2071" s="997"/>
      <c r="L2071" s="998"/>
      <c r="M2071" s="872" t="s">
        <v>26</v>
      </c>
      <c r="N2071" s="873"/>
      <c r="O2071" s="874" t="s">
        <v>1110</v>
      </c>
      <c r="P2071" s="875"/>
    </row>
    <row r="2072" spans="2:16" ht="17.25" customHeight="1" thickBot="1">
      <c r="B2072" s="876" t="s">
        <v>27</v>
      </c>
      <c r="C2072" s="1005"/>
      <c r="D2072" s="878" t="s">
        <v>913</v>
      </c>
      <c r="E2072" s="879"/>
      <c r="F2072" s="999"/>
      <c r="G2072" s="1000"/>
      <c r="H2072" s="1000"/>
      <c r="I2072" s="1000"/>
      <c r="J2072" s="1000"/>
      <c r="K2072" s="1000"/>
      <c r="L2072" s="1001"/>
      <c r="M2072" s="869"/>
      <c r="N2072" s="871"/>
      <c r="O2072" s="869"/>
      <c r="P2072" s="870"/>
    </row>
    <row r="2073" spans="2:16" ht="5.25" customHeight="1" thickBot="1"/>
    <row r="2074" spans="2:16" ht="17.25" customHeight="1">
      <c r="B2074" s="880" t="s">
        <v>29</v>
      </c>
      <c r="C2074" s="881" t="s">
        <v>883</v>
      </c>
      <c r="D2074" s="856"/>
      <c r="E2074" s="880" t="s">
        <v>33</v>
      </c>
      <c r="F2074" s="856"/>
      <c r="G2074" s="856"/>
      <c r="H2074" s="856"/>
      <c r="I2074" s="856"/>
      <c r="J2074" s="856"/>
      <c r="K2074" s="880" t="s">
        <v>34</v>
      </c>
      <c r="L2074" s="856"/>
      <c r="M2074" s="856"/>
      <c r="N2074" s="856"/>
      <c r="O2074" s="856"/>
      <c r="P2074" s="856"/>
    </row>
    <row r="2075" spans="2:16" ht="30.6" customHeight="1" thickBot="1">
      <c r="B2075" s="870"/>
      <c r="C2075" s="870"/>
      <c r="D2075" s="870"/>
      <c r="E2075" s="209" t="s">
        <v>35</v>
      </c>
      <c r="F2075" s="210" t="s">
        <v>36</v>
      </c>
      <c r="G2075" s="882" t="s">
        <v>37</v>
      </c>
      <c r="H2075" s="870"/>
      <c r="I2075" s="870"/>
      <c r="J2075" s="870"/>
      <c r="K2075" s="883" t="s">
        <v>774</v>
      </c>
      <c r="L2075" s="884"/>
      <c r="M2075" s="882" t="s">
        <v>38</v>
      </c>
      <c r="N2075" s="870"/>
      <c r="O2075" s="870"/>
      <c r="P2075" s="870"/>
    </row>
    <row r="2076" spans="2:16" ht="17.25" customHeight="1">
      <c r="B2076" s="211">
        <v>1</v>
      </c>
      <c r="C2076" s="846"/>
      <c r="D2076" s="847"/>
      <c r="E2076" s="212"/>
      <c r="F2076" s="213"/>
      <c r="G2076" s="848" t="s">
        <v>896</v>
      </c>
      <c r="H2076" s="847"/>
      <c r="I2076" s="847"/>
      <c r="J2076" s="847"/>
      <c r="K2076" s="849"/>
      <c r="L2076" s="847"/>
      <c r="M2076" s="849"/>
      <c r="N2076" s="847"/>
      <c r="O2076" s="847"/>
      <c r="P2076" s="850"/>
    </row>
    <row r="2077" spans="2:16" ht="17.25" customHeight="1">
      <c r="B2077" s="214">
        <v>2</v>
      </c>
      <c r="C2077" s="843" t="s">
        <v>1094</v>
      </c>
      <c r="D2077" s="838"/>
      <c r="E2077" s="215" t="s">
        <v>916</v>
      </c>
      <c r="F2077" s="216" t="s">
        <v>1113</v>
      </c>
      <c r="G2077" s="844" t="s">
        <v>1028</v>
      </c>
      <c r="H2077" s="838"/>
      <c r="I2077" s="838"/>
      <c r="J2077" s="838"/>
      <c r="K2077" s="837"/>
      <c r="L2077" s="838"/>
      <c r="M2077" s="837"/>
      <c r="N2077" s="838"/>
      <c r="O2077" s="838"/>
      <c r="P2077" s="839"/>
    </row>
    <row r="2078" spans="2:16" ht="17.25" customHeight="1">
      <c r="B2078" s="214">
        <v>3</v>
      </c>
      <c r="C2078" s="843" t="s">
        <v>735</v>
      </c>
      <c r="D2078" s="838"/>
      <c r="E2078" s="215" t="s">
        <v>765</v>
      </c>
      <c r="F2078" s="216" t="s">
        <v>1070</v>
      </c>
      <c r="G2078" s="844" t="s">
        <v>917</v>
      </c>
      <c r="H2078" s="838"/>
      <c r="I2078" s="838"/>
      <c r="J2078" s="838"/>
      <c r="K2078" s="837" t="s">
        <v>944</v>
      </c>
      <c r="L2078" s="838"/>
      <c r="M2078" s="837"/>
      <c r="N2078" s="838"/>
      <c r="O2078" s="838"/>
      <c r="P2078" s="839"/>
    </row>
    <row r="2079" spans="2:16" ht="17.25" customHeight="1">
      <c r="B2079" s="214"/>
      <c r="C2079" s="837"/>
      <c r="D2079" s="838"/>
      <c r="E2079" s="215"/>
      <c r="F2079" s="217"/>
      <c r="G2079" s="844"/>
      <c r="H2079" s="838"/>
      <c r="I2079" s="838"/>
      <c r="J2079" s="838"/>
      <c r="K2079" s="837"/>
      <c r="L2079" s="838"/>
      <c r="M2079" s="837"/>
      <c r="N2079" s="838"/>
      <c r="O2079" s="838"/>
      <c r="P2079" s="839"/>
    </row>
    <row r="2080" spans="2:16" ht="17.25" customHeight="1">
      <c r="B2080" s="214"/>
      <c r="C2080" s="837"/>
      <c r="D2080" s="838"/>
      <c r="E2080" s="215"/>
      <c r="F2080" s="217"/>
      <c r="G2080" s="844"/>
      <c r="H2080" s="838"/>
      <c r="I2080" s="838"/>
      <c r="J2080" s="838"/>
      <c r="K2080" s="837"/>
      <c r="L2080" s="838"/>
      <c r="M2080" s="837"/>
      <c r="N2080" s="838"/>
      <c r="O2080" s="838"/>
      <c r="P2080" s="839"/>
    </row>
    <row r="2081" spans="2:16" ht="17.25" customHeight="1">
      <c r="B2081" s="214"/>
      <c r="C2081" s="837"/>
      <c r="D2081" s="838"/>
      <c r="E2081" s="215"/>
      <c r="F2081" s="217"/>
      <c r="G2081" s="844"/>
      <c r="H2081" s="838"/>
      <c r="I2081" s="838"/>
      <c r="J2081" s="838"/>
      <c r="K2081" s="837"/>
      <c r="L2081" s="838"/>
      <c r="M2081" s="837"/>
      <c r="N2081" s="838"/>
      <c r="O2081" s="838"/>
      <c r="P2081" s="839"/>
    </row>
    <row r="2082" spans="2:16" ht="17.25" customHeight="1">
      <c r="B2082" s="214"/>
      <c r="C2082" s="843"/>
      <c r="D2082" s="838"/>
      <c r="E2082" s="215"/>
      <c r="F2082" s="216"/>
      <c r="G2082" s="844"/>
      <c r="H2082" s="838"/>
      <c r="I2082" s="838"/>
      <c r="J2082" s="838"/>
      <c r="K2082" s="837"/>
      <c r="L2082" s="838"/>
      <c r="M2082" s="837"/>
      <c r="N2082" s="838"/>
      <c r="O2082" s="838"/>
      <c r="P2082" s="839"/>
    </row>
    <row r="2083" spans="2:16" ht="17.25" customHeight="1">
      <c r="B2083" s="214"/>
      <c r="C2083" s="837"/>
      <c r="D2083" s="837"/>
      <c r="E2083" s="215"/>
      <c r="F2083" s="217"/>
      <c r="G2083" s="844"/>
      <c r="H2083" s="844"/>
      <c r="I2083" s="844"/>
      <c r="J2083" s="844"/>
      <c r="K2083" s="837"/>
      <c r="L2083" s="837"/>
      <c r="M2083" s="837"/>
      <c r="N2083" s="837"/>
      <c r="O2083" s="837"/>
      <c r="P2083" s="845"/>
    </row>
    <row r="2084" spans="2:16" ht="17.25" customHeight="1">
      <c r="B2084" s="214"/>
      <c r="C2084" s="837"/>
      <c r="D2084" s="837"/>
      <c r="E2084" s="215"/>
      <c r="F2084" s="217"/>
      <c r="G2084" s="844"/>
      <c r="H2084" s="844"/>
      <c r="I2084" s="844"/>
      <c r="J2084" s="844"/>
      <c r="K2084" s="844"/>
      <c r="L2084" s="844"/>
      <c r="M2084" s="837"/>
      <c r="N2084" s="837"/>
      <c r="O2084" s="837"/>
      <c r="P2084" s="845"/>
    </row>
    <row r="2085" spans="2:16" ht="17.25" customHeight="1">
      <c r="B2085" s="214"/>
      <c r="C2085" s="837"/>
      <c r="D2085" s="837"/>
      <c r="E2085" s="215"/>
      <c r="F2085" s="217"/>
      <c r="G2085" s="844"/>
      <c r="H2085" s="844"/>
      <c r="I2085" s="844"/>
      <c r="J2085" s="844"/>
      <c r="K2085" s="837"/>
      <c r="L2085" s="837"/>
      <c r="M2085" s="837"/>
      <c r="N2085" s="837"/>
      <c r="O2085" s="837"/>
      <c r="P2085" s="845"/>
    </row>
    <row r="2086" spans="2:16" ht="17.25" customHeight="1">
      <c r="B2086" s="214"/>
      <c r="C2086" s="837"/>
      <c r="D2086" s="837"/>
      <c r="E2086" s="215"/>
      <c r="F2086" s="217"/>
      <c r="G2086" s="844"/>
      <c r="H2086" s="844"/>
      <c r="I2086" s="844"/>
      <c r="J2086" s="844"/>
      <c r="K2086" s="837"/>
      <c r="L2086" s="837"/>
      <c r="M2086" s="837"/>
      <c r="N2086" s="837"/>
      <c r="O2086" s="837"/>
      <c r="P2086" s="845"/>
    </row>
    <row r="2087" spans="2:16" ht="17.25" customHeight="1">
      <c r="B2087" s="214"/>
      <c r="C2087" s="843"/>
      <c r="D2087" s="843"/>
      <c r="E2087" s="215"/>
      <c r="F2087" s="216"/>
      <c r="G2087" s="844"/>
      <c r="H2087" s="844"/>
      <c r="I2087" s="844"/>
      <c r="J2087" s="844"/>
      <c r="K2087" s="844"/>
      <c r="L2087" s="844"/>
      <c r="M2087" s="837"/>
      <c r="N2087" s="837"/>
      <c r="O2087" s="837"/>
      <c r="P2087" s="845"/>
    </row>
    <row r="2088" spans="2:16" ht="17.25" customHeight="1">
      <c r="B2088" s="214"/>
      <c r="C2088" s="843"/>
      <c r="D2088" s="843"/>
      <c r="E2088" s="215"/>
      <c r="F2088" s="216"/>
      <c r="G2088" s="844"/>
      <c r="H2088" s="844"/>
      <c r="I2088" s="844"/>
      <c r="J2088" s="844"/>
      <c r="K2088" s="844"/>
      <c r="L2088" s="844"/>
      <c r="M2088" s="837"/>
      <c r="N2088" s="837"/>
      <c r="O2088" s="837"/>
      <c r="P2088" s="845"/>
    </row>
    <row r="2089" spans="2:16" ht="17.25" customHeight="1">
      <c r="B2089" s="214"/>
      <c r="C2089" s="843"/>
      <c r="D2089" s="843"/>
      <c r="E2089" s="215"/>
      <c r="F2089" s="216"/>
      <c r="G2089" s="844"/>
      <c r="H2089" s="844"/>
      <c r="I2089" s="844"/>
      <c r="J2089" s="844"/>
      <c r="K2089" s="844"/>
      <c r="L2089" s="844"/>
      <c r="M2089" s="837"/>
      <c r="N2089" s="837"/>
      <c r="O2089" s="837"/>
      <c r="P2089" s="845"/>
    </row>
    <row r="2090" spans="2:16" ht="17.25" customHeight="1">
      <c r="B2090" s="214"/>
      <c r="C2090" s="843"/>
      <c r="D2090" s="843"/>
      <c r="E2090" s="215"/>
      <c r="F2090" s="216"/>
      <c r="G2090" s="844"/>
      <c r="H2090" s="844"/>
      <c r="I2090" s="844"/>
      <c r="J2090" s="844"/>
      <c r="K2090" s="844"/>
      <c r="L2090" s="844"/>
      <c r="M2090" s="837"/>
      <c r="N2090" s="837"/>
      <c r="O2090" s="837"/>
      <c r="P2090" s="845"/>
    </row>
    <row r="2091" spans="2:16" ht="17.25" customHeight="1">
      <c r="B2091" s="214"/>
      <c r="C2091" s="843"/>
      <c r="D2091" s="843"/>
      <c r="E2091" s="215"/>
      <c r="F2091" s="216"/>
      <c r="G2091" s="844"/>
      <c r="H2091" s="844"/>
      <c r="I2091" s="844"/>
      <c r="J2091" s="844"/>
      <c r="K2091" s="844"/>
      <c r="L2091" s="844"/>
      <c r="M2091" s="837"/>
      <c r="N2091" s="837"/>
      <c r="O2091" s="837"/>
      <c r="P2091" s="845"/>
    </row>
    <row r="2092" spans="2:16" ht="17.25" customHeight="1">
      <c r="B2092" s="214"/>
      <c r="C2092" s="843"/>
      <c r="D2092" s="843"/>
      <c r="E2092" s="215"/>
      <c r="F2092" s="216"/>
      <c r="G2092" s="844"/>
      <c r="H2092" s="844"/>
      <c r="I2092" s="844"/>
      <c r="J2092" s="844"/>
      <c r="K2092" s="844"/>
      <c r="L2092" s="844"/>
      <c r="M2092" s="837"/>
      <c r="N2092" s="837"/>
      <c r="O2092" s="837"/>
      <c r="P2092" s="845"/>
    </row>
    <row r="2093" spans="2:16" ht="17.25" customHeight="1">
      <c r="B2093" s="214"/>
      <c r="C2093" s="843"/>
      <c r="D2093" s="843"/>
      <c r="E2093" s="215"/>
      <c r="F2093" s="216"/>
      <c r="G2093" s="844"/>
      <c r="H2093" s="844"/>
      <c r="I2093" s="844"/>
      <c r="J2093" s="844"/>
      <c r="K2093" s="844"/>
      <c r="L2093" s="844"/>
      <c r="M2093" s="837"/>
      <c r="N2093" s="837"/>
      <c r="O2093" s="837"/>
      <c r="P2093" s="845"/>
    </row>
    <row r="2094" spans="2:16" ht="17.25" customHeight="1">
      <c r="B2094" s="214"/>
      <c r="C2094" s="843"/>
      <c r="D2094" s="838"/>
      <c r="E2094" s="215"/>
      <c r="F2094" s="216"/>
      <c r="G2094" s="844"/>
      <c r="H2094" s="838"/>
      <c r="I2094" s="838"/>
      <c r="J2094" s="838"/>
      <c r="K2094" s="844"/>
      <c r="L2094" s="838"/>
      <c r="M2094" s="837"/>
      <c r="N2094" s="838"/>
      <c r="O2094" s="838"/>
      <c r="P2094" s="839"/>
    </row>
    <row r="2095" spans="2:16" ht="17.25" customHeight="1">
      <c r="B2095" s="219"/>
      <c r="C2095" s="837"/>
      <c r="D2095" s="838"/>
      <c r="E2095" s="218"/>
      <c r="F2095" s="220"/>
      <c r="G2095" s="837"/>
      <c r="H2095" s="838"/>
      <c r="I2095" s="838"/>
      <c r="J2095" s="838"/>
      <c r="K2095" s="837"/>
      <c r="L2095" s="838"/>
      <c r="M2095" s="837"/>
      <c r="N2095" s="838"/>
      <c r="O2095" s="838"/>
      <c r="P2095" s="839"/>
    </row>
    <row r="2096" spans="2:16" ht="17.25" customHeight="1">
      <c r="B2096" s="219"/>
      <c r="C2096" s="837"/>
      <c r="D2096" s="838"/>
      <c r="E2096" s="218"/>
      <c r="F2096" s="220"/>
      <c r="G2096" s="837"/>
      <c r="H2096" s="838"/>
      <c r="I2096" s="838"/>
      <c r="J2096" s="838"/>
      <c r="K2096" s="837"/>
      <c r="L2096" s="838"/>
      <c r="M2096" s="837"/>
      <c r="N2096" s="838"/>
      <c r="O2096" s="838"/>
      <c r="P2096" s="839"/>
    </row>
    <row r="2097" spans="2:16" ht="17.25" customHeight="1">
      <c r="B2097" s="219"/>
      <c r="C2097" s="837"/>
      <c r="D2097" s="838"/>
      <c r="E2097" s="218"/>
      <c r="F2097" s="220"/>
      <c r="G2097" s="837"/>
      <c r="H2097" s="838"/>
      <c r="I2097" s="838"/>
      <c r="J2097" s="838"/>
      <c r="K2097" s="837"/>
      <c r="L2097" s="838"/>
      <c r="M2097" s="837"/>
      <c r="N2097" s="838"/>
      <c r="O2097" s="838"/>
      <c r="P2097" s="839"/>
    </row>
    <row r="2098" spans="2:16" ht="17.25" customHeight="1">
      <c r="B2098" s="219"/>
      <c r="C2098" s="837"/>
      <c r="D2098" s="838"/>
      <c r="E2098" s="218"/>
      <c r="F2098" s="220"/>
      <c r="G2098" s="837"/>
      <c r="H2098" s="838"/>
      <c r="I2098" s="838"/>
      <c r="J2098" s="838"/>
      <c r="K2098" s="837"/>
      <c r="L2098" s="838"/>
      <c r="M2098" s="837"/>
      <c r="N2098" s="838"/>
      <c r="O2098" s="838"/>
      <c r="P2098" s="839"/>
    </row>
    <row r="2099" spans="2:16" ht="17.25" customHeight="1">
      <c r="B2099" s="219"/>
      <c r="C2099" s="837"/>
      <c r="D2099" s="838"/>
      <c r="E2099" s="218"/>
      <c r="F2099" s="220"/>
      <c r="G2099" s="837"/>
      <c r="H2099" s="838"/>
      <c r="I2099" s="838"/>
      <c r="J2099" s="838"/>
      <c r="K2099" s="837"/>
      <c r="L2099" s="838"/>
      <c r="M2099" s="837"/>
      <c r="N2099" s="838"/>
      <c r="O2099" s="838"/>
      <c r="P2099" s="839"/>
    </row>
    <row r="2100" spans="2:16" ht="17.25" customHeight="1" thickBot="1">
      <c r="B2100" s="221"/>
      <c r="C2100" s="840"/>
      <c r="D2100" s="841"/>
      <c r="E2100" s="222"/>
      <c r="F2100" s="223"/>
      <c r="G2100" s="840"/>
      <c r="H2100" s="841"/>
      <c r="I2100" s="841"/>
      <c r="J2100" s="841"/>
      <c r="K2100" s="840"/>
      <c r="L2100" s="841"/>
      <c r="M2100" s="840"/>
      <c r="N2100" s="841"/>
      <c r="O2100" s="841"/>
      <c r="P2100" s="842"/>
    </row>
    <row r="2101" spans="2:16" ht="17.25" customHeight="1">
      <c r="B2101" s="902" t="s">
        <v>21</v>
      </c>
      <c r="C2101" s="992"/>
      <c r="D2101" s="1045" t="s">
        <v>810</v>
      </c>
      <c r="E2101" s="859"/>
      <c r="F2101" s="855" t="s">
        <v>717</v>
      </c>
      <c r="G2101" s="880"/>
      <c r="H2101" s="880"/>
      <c r="I2101" s="880"/>
      <c r="J2101" s="880"/>
      <c r="K2101" s="880"/>
      <c r="L2101" s="993"/>
      <c r="M2101" s="904" t="s">
        <v>23</v>
      </c>
      <c r="N2101" s="854"/>
      <c r="O2101" s="905">
        <v>35</v>
      </c>
      <c r="P2101" s="906"/>
    </row>
    <row r="2102" spans="2:16" ht="17.25" customHeight="1">
      <c r="B2102" s="862" t="s">
        <v>24</v>
      </c>
      <c r="C2102" s="996"/>
      <c r="D2102" s="864" t="s">
        <v>868</v>
      </c>
      <c r="E2102" s="865"/>
      <c r="F2102" s="866" t="s">
        <v>25</v>
      </c>
      <c r="G2102" s="997"/>
      <c r="H2102" s="997"/>
      <c r="I2102" s="997"/>
      <c r="J2102" s="997"/>
      <c r="K2102" s="997"/>
      <c r="L2102" s="998"/>
      <c r="M2102" s="872" t="s">
        <v>26</v>
      </c>
      <c r="N2102" s="873"/>
      <c r="O2102" s="874" t="s">
        <v>1114</v>
      </c>
      <c r="P2102" s="875"/>
    </row>
    <row r="2103" spans="2:16" ht="17.25" customHeight="1" thickBot="1">
      <c r="B2103" s="876" t="s">
        <v>27</v>
      </c>
      <c r="C2103" s="1005"/>
      <c r="D2103" s="878" t="s">
        <v>918</v>
      </c>
      <c r="E2103" s="879"/>
      <c r="F2103" s="999"/>
      <c r="G2103" s="1000"/>
      <c r="H2103" s="1000"/>
      <c r="I2103" s="1000"/>
      <c r="J2103" s="1000"/>
      <c r="K2103" s="1000"/>
      <c r="L2103" s="1001"/>
      <c r="M2103" s="869"/>
      <c r="N2103" s="871"/>
      <c r="O2103" s="869"/>
      <c r="P2103" s="870"/>
    </row>
    <row r="2104" spans="2:16" ht="5.25" customHeight="1" thickBot="1"/>
    <row r="2105" spans="2:16" ht="17.25" customHeight="1">
      <c r="B2105" s="880"/>
      <c r="C2105" s="880"/>
      <c r="D2105" s="880"/>
      <c r="E2105" s="880"/>
      <c r="F2105" s="880"/>
      <c r="G2105" s="880"/>
      <c r="H2105" s="880"/>
      <c r="I2105" s="880"/>
      <c r="J2105" s="880"/>
      <c r="K2105" s="880"/>
      <c r="L2105" s="1065"/>
      <c r="M2105" s="888" t="s">
        <v>28</v>
      </c>
      <c r="N2105" s="889"/>
      <c r="O2105" s="889"/>
      <c r="P2105" s="890"/>
    </row>
    <row r="2106" spans="2:16" ht="17.25" customHeight="1">
      <c r="B2106" s="900"/>
      <c r="C2106" s="900"/>
      <c r="D2106" s="900"/>
      <c r="E2106" s="900"/>
      <c r="F2106" s="900"/>
      <c r="G2106" s="900"/>
      <c r="H2106" s="900"/>
      <c r="I2106" s="900"/>
      <c r="J2106" s="900"/>
      <c r="K2106" s="900"/>
      <c r="L2106" s="1066"/>
      <c r="M2106" s="205" t="s">
        <v>29</v>
      </c>
      <c r="N2106" s="891" t="s">
        <v>30</v>
      </c>
      <c r="O2106" s="892"/>
      <c r="P2106" s="893"/>
    </row>
    <row r="2107" spans="2:16" ht="17.25" customHeight="1">
      <c r="B2107" s="900"/>
      <c r="C2107" s="900"/>
      <c r="D2107" s="900"/>
      <c r="E2107" s="900"/>
      <c r="F2107" s="900"/>
      <c r="G2107" s="900"/>
      <c r="H2107" s="900"/>
      <c r="I2107" s="900"/>
      <c r="J2107" s="900"/>
      <c r="K2107" s="900"/>
      <c r="L2107" s="1066"/>
      <c r="M2107" s="206">
        <v>1</v>
      </c>
      <c r="N2107" s="894" t="s">
        <v>1111</v>
      </c>
      <c r="O2107" s="895"/>
      <c r="P2107" s="895"/>
    </row>
    <row r="2108" spans="2:16" ht="17.25" customHeight="1">
      <c r="B2108" s="900"/>
      <c r="C2108" s="900"/>
      <c r="D2108" s="900"/>
      <c r="E2108" s="900"/>
      <c r="F2108" s="900"/>
      <c r="G2108" s="900"/>
      <c r="H2108" s="900"/>
      <c r="I2108" s="900"/>
      <c r="J2108" s="900"/>
      <c r="K2108" s="900"/>
      <c r="L2108" s="1066"/>
      <c r="M2108" s="206">
        <v>2</v>
      </c>
      <c r="N2108" s="896" t="s">
        <v>1115</v>
      </c>
      <c r="O2108" s="867"/>
      <c r="P2108" s="867"/>
    </row>
    <row r="2109" spans="2:16" ht="17.25" customHeight="1">
      <c r="B2109" s="900"/>
      <c r="C2109" s="900"/>
      <c r="D2109" s="900"/>
      <c r="E2109" s="900"/>
      <c r="F2109" s="900"/>
      <c r="G2109" s="900"/>
      <c r="H2109" s="900"/>
      <c r="I2109" s="900"/>
      <c r="J2109" s="900"/>
      <c r="K2109" s="900"/>
      <c r="L2109" s="1066"/>
      <c r="M2109" s="206">
        <v>3</v>
      </c>
      <c r="N2109" s="896" t="s">
        <v>915</v>
      </c>
      <c r="O2109" s="867"/>
      <c r="P2109" s="867"/>
    </row>
    <row r="2110" spans="2:16" ht="17.25" customHeight="1">
      <c r="B2110" s="900"/>
      <c r="C2110" s="900"/>
      <c r="D2110" s="900"/>
      <c r="E2110" s="900"/>
      <c r="F2110" s="900"/>
      <c r="G2110" s="900"/>
      <c r="H2110" s="900"/>
      <c r="I2110" s="900"/>
      <c r="J2110" s="900"/>
      <c r="K2110" s="900"/>
      <c r="L2110" s="1066"/>
      <c r="M2110" s="206"/>
      <c r="N2110" s="896"/>
      <c r="O2110" s="867"/>
      <c r="P2110" s="867"/>
    </row>
    <row r="2111" spans="2:16" ht="17.25" customHeight="1">
      <c r="B2111" s="900"/>
      <c r="C2111" s="900"/>
      <c r="D2111" s="900"/>
      <c r="E2111" s="900"/>
      <c r="F2111" s="900"/>
      <c r="G2111" s="900"/>
      <c r="H2111" s="900"/>
      <c r="I2111" s="900"/>
      <c r="J2111" s="900"/>
      <c r="K2111" s="900"/>
      <c r="L2111" s="1066"/>
      <c r="M2111" s="206"/>
      <c r="N2111" s="896"/>
      <c r="O2111" s="867"/>
      <c r="P2111" s="867"/>
    </row>
    <row r="2112" spans="2:16" ht="17.25" customHeight="1">
      <c r="B2112" s="900"/>
      <c r="C2112" s="900"/>
      <c r="D2112" s="900"/>
      <c r="E2112" s="900"/>
      <c r="F2112" s="900"/>
      <c r="G2112" s="900"/>
      <c r="H2112" s="900"/>
      <c r="I2112" s="900"/>
      <c r="J2112" s="900"/>
      <c r="K2112" s="900"/>
      <c r="L2112" s="1066"/>
      <c r="M2112" s="206"/>
      <c r="N2112" s="896"/>
      <c r="O2112" s="867"/>
      <c r="P2112" s="867"/>
    </row>
    <row r="2113" spans="2:16" ht="17.25" customHeight="1">
      <c r="B2113" s="900"/>
      <c r="C2113" s="900"/>
      <c r="D2113" s="900"/>
      <c r="E2113" s="900"/>
      <c r="F2113" s="900"/>
      <c r="G2113" s="900"/>
      <c r="H2113" s="900"/>
      <c r="I2113" s="900"/>
      <c r="J2113" s="900"/>
      <c r="K2113" s="900"/>
      <c r="L2113" s="1066"/>
      <c r="M2113" s="206"/>
      <c r="N2113" s="896"/>
      <c r="O2113" s="867"/>
      <c r="P2113" s="867"/>
    </row>
    <row r="2114" spans="2:16" ht="17.25" customHeight="1">
      <c r="B2114" s="900"/>
      <c r="C2114" s="900"/>
      <c r="D2114" s="900"/>
      <c r="E2114" s="900"/>
      <c r="F2114" s="900"/>
      <c r="G2114" s="900"/>
      <c r="H2114" s="900"/>
      <c r="I2114" s="900"/>
      <c r="J2114" s="900"/>
      <c r="K2114" s="900"/>
      <c r="L2114" s="1066"/>
      <c r="M2114" s="206"/>
      <c r="N2114" s="896"/>
      <c r="O2114" s="867"/>
      <c r="P2114" s="867"/>
    </row>
    <row r="2115" spans="2:16" ht="17.25" customHeight="1">
      <c r="B2115" s="900"/>
      <c r="C2115" s="900"/>
      <c r="D2115" s="900"/>
      <c r="E2115" s="900"/>
      <c r="F2115" s="900"/>
      <c r="G2115" s="900"/>
      <c r="H2115" s="900"/>
      <c r="I2115" s="900"/>
      <c r="J2115" s="900"/>
      <c r="K2115" s="900"/>
      <c r="L2115" s="1066"/>
      <c r="M2115" s="206"/>
      <c r="N2115" s="896"/>
      <c r="O2115" s="867"/>
      <c r="P2115" s="867"/>
    </row>
    <row r="2116" spans="2:16" ht="17.25" customHeight="1">
      <c r="B2116" s="900"/>
      <c r="C2116" s="900"/>
      <c r="D2116" s="900"/>
      <c r="E2116" s="900"/>
      <c r="F2116" s="900"/>
      <c r="G2116" s="900"/>
      <c r="H2116" s="900"/>
      <c r="I2116" s="900"/>
      <c r="J2116" s="900"/>
      <c r="K2116" s="900"/>
      <c r="L2116" s="1066"/>
      <c r="M2116" s="206"/>
      <c r="N2116" s="896"/>
      <c r="O2116" s="867"/>
      <c r="P2116" s="867"/>
    </row>
    <row r="2117" spans="2:16" ht="17.25" customHeight="1">
      <c r="B2117" s="900"/>
      <c r="C2117" s="900"/>
      <c r="D2117" s="900"/>
      <c r="E2117" s="900"/>
      <c r="F2117" s="900"/>
      <c r="G2117" s="900"/>
      <c r="H2117" s="900"/>
      <c r="I2117" s="900"/>
      <c r="J2117" s="900"/>
      <c r="K2117" s="900"/>
      <c r="L2117" s="1066"/>
      <c r="M2117" s="206"/>
      <c r="N2117" s="896"/>
      <c r="O2117" s="867"/>
      <c r="P2117" s="867"/>
    </row>
    <row r="2118" spans="2:16" ht="17.25" customHeight="1">
      <c r="B2118" s="900"/>
      <c r="C2118" s="900"/>
      <c r="D2118" s="900"/>
      <c r="E2118" s="900"/>
      <c r="F2118" s="900"/>
      <c r="G2118" s="900"/>
      <c r="H2118" s="900"/>
      <c r="I2118" s="900"/>
      <c r="J2118" s="900"/>
      <c r="K2118" s="900"/>
      <c r="L2118" s="1066"/>
      <c r="M2118" s="206"/>
      <c r="N2118" s="896"/>
      <c r="O2118" s="867"/>
      <c r="P2118" s="867"/>
    </row>
    <row r="2119" spans="2:16" ht="17.25" customHeight="1">
      <c r="B2119" s="900"/>
      <c r="C2119" s="900"/>
      <c r="D2119" s="900"/>
      <c r="E2119" s="900"/>
      <c r="F2119" s="900"/>
      <c r="G2119" s="900"/>
      <c r="H2119" s="900"/>
      <c r="I2119" s="900"/>
      <c r="J2119" s="900"/>
      <c r="K2119" s="900"/>
      <c r="L2119" s="1066"/>
      <c r="M2119" s="206"/>
      <c r="N2119" s="896"/>
      <c r="O2119" s="867"/>
      <c r="P2119" s="867"/>
    </row>
    <row r="2120" spans="2:16" ht="17.25" customHeight="1">
      <c r="B2120" s="900"/>
      <c r="C2120" s="900"/>
      <c r="D2120" s="900"/>
      <c r="E2120" s="900"/>
      <c r="F2120" s="900"/>
      <c r="G2120" s="900"/>
      <c r="H2120" s="900"/>
      <c r="I2120" s="900"/>
      <c r="J2120" s="900"/>
      <c r="K2120" s="900"/>
      <c r="L2120" s="1066"/>
      <c r="M2120" s="206"/>
      <c r="N2120" s="896"/>
      <c r="O2120" s="867"/>
      <c r="P2120" s="867"/>
    </row>
    <row r="2121" spans="2:16" ht="17.25" customHeight="1">
      <c r="B2121" s="900"/>
      <c r="C2121" s="900"/>
      <c r="D2121" s="900"/>
      <c r="E2121" s="900"/>
      <c r="F2121" s="900"/>
      <c r="G2121" s="900"/>
      <c r="H2121" s="900"/>
      <c r="I2121" s="900"/>
      <c r="J2121" s="900"/>
      <c r="K2121" s="900"/>
      <c r="L2121" s="1066"/>
      <c r="M2121" s="206"/>
      <c r="N2121" s="896"/>
      <c r="O2121" s="867"/>
      <c r="P2121" s="867"/>
    </row>
    <row r="2122" spans="2:16" ht="17.25" customHeight="1">
      <c r="B2122" s="900"/>
      <c r="C2122" s="900"/>
      <c r="D2122" s="900"/>
      <c r="E2122" s="900"/>
      <c r="F2122" s="900"/>
      <c r="G2122" s="900"/>
      <c r="H2122" s="900"/>
      <c r="I2122" s="900"/>
      <c r="J2122" s="900"/>
      <c r="K2122" s="900"/>
      <c r="L2122" s="1066"/>
      <c r="M2122" s="206"/>
      <c r="N2122" s="896"/>
      <c r="O2122" s="867"/>
      <c r="P2122" s="867"/>
    </row>
    <row r="2123" spans="2:16" ht="17.25" customHeight="1">
      <c r="B2123" s="900"/>
      <c r="C2123" s="900"/>
      <c r="D2123" s="900"/>
      <c r="E2123" s="900"/>
      <c r="F2123" s="900"/>
      <c r="G2123" s="900"/>
      <c r="H2123" s="900"/>
      <c r="I2123" s="900"/>
      <c r="J2123" s="900"/>
      <c r="K2123" s="900"/>
      <c r="L2123" s="1066"/>
      <c r="M2123" s="206"/>
      <c r="N2123" s="896"/>
      <c r="O2123" s="867"/>
      <c r="P2123" s="867"/>
    </row>
    <row r="2124" spans="2:16" ht="17.25" customHeight="1">
      <c r="B2124" s="900"/>
      <c r="C2124" s="900"/>
      <c r="D2124" s="900"/>
      <c r="E2124" s="900"/>
      <c r="F2124" s="900"/>
      <c r="G2124" s="900"/>
      <c r="H2124" s="900"/>
      <c r="I2124" s="900"/>
      <c r="J2124" s="900"/>
      <c r="K2124" s="900"/>
      <c r="L2124" s="1066"/>
      <c r="M2124" s="206"/>
      <c r="N2124" s="896"/>
      <c r="O2124" s="867"/>
      <c r="P2124" s="867"/>
    </row>
    <row r="2125" spans="2:16" ht="17.25" customHeight="1">
      <c r="B2125" s="900"/>
      <c r="C2125" s="900"/>
      <c r="D2125" s="900"/>
      <c r="E2125" s="900"/>
      <c r="F2125" s="900"/>
      <c r="G2125" s="900"/>
      <c r="H2125" s="900"/>
      <c r="I2125" s="900"/>
      <c r="J2125" s="900"/>
      <c r="K2125" s="900"/>
      <c r="L2125" s="1066"/>
      <c r="M2125" s="206"/>
      <c r="N2125" s="896"/>
      <c r="O2125" s="867"/>
      <c r="P2125" s="867"/>
    </row>
    <row r="2126" spans="2:16" ht="17.25" customHeight="1">
      <c r="B2126" s="900"/>
      <c r="C2126" s="900"/>
      <c r="D2126" s="900"/>
      <c r="E2126" s="900"/>
      <c r="F2126" s="900"/>
      <c r="G2126" s="900"/>
      <c r="H2126" s="900"/>
      <c r="I2126" s="900"/>
      <c r="J2126" s="900"/>
      <c r="K2126" s="900"/>
      <c r="L2126" s="1066"/>
      <c r="M2126" s="206"/>
      <c r="N2126" s="896"/>
      <c r="O2126" s="867"/>
      <c r="P2126" s="867"/>
    </row>
    <row r="2127" spans="2:16" ht="17.25" customHeight="1">
      <c r="B2127" s="900"/>
      <c r="C2127" s="900"/>
      <c r="D2127" s="900"/>
      <c r="E2127" s="900"/>
      <c r="F2127" s="900"/>
      <c r="G2127" s="900"/>
      <c r="H2127" s="900"/>
      <c r="I2127" s="900"/>
      <c r="J2127" s="900"/>
      <c r="K2127" s="900"/>
      <c r="L2127" s="1066"/>
      <c r="M2127" s="206"/>
      <c r="N2127" s="896"/>
      <c r="O2127" s="867"/>
      <c r="P2127" s="867"/>
    </row>
    <row r="2128" spans="2:16" ht="17.25" customHeight="1">
      <c r="B2128" s="900"/>
      <c r="C2128" s="900"/>
      <c r="D2128" s="900"/>
      <c r="E2128" s="900"/>
      <c r="F2128" s="900"/>
      <c r="G2128" s="900"/>
      <c r="H2128" s="900"/>
      <c r="I2128" s="900"/>
      <c r="J2128" s="900"/>
      <c r="K2128" s="900"/>
      <c r="L2128" s="1066"/>
      <c r="M2128" s="206"/>
      <c r="N2128" s="896"/>
      <c r="O2128" s="867"/>
      <c r="P2128" s="867"/>
    </row>
    <row r="2129" spans="2:16" ht="17.25" customHeight="1" thickBot="1">
      <c r="B2129" s="882"/>
      <c r="C2129" s="882"/>
      <c r="D2129" s="882"/>
      <c r="E2129" s="882"/>
      <c r="F2129" s="882"/>
      <c r="G2129" s="882"/>
      <c r="H2129" s="882"/>
      <c r="I2129" s="882"/>
      <c r="J2129" s="882"/>
      <c r="K2129" s="882"/>
      <c r="L2129" s="1067"/>
      <c r="M2129" s="208"/>
      <c r="N2129" s="901"/>
      <c r="O2129" s="870"/>
      <c r="P2129" s="870"/>
    </row>
    <row r="2130" spans="2:16" ht="17.25" customHeight="1">
      <c r="B2130" s="902" t="s">
        <v>21</v>
      </c>
      <c r="C2130" s="992"/>
      <c r="D2130" s="1045" t="s">
        <v>782</v>
      </c>
      <c r="E2130" s="859"/>
      <c r="F2130" s="855" t="s">
        <v>31</v>
      </c>
      <c r="G2130" s="880"/>
      <c r="H2130" s="880"/>
      <c r="I2130" s="880"/>
      <c r="J2130" s="880"/>
      <c r="K2130" s="880"/>
      <c r="L2130" s="993"/>
      <c r="M2130" s="858" t="s">
        <v>23</v>
      </c>
      <c r="N2130" s="859"/>
      <c r="O2130" s="860">
        <v>35</v>
      </c>
      <c r="P2130" s="861"/>
    </row>
    <row r="2131" spans="2:16" ht="17.25" customHeight="1">
      <c r="B2131" s="862" t="s">
        <v>24</v>
      </c>
      <c r="C2131" s="996"/>
      <c r="D2131" s="864" t="s">
        <v>868</v>
      </c>
      <c r="E2131" s="865"/>
      <c r="F2131" s="866" t="s">
        <v>32</v>
      </c>
      <c r="G2131" s="997"/>
      <c r="H2131" s="997"/>
      <c r="I2131" s="997"/>
      <c r="J2131" s="997"/>
      <c r="K2131" s="997"/>
      <c r="L2131" s="998"/>
      <c r="M2131" s="872" t="s">
        <v>26</v>
      </c>
      <c r="N2131" s="873"/>
      <c r="O2131" s="874" t="s">
        <v>1114</v>
      </c>
      <c r="P2131" s="875"/>
    </row>
    <row r="2132" spans="2:16" ht="17.25" customHeight="1" thickBot="1">
      <c r="B2132" s="876" t="s">
        <v>27</v>
      </c>
      <c r="C2132" s="1005"/>
      <c r="D2132" s="878" t="s">
        <v>918</v>
      </c>
      <c r="E2132" s="879"/>
      <c r="F2132" s="999"/>
      <c r="G2132" s="1000"/>
      <c r="H2132" s="1000"/>
      <c r="I2132" s="1000"/>
      <c r="J2132" s="1000"/>
      <c r="K2132" s="1000"/>
      <c r="L2132" s="1001"/>
      <c r="M2132" s="869"/>
      <c r="N2132" s="871"/>
      <c r="O2132" s="869"/>
      <c r="P2132" s="870"/>
    </row>
    <row r="2133" spans="2:16" ht="5.25" customHeight="1" thickBot="1"/>
    <row r="2134" spans="2:16" ht="17.25" customHeight="1">
      <c r="B2134" s="880" t="s">
        <v>29</v>
      </c>
      <c r="C2134" s="881" t="s">
        <v>773</v>
      </c>
      <c r="D2134" s="856"/>
      <c r="E2134" s="880" t="s">
        <v>33</v>
      </c>
      <c r="F2134" s="856"/>
      <c r="G2134" s="856"/>
      <c r="H2134" s="856"/>
      <c r="I2134" s="856"/>
      <c r="J2134" s="856"/>
      <c r="K2134" s="880" t="s">
        <v>34</v>
      </c>
      <c r="L2134" s="856"/>
      <c r="M2134" s="856"/>
      <c r="N2134" s="856"/>
      <c r="O2134" s="856"/>
      <c r="P2134" s="856"/>
    </row>
    <row r="2135" spans="2:16" ht="30.6" customHeight="1" thickBot="1">
      <c r="B2135" s="870"/>
      <c r="C2135" s="870"/>
      <c r="D2135" s="870"/>
      <c r="E2135" s="209" t="s">
        <v>35</v>
      </c>
      <c r="F2135" s="210" t="s">
        <v>36</v>
      </c>
      <c r="G2135" s="882" t="s">
        <v>37</v>
      </c>
      <c r="H2135" s="870"/>
      <c r="I2135" s="870"/>
      <c r="J2135" s="870"/>
      <c r="K2135" s="883" t="s">
        <v>759</v>
      </c>
      <c r="L2135" s="884"/>
      <c r="M2135" s="882" t="s">
        <v>38</v>
      </c>
      <c r="N2135" s="870"/>
      <c r="O2135" s="870"/>
      <c r="P2135" s="870"/>
    </row>
    <row r="2136" spans="2:16" ht="17.25" customHeight="1">
      <c r="B2136" s="211">
        <v>1</v>
      </c>
      <c r="C2136" s="846"/>
      <c r="D2136" s="847"/>
      <c r="E2136" s="212"/>
      <c r="F2136" s="213"/>
      <c r="G2136" s="848" t="s">
        <v>896</v>
      </c>
      <c r="H2136" s="847"/>
      <c r="I2136" s="847"/>
      <c r="J2136" s="847"/>
      <c r="K2136" s="849"/>
      <c r="L2136" s="847"/>
      <c r="M2136" s="849"/>
      <c r="N2136" s="847"/>
      <c r="O2136" s="847"/>
      <c r="P2136" s="850"/>
    </row>
    <row r="2137" spans="2:16" ht="17.25" customHeight="1">
      <c r="B2137" s="214">
        <v>2</v>
      </c>
      <c r="C2137" s="843" t="s">
        <v>1116</v>
      </c>
      <c r="D2137" s="838"/>
      <c r="E2137" s="215" t="s">
        <v>1117</v>
      </c>
      <c r="F2137" s="216" t="s">
        <v>919</v>
      </c>
      <c r="G2137" s="844" t="s">
        <v>920</v>
      </c>
      <c r="H2137" s="838"/>
      <c r="I2137" s="838"/>
      <c r="J2137" s="838"/>
      <c r="K2137" s="837"/>
      <c r="L2137" s="838"/>
      <c r="M2137" s="837"/>
      <c r="N2137" s="838"/>
      <c r="O2137" s="838"/>
      <c r="P2137" s="839"/>
    </row>
    <row r="2138" spans="2:16" ht="17.25" customHeight="1">
      <c r="B2138" s="214">
        <v>3</v>
      </c>
      <c r="C2138" s="843" t="s">
        <v>740</v>
      </c>
      <c r="D2138" s="838"/>
      <c r="E2138" s="215" t="s">
        <v>745</v>
      </c>
      <c r="F2138" s="216" t="s">
        <v>1004</v>
      </c>
      <c r="G2138" s="844" t="s">
        <v>921</v>
      </c>
      <c r="H2138" s="838"/>
      <c r="I2138" s="838"/>
      <c r="J2138" s="838"/>
      <c r="K2138" s="837" t="s">
        <v>944</v>
      </c>
      <c r="L2138" s="838"/>
      <c r="M2138" s="837"/>
      <c r="N2138" s="838"/>
      <c r="O2138" s="838"/>
      <c r="P2138" s="839"/>
    </row>
    <row r="2139" spans="2:16" ht="17.25" customHeight="1">
      <c r="B2139" s="214"/>
      <c r="C2139" s="837"/>
      <c r="D2139" s="838"/>
      <c r="E2139" s="215"/>
      <c r="F2139" s="217"/>
      <c r="G2139" s="844"/>
      <c r="H2139" s="838"/>
      <c r="I2139" s="838"/>
      <c r="J2139" s="838"/>
      <c r="K2139" s="837"/>
      <c r="L2139" s="838"/>
      <c r="M2139" s="837"/>
      <c r="N2139" s="838"/>
      <c r="O2139" s="838"/>
      <c r="P2139" s="839"/>
    </row>
    <row r="2140" spans="2:16" ht="17.25" customHeight="1">
      <c r="B2140" s="214"/>
      <c r="C2140" s="837"/>
      <c r="D2140" s="838"/>
      <c r="E2140" s="215"/>
      <c r="F2140" s="217"/>
      <c r="G2140" s="844"/>
      <c r="H2140" s="838"/>
      <c r="I2140" s="838"/>
      <c r="J2140" s="838"/>
      <c r="K2140" s="837"/>
      <c r="L2140" s="838"/>
      <c r="M2140" s="837"/>
      <c r="N2140" s="838"/>
      <c r="O2140" s="838"/>
      <c r="P2140" s="839"/>
    </row>
    <row r="2141" spans="2:16" ht="17.25" customHeight="1">
      <c r="B2141" s="214"/>
      <c r="C2141" s="837"/>
      <c r="D2141" s="838"/>
      <c r="E2141" s="215"/>
      <c r="F2141" s="217"/>
      <c r="G2141" s="844"/>
      <c r="H2141" s="838"/>
      <c r="I2141" s="838"/>
      <c r="J2141" s="838"/>
      <c r="K2141" s="837"/>
      <c r="L2141" s="838"/>
      <c r="M2141" s="837"/>
      <c r="N2141" s="838"/>
      <c r="O2141" s="838"/>
      <c r="P2141" s="839"/>
    </row>
    <row r="2142" spans="2:16" ht="17.25" customHeight="1">
      <c r="B2142" s="214"/>
      <c r="C2142" s="843"/>
      <c r="D2142" s="838"/>
      <c r="E2142" s="215"/>
      <c r="F2142" s="216"/>
      <c r="G2142" s="844"/>
      <c r="H2142" s="838"/>
      <c r="I2142" s="838"/>
      <c r="J2142" s="838"/>
      <c r="K2142" s="837"/>
      <c r="L2142" s="838"/>
      <c r="M2142" s="837"/>
      <c r="N2142" s="838"/>
      <c r="O2142" s="838"/>
      <c r="P2142" s="839"/>
    </row>
    <row r="2143" spans="2:16" ht="17.25" customHeight="1">
      <c r="B2143" s="214"/>
      <c r="C2143" s="837"/>
      <c r="D2143" s="837"/>
      <c r="E2143" s="215"/>
      <c r="F2143" s="217"/>
      <c r="G2143" s="844"/>
      <c r="H2143" s="844"/>
      <c r="I2143" s="844"/>
      <c r="J2143" s="844"/>
      <c r="K2143" s="837"/>
      <c r="L2143" s="837"/>
      <c r="M2143" s="837"/>
      <c r="N2143" s="837"/>
      <c r="O2143" s="837"/>
      <c r="P2143" s="845"/>
    </row>
    <row r="2144" spans="2:16" ht="17.25" customHeight="1">
      <c r="B2144" s="214"/>
      <c r="C2144" s="837"/>
      <c r="D2144" s="837"/>
      <c r="E2144" s="215"/>
      <c r="F2144" s="217"/>
      <c r="G2144" s="844"/>
      <c r="H2144" s="844"/>
      <c r="I2144" s="844"/>
      <c r="J2144" s="844"/>
      <c r="K2144" s="844"/>
      <c r="L2144" s="844"/>
      <c r="M2144" s="837"/>
      <c r="N2144" s="837"/>
      <c r="O2144" s="837"/>
      <c r="P2144" s="845"/>
    </row>
    <row r="2145" spans="2:16" ht="17.25" customHeight="1">
      <c r="B2145" s="214"/>
      <c r="C2145" s="837"/>
      <c r="D2145" s="837"/>
      <c r="E2145" s="215"/>
      <c r="F2145" s="217"/>
      <c r="G2145" s="844"/>
      <c r="H2145" s="844"/>
      <c r="I2145" s="844"/>
      <c r="J2145" s="844"/>
      <c r="K2145" s="837"/>
      <c r="L2145" s="837"/>
      <c r="M2145" s="837"/>
      <c r="N2145" s="837"/>
      <c r="O2145" s="837"/>
      <c r="P2145" s="845"/>
    </row>
    <row r="2146" spans="2:16" ht="17.25" customHeight="1">
      <c r="B2146" s="214"/>
      <c r="C2146" s="837"/>
      <c r="D2146" s="837"/>
      <c r="E2146" s="215"/>
      <c r="F2146" s="217"/>
      <c r="G2146" s="844"/>
      <c r="H2146" s="844"/>
      <c r="I2146" s="844"/>
      <c r="J2146" s="844"/>
      <c r="K2146" s="837"/>
      <c r="L2146" s="837"/>
      <c r="M2146" s="837"/>
      <c r="N2146" s="837"/>
      <c r="O2146" s="837"/>
      <c r="P2146" s="845"/>
    </row>
    <row r="2147" spans="2:16" ht="17.25" customHeight="1">
      <c r="B2147" s="214"/>
      <c r="C2147" s="843"/>
      <c r="D2147" s="843"/>
      <c r="E2147" s="215"/>
      <c r="F2147" s="216"/>
      <c r="G2147" s="844"/>
      <c r="H2147" s="844"/>
      <c r="I2147" s="844"/>
      <c r="J2147" s="844"/>
      <c r="K2147" s="844"/>
      <c r="L2147" s="844"/>
      <c r="M2147" s="837"/>
      <c r="N2147" s="837"/>
      <c r="O2147" s="837"/>
      <c r="P2147" s="845"/>
    </row>
    <row r="2148" spans="2:16" ht="17.25" customHeight="1">
      <c r="B2148" s="214"/>
      <c r="C2148" s="843"/>
      <c r="D2148" s="843"/>
      <c r="E2148" s="215"/>
      <c r="F2148" s="216"/>
      <c r="G2148" s="844"/>
      <c r="H2148" s="844"/>
      <c r="I2148" s="844"/>
      <c r="J2148" s="844"/>
      <c r="K2148" s="844"/>
      <c r="L2148" s="844"/>
      <c r="M2148" s="837"/>
      <c r="N2148" s="837"/>
      <c r="O2148" s="837"/>
      <c r="P2148" s="845"/>
    </row>
    <row r="2149" spans="2:16" ht="17.25" customHeight="1">
      <c r="B2149" s="214"/>
      <c r="C2149" s="843"/>
      <c r="D2149" s="843"/>
      <c r="E2149" s="215"/>
      <c r="F2149" s="216"/>
      <c r="G2149" s="844"/>
      <c r="H2149" s="844"/>
      <c r="I2149" s="844"/>
      <c r="J2149" s="844"/>
      <c r="K2149" s="844"/>
      <c r="L2149" s="844"/>
      <c r="M2149" s="837"/>
      <c r="N2149" s="837"/>
      <c r="O2149" s="837"/>
      <c r="P2149" s="845"/>
    </row>
    <row r="2150" spans="2:16" ht="17.25" customHeight="1">
      <c r="B2150" s="214"/>
      <c r="C2150" s="843"/>
      <c r="D2150" s="843"/>
      <c r="E2150" s="215"/>
      <c r="F2150" s="216"/>
      <c r="G2150" s="844"/>
      <c r="H2150" s="844"/>
      <c r="I2150" s="844"/>
      <c r="J2150" s="844"/>
      <c r="K2150" s="844"/>
      <c r="L2150" s="844"/>
      <c r="M2150" s="837"/>
      <c r="N2150" s="837"/>
      <c r="O2150" s="837"/>
      <c r="P2150" s="845"/>
    </row>
    <row r="2151" spans="2:16" ht="17.25" customHeight="1">
      <c r="B2151" s="214"/>
      <c r="C2151" s="843"/>
      <c r="D2151" s="843"/>
      <c r="E2151" s="215"/>
      <c r="F2151" s="216"/>
      <c r="G2151" s="844"/>
      <c r="H2151" s="844"/>
      <c r="I2151" s="844"/>
      <c r="J2151" s="844"/>
      <c r="K2151" s="844"/>
      <c r="L2151" s="844"/>
      <c r="M2151" s="837"/>
      <c r="N2151" s="837"/>
      <c r="O2151" s="837"/>
      <c r="P2151" s="845"/>
    </row>
    <row r="2152" spans="2:16" ht="17.25" customHeight="1">
      <c r="B2152" s="214"/>
      <c r="C2152" s="843"/>
      <c r="D2152" s="843"/>
      <c r="E2152" s="215"/>
      <c r="F2152" s="216"/>
      <c r="G2152" s="844"/>
      <c r="H2152" s="844"/>
      <c r="I2152" s="844"/>
      <c r="J2152" s="844"/>
      <c r="K2152" s="844"/>
      <c r="L2152" s="844"/>
      <c r="M2152" s="837"/>
      <c r="N2152" s="837"/>
      <c r="O2152" s="837"/>
      <c r="P2152" s="845"/>
    </row>
    <row r="2153" spans="2:16" ht="17.25" customHeight="1">
      <c r="B2153" s="214"/>
      <c r="C2153" s="843"/>
      <c r="D2153" s="843"/>
      <c r="E2153" s="215"/>
      <c r="F2153" s="216"/>
      <c r="G2153" s="844"/>
      <c r="H2153" s="844"/>
      <c r="I2153" s="844"/>
      <c r="J2153" s="844"/>
      <c r="K2153" s="844"/>
      <c r="L2153" s="844"/>
      <c r="M2153" s="837"/>
      <c r="N2153" s="837"/>
      <c r="O2153" s="837"/>
      <c r="P2153" s="845"/>
    </row>
    <row r="2154" spans="2:16" ht="17.25" customHeight="1">
      <c r="B2154" s="214"/>
      <c r="C2154" s="843"/>
      <c r="D2154" s="838"/>
      <c r="E2154" s="215"/>
      <c r="F2154" s="216"/>
      <c r="G2154" s="844"/>
      <c r="H2154" s="838"/>
      <c r="I2154" s="838"/>
      <c r="J2154" s="838"/>
      <c r="K2154" s="844"/>
      <c r="L2154" s="838"/>
      <c r="M2154" s="837"/>
      <c r="N2154" s="838"/>
      <c r="O2154" s="838"/>
      <c r="P2154" s="839"/>
    </row>
    <row r="2155" spans="2:16" ht="17.25" customHeight="1">
      <c r="B2155" s="219"/>
      <c r="C2155" s="837"/>
      <c r="D2155" s="838"/>
      <c r="E2155" s="218"/>
      <c r="F2155" s="220"/>
      <c r="G2155" s="837"/>
      <c r="H2155" s="838"/>
      <c r="I2155" s="838"/>
      <c r="J2155" s="838"/>
      <c r="K2155" s="837"/>
      <c r="L2155" s="838"/>
      <c r="M2155" s="837"/>
      <c r="N2155" s="838"/>
      <c r="O2155" s="838"/>
      <c r="P2155" s="839"/>
    </row>
    <row r="2156" spans="2:16" ht="17.25" customHeight="1">
      <c r="B2156" s="219"/>
      <c r="C2156" s="837"/>
      <c r="D2156" s="838"/>
      <c r="E2156" s="218"/>
      <c r="F2156" s="220"/>
      <c r="G2156" s="837"/>
      <c r="H2156" s="838"/>
      <c r="I2156" s="838"/>
      <c r="J2156" s="838"/>
      <c r="K2156" s="837"/>
      <c r="L2156" s="838"/>
      <c r="M2156" s="837"/>
      <c r="N2156" s="838"/>
      <c r="O2156" s="838"/>
      <c r="P2156" s="839"/>
    </row>
    <row r="2157" spans="2:16" ht="17.25" customHeight="1">
      <c r="B2157" s="219"/>
      <c r="C2157" s="837"/>
      <c r="D2157" s="838"/>
      <c r="E2157" s="218"/>
      <c r="F2157" s="220"/>
      <c r="G2157" s="837"/>
      <c r="H2157" s="838"/>
      <c r="I2157" s="838"/>
      <c r="J2157" s="838"/>
      <c r="K2157" s="837"/>
      <c r="L2157" s="838"/>
      <c r="M2157" s="837"/>
      <c r="N2157" s="838"/>
      <c r="O2157" s="838"/>
      <c r="P2157" s="839"/>
    </row>
    <row r="2158" spans="2:16" ht="17.25" customHeight="1">
      <c r="B2158" s="219"/>
      <c r="C2158" s="837"/>
      <c r="D2158" s="838"/>
      <c r="E2158" s="218"/>
      <c r="F2158" s="220"/>
      <c r="G2158" s="837"/>
      <c r="H2158" s="838"/>
      <c r="I2158" s="838"/>
      <c r="J2158" s="838"/>
      <c r="K2158" s="837"/>
      <c r="L2158" s="838"/>
      <c r="M2158" s="837"/>
      <c r="N2158" s="838"/>
      <c r="O2158" s="838"/>
      <c r="P2158" s="839"/>
    </row>
    <row r="2159" spans="2:16" ht="17.25" customHeight="1">
      <c r="B2159" s="219"/>
      <c r="C2159" s="837"/>
      <c r="D2159" s="838"/>
      <c r="E2159" s="218"/>
      <c r="F2159" s="220"/>
      <c r="G2159" s="837"/>
      <c r="H2159" s="838"/>
      <c r="I2159" s="838"/>
      <c r="J2159" s="838"/>
      <c r="K2159" s="837"/>
      <c r="L2159" s="838"/>
      <c r="M2159" s="837"/>
      <c r="N2159" s="838"/>
      <c r="O2159" s="838"/>
      <c r="P2159" s="839"/>
    </row>
    <row r="2160" spans="2:16" ht="17.25" customHeight="1" thickBot="1">
      <c r="B2160" s="221"/>
      <c r="C2160" s="840"/>
      <c r="D2160" s="841"/>
      <c r="E2160" s="222"/>
      <c r="F2160" s="223"/>
      <c r="G2160" s="840"/>
      <c r="H2160" s="841"/>
      <c r="I2160" s="841"/>
      <c r="J2160" s="841"/>
      <c r="K2160" s="840"/>
      <c r="L2160" s="841"/>
      <c r="M2160" s="840"/>
      <c r="N2160" s="841"/>
      <c r="O2160" s="841"/>
      <c r="P2160" s="842"/>
    </row>
    <row r="2161" spans="2:16" ht="17.25" customHeight="1">
      <c r="B2161" s="902" t="s">
        <v>21</v>
      </c>
      <c r="C2161" s="992"/>
      <c r="D2161" s="1045" t="s">
        <v>783</v>
      </c>
      <c r="E2161" s="859"/>
      <c r="F2161" s="855" t="s">
        <v>717</v>
      </c>
      <c r="G2161" s="880"/>
      <c r="H2161" s="880"/>
      <c r="I2161" s="880"/>
      <c r="J2161" s="880"/>
      <c r="K2161" s="880"/>
      <c r="L2161" s="993"/>
      <c r="M2161" s="904" t="s">
        <v>23</v>
      </c>
      <c r="N2161" s="854"/>
      <c r="O2161" s="905">
        <v>36</v>
      </c>
      <c r="P2161" s="906"/>
    </row>
    <row r="2162" spans="2:16" ht="17.25" customHeight="1">
      <c r="B2162" s="862" t="s">
        <v>24</v>
      </c>
      <c r="C2162" s="996"/>
      <c r="D2162" s="864" t="s">
        <v>865</v>
      </c>
      <c r="E2162" s="865"/>
      <c r="F2162" s="866" t="s">
        <v>25</v>
      </c>
      <c r="G2162" s="997"/>
      <c r="H2162" s="997"/>
      <c r="I2162" s="997"/>
      <c r="J2162" s="997"/>
      <c r="K2162" s="997"/>
      <c r="L2162" s="998"/>
      <c r="M2162" s="872" t="s">
        <v>26</v>
      </c>
      <c r="N2162" s="873"/>
      <c r="O2162" s="874" t="s">
        <v>1118</v>
      </c>
      <c r="P2162" s="875"/>
    </row>
    <row r="2163" spans="2:16" ht="17.25" customHeight="1" thickBot="1">
      <c r="B2163" s="876" t="s">
        <v>27</v>
      </c>
      <c r="C2163" s="1005"/>
      <c r="D2163" s="878" t="s">
        <v>922</v>
      </c>
      <c r="E2163" s="879"/>
      <c r="F2163" s="999"/>
      <c r="G2163" s="1000"/>
      <c r="H2163" s="1000"/>
      <c r="I2163" s="1000"/>
      <c r="J2163" s="1000"/>
      <c r="K2163" s="1000"/>
      <c r="L2163" s="1001"/>
      <c r="M2163" s="869"/>
      <c r="N2163" s="871"/>
      <c r="O2163" s="869"/>
      <c r="P2163" s="870"/>
    </row>
    <row r="2164" spans="2:16" ht="5.25" customHeight="1" thickBot="1"/>
    <row r="2165" spans="2:16" ht="17.25" customHeight="1">
      <c r="B2165" s="880"/>
      <c r="C2165" s="880"/>
      <c r="D2165" s="880"/>
      <c r="E2165" s="880"/>
      <c r="F2165" s="880"/>
      <c r="G2165" s="880"/>
      <c r="H2165" s="880"/>
      <c r="I2165" s="880"/>
      <c r="J2165" s="880"/>
      <c r="K2165" s="880"/>
      <c r="L2165" s="1065"/>
      <c r="M2165" s="888" t="s">
        <v>28</v>
      </c>
      <c r="N2165" s="889"/>
      <c r="O2165" s="889"/>
      <c r="P2165" s="890"/>
    </row>
    <row r="2166" spans="2:16" ht="17.25" customHeight="1">
      <c r="B2166" s="900"/>
      <c r="C2166" s="900"/>
      <c r="D2166" s="900"/>
      <c r="E2166" s="900"/>
      <c r="F2166" s="900"/>
      <c r="G2166" s="900"/>
      <c r="H2166" s="900"/>
      <c r="I2166" s="900"/>
      <c r="J2166" s="900"/>
      <c r="K2166" s="900"/>
      <c r="L2166" s="1066"/>
      <c r="M2166" s="205" t="s">
        <v>29</v>
      </c>
      <c r="N2166" s="891" t="s">
        <v>30</v>
      </c>
      <c r="O2166" s="892"/>
      <c r="P2166" s="893"/>
    </row>
    <row r="2167" spans="2:16" ht="17.25" customHeight="1">
      <c r="B2167" s="900"/>
      <c r="C2167" s="900"/>
      <c r="D2167" s="900"/>
      <c r="E2167" s="900"/>
      <c r="F2167" s="900"/>
      <c r="G2167" s="900"/>
      <c r="H2167" s="900"/>
      <c r="I2167" s="900"/>
      <c r="J2167" s="900"/>
      <c r="K2167" s="900"/>
      <c r="L2167" s="1066"/>
      <c r="M2167" s="206">
        <v>1</v>
      </c>
      <c r="N2167" s="894" t="s">
        <v>923</v>
      </c>
      <c r="O2167" s="895"/>
      <c r="P2167" s="895"/>
    </row>
    <row r="2168" spans="2:16" ht="17.25" customHeight="1">
      <c r="B2168" s="900"/>
      <c r="C2168" s="900"/>
      <c r="D2168" s="900"/>
      <c r="E2168" s="900"/>
      <c r="F2168" s="900"/>
      <c r="G2168" s="900"/>
      <c r="H2168" s="900"/>
      <c r="I2168" s="900"/>
      <c r="J2168" s="900"/>
      <c r="K2168" s="900"/>
      <c r="L2168" s="1066"/>
      <c r="M2168" s="206">
        <v>2</v>
      </c>
      <c r="N2168" s="896" t="s">
        <v>1119</v>
      </c>
      <c r="O2168" s="867"/>
      <c r="P2168" s="867"/>
    </row>
    <row r="2169" spans="2:16" ht="17.25" customHeight="1">
      <c r="B2169" s="900"/>
      <c r="C2169" s="900"/>
      <c r="D2169" s="900"/>
      <c r="E2169" s="900"/>
      <c r="F2169" s="900"/>
      <c r="G2169" s="900"/>
      <c r="H2169" s="900"/>
      <c r="I2169" s="900"/>
      <c r="J2169" s="900"/>
      <c r="K2169" s="900"/>
      <c r="L2169" s="1066"/>
      <c r="M2169" s="206">
        <v>3</v>
      </c>
      <c r="N2169" s="896" t="s">
        <v>924</v>
      </c>
      <c r="O2169" s="867"/>
      <c r="P2169" s="867"/>
    </row>
    <row r="2170" spans="2:16" ht="17.25" customHeight="1">
      <c r="B2170" s="900"/>
      <c r="C2170" s="900"/>
      <c r="D2170" s="900"/>
      <c r="E2170" s="900"/>
      <c r="F2170" s="900"/>
      <c r="G2170" s="900"/>
      <c r="H2170" s="900"/>
      <c r="I2170" s="900"/>
      <c r="J2170" s="900"/>
      <c r="K2170" s="900"/>
      <c r="L2170" s="1066"/>
      <c r="M2170" s="206">
        <v>4</v>
      </c>
      <c r="N2170" s="896" t="s">
        <v>1120</v>
      </c>
      <c r="O2170" s="867"/>
      <c r="P2170" s="867"/>
    </row>
    <row r="2171" spans="2:16" ht="17.25" customHeight="1">
      <c r="B2171" s="900"/>
      <c r="C2171" s="900"/>
      <c r="D2171" s="900"/>
      <c r="E2171" s="900"/>
      <c r="F2171" s="900"/>
      <c r="G2171" s="900"/>
      <c r="H2171" s="900"/>
      <c r="I2171" s="900"/>
      <c r="J2171" s="900"/>
      <c r="K2171" s="900"/>
      <c r="L2171" s="1066"/>
      <c r="M2171" s="206">
        <v>5</v>
      </c>
      <c r="N2171" s="896" t="s">
        <v>833</v>
      </c>
      <c r="O2171" s="867"/>
      <c r="P2171" s="867"/>
    </row>
    <row r="2172" spans="2:16" ht="17.25" customHeight="1">
      <c r="B2172" s="900"/>
      <c r="C2172" s="900"/>
      <c r="D2172" s="900"/>
      <c r="E2172" s="900"/>
      <c r="F2172" s="900"/>
      <c r="G2172" s="900"/>
      <c r="H2172" s="900"/>
      <c r="I2172" s="900"/>
      <c r="J2172" s="900"/>
      <c r="K2172" s="900"/>
      <c r="L2172" s="1066"/>
      <c r="M2172" s="206"/>
      <c r="N2172" s="896"/>
      <c r="O2172" s="867"/>
      <c r="P2172" s="867"/>
    </row>
    <row r="2173" spans="2:16" ht="17.25" customHeight="1">
      <c r="B2173" s="900"/>
      <c r="C2173" s="900"/>
      <c r="D2173" s="900"/>
      <c r="E2173" s="900"/>
      <c r="F2173" s="900"/>
      <c r="G2173" s="900"/>
      <c r="H2173" s="900"/>
      <c r="I2173" s="900"/>
      <c r="J2173" s="900"/>
      <c r="K2173" s="900"/>
      <c r="L2173" s="1066"/>
      <c r="M2173" s="206"/>
      <c r="N2173" s="896"/>
      <c r="O2173" s="867"/>
      <c r="P2173" s="867"/>
    </row>
    <row r="2174" spans="2:16" ht="17.25" customHeight="1">
      <c r="B2174" s="900"/>
      <c r="C2174" s="900"/>
      <c r="D2174" s="900"/>
      <c r="E2174" s="900"/>
      <c r="F2174" s="900"/>
      <c r="G2174" s="900"/>
      <c r="H2174" s="900"/>
      <c r="I2174" s="900"/>
      <c r="J2174" s="900"/>
      <c r="K2174" s="900"/>
      <c r="L2174" s="1066"/>
      <c r="M2174" s="206"/>
      <c r="N2174" s="896"/>
      <c r="O2174" s="867"/>
      <c r="P2174" s="867"/>
    </row>
    <row r="2175" spans="2:16" ht="17.25" customHeight="1">
      <c r="B2175" s="900"/>
      <c r="C2175" s="900"/>
      <c r="D2175" s="900"/>
      <c r="E2175" s="900"/>
      <c r="F2175" s="900"/>
      <c r="G2175" s="900"/>
      <c r="H2175" s="900"/>
      <c r="I2175" s="900"/>
      <c r="J2175" s="900"/>
      <c r="K2175" s="900"/>
      <c r="L2175" s="1066"/>
      <c r="M2175" s="206"/>
      <c r="N2175" s="896"/>
      <c r="O2175" s="867"/>
      <c r="P2175" s="867"/>
    </row>
    <row r="2176" spans="2:16" ht="17.25" customHeight="1">
      <c r="B2176" s="900"/>
      <c r="C2176" s="900"/>
      <c r="D2176" s="900"/>
      <c r="E2176" s="900"/>
      <c r="F2176" s="900"/>
      <c r="G2176" s="900"/>
      <c r="H2176" s="900"/>
      <c r="I2176" s="900"/>
      <c r="J2176" s="900"/>
      <c r="K2176" s="900"/>
      <c r="L2176" s="1066"/>
      <c r="M2176" s="206"/>
      <c r="N2176" s="896"/>
      <c r="O2176" s="867"/>
      <c r="P2176" s="867"/>
    </row>
    <row r="2177" spans="2:16" ht="17.25" customHeight="1">
      <c r="B2177" s="900"/>
      <c r="C2177" s="900"/>
      <c r="D2177" s="900"/>
      <c r="E2177" s="900"/>
      <c r="F2177" s="900"/>
      <c r="G2177" s="900"/>
      <c r="H2177" s="900"/>
      <c r="I2177" s="900"/>
      <c r="J2177" s="900"/>
      <c r="K2177" s="900"/>
      <c r="L2177" s="1066"/>
      <c r="M2177" s="206"/>
      <c r="N2177" s="896"/>
      <c r="O2177" s="867"/>
      <c r="P2177" s="867"/>
    </row>
    <row r="2178" spans="2:16" ht="17.25" customHeight="1">
      <c r="B2178" s="900"/>
      <c r="C2178" s="900"/>
      <c r="D2178" s="900"/>
      <c r="E2178" s="900"/>
      <c r="F2178" s="900"/>
      <c r="G2178" s="900"/>
      <c r="H2178" s="900"/>
      <c r="I2178" s="900"/>
      <c r="J2178" s="900"/>
      <c r="K2178" s="900"/>
      <c r="L2178" s="1066"/>
      <c r="M2178" s="206"/>
      <c r="N2178" s="896"/>
      <c r="O2178" s="867"/>
      <c r="P2178" s="867"/>
    </row>
    <row r="2179" spans="2:16" ht="17.25" customHeight="1">
      <c r="B2179" s="900"/>
      <c r="C2179" s="900"/>
      <c r="D2179" s="900"/>
      <c r="E2179" s="900"/>
      <c r="F2179" s="900"/>
      <c r="G2179" s="900"/>
      <c r="H2179" s="900"/>
      <c r="I2179" s="900"/>
      <c r="J2179" s="900"/>
      <c r="K2179" s="900"/>
      <c r="L2179" s="1066"/>
      <c r="M2179" s="206"/>
      <c r="N2179" s="896"/>
      <c r="O2179" s="867"/>
      <c r="P2179" s="867"/>
    </row>
    <row r="2180" spans="2:16" ht="17.25" customHeight="1">
      <c r="B2180" s="900"/>
      <c r="C2180" s="900"/>
      <c r="D2180" s="900"/>
      <c r="E2180" s="900"/>
      <c r="F2180" s="900"/>
      <c r="G2180" s="900"/>
      <c r="H2180" s="900"/>
      <c r="I2180" s="900"/>
      <c r="J2180" s="900"/>
      <c r="K2180" s="900"/>
      <c r="L2180" s="1066"/>
      <c r="M2180" s="206"/>
      <c r="N2180" s="896"/>
      <c r="O2180" s="867"/>
      <c r="P2180" s="867"/>
    </row>
    <row r="2181" spans="2:16" ht="17.25" customHeight="1">
      <c r="B2181" s="900"/>
      <c r="C2181" s="900"/>
      <c r="D2181" s="900"/>
      <c r="E2181" s="900"/>
      <c r="F2181" s="900"/>
      <c r="G2181" s="900"/>
      <c r="H2181" s="900"/>
      <c r="I2181" s="900"/>
      <c r="J2181" s="900"/>
      <c r="K2181" s="900"/>
      <c r="L2181" s="1066"/>
      <c r="M2181" s="206"/>
      <c r="N2181" s="896"/>
      <c r="O2181" s="867"/>
      <c r="P2181" s="867"/>
    </row>
    <row r="2182" spans="2:16" ht="17.25" customHeight="1">
      <c r="B2182" s="900"/>
      <c r="C2182" s="900"/>
      <c r="D2182" s="900"/>
      <c r="E2182" s="900"/>
      <c r="F2182" s="900"/>
      <c r="G2182" s="900"/>
      <c r="H2182" s="900"/>
      <c r="I2182" s="900"/>
      <c r="J2182" s="900"/>
      <c r="K2182" s="900"/>
      <c r="L2182" s="1066"/>
      <c r="M2182" s="206"/>
      <c r="N2182" s="896"/>
      <c r="O2182" s="867"/>
      <c r="P2182" s="867"/>
    </row>
    <row r="2183" spans="2:16" ht="17.25" customHeight="1">
      <c r="B2183" s="900"/>
      <c r="C2183" s="900"/>
      <c r="D2183" s="900"/>
      <c r="E2183" s="900"/>
      <c r="F2183" s="900"/>
      <c r="G2183" s="900"/>
      <c r="H2183" s="900"/>
      <c r="I2183" s="900"/>
      <c r="J2183" s="900"/>
      <c r="K2183" s="900"/>
      <c r="L2183" s="1066"/>
      <c r="M2183" s="206"/>
      <c r="N2183" s="896"/>
      <c r="O2183" s="867"/>
      <c r="P2183" s="867"/>
    </row>
    <row r="2184" spans="2:16" ht="17.25" customHeight="1">
      <c r="B2184" s="900"/>
      <c r="C2184" s="900"/>
      <c r="D2184" s="900"/>
      <c r="E2184" s="900"/>
      <c r="F2184" s="900"/>
      <c r="G2184" s="900"/>
      <c r="H2184" s="900"/>
      <c r="I2184" s="900"/>
      <c r="J2184" s="900"/>
      <c r="K2184" s="900"/>
      <c r="L2184" s="1066"/>
      <c r="M2184" s="206"/>
      <c r="N2184" s="896"/>
      <c r="O2184" s="867"/>
      <c r="P2184" s="867"/>
    </row>
    <row r="2185" spans="2:16" ht="17.25" customHeight="1">
      <c r="B2185" s="900"/>
      <c r="C2185" s="900"/>
      <c r="D2185" s="900"/>
      <c r="E2185" s="900"/>
      <c r="F2185" s="900"/>
      <c r="G2185" s="900"/>
      <c r="H2185" s="900"/>
      <c r="I2185" s="900"/>
      <c r="J2185" s="900"/>
      <c r="K2185" s="900"/>
      <c r="L2185" s="1066"/>
      <c r="M2185" s="206"/>
      <c r="N2185" s="896"/>
      <c r="O2185" s="867"/>
      <c r="P2185" s="867"/>
    </row>
    <row r="2186" spans="2:16" ht="17.25" customHeight="1">
      <c r="B2186" s="900"/>
      <c r="C2186" s="900"/>
      <c r="D2186" s="900"/>
      <c r="E2186" s="900"/>
      <c r="F2186" s="900"/>
      <c r="G2186" s="900"/>
      <c r="H2186" s="900"/>
      <c r="I2186" s="900"/>
      <c r="J2186" s="900"/>
      <c r="K2186" s="900"/>
      <c r="L2186" s="1066"/>
      <c r="M2186" s="206"/>
      <c r="N2186" s="896"/>
      <c r="O2186" s="867"/>
      <c r="P2186" s="867"/>
    </row>
    <row r="2187" spans="2:16" ht="17.25" customHeight="1">
      <c r="B2187" s="900"/>
      <c r="C2187" s="900"/>
      <c r="D2187" s="900"/>
      <c r="E2187" s="900"/>
      <c r="F2187" s="900"/>
      <c r="G2187" s="900"/>
      <c r="H2187" s="900"/>
      <c r="I2187" s="900"/>
      <c r="J2187" s="900"/>
      <c r="K2187" s="900"/>
      <c r="L2187" s="1066"/>
      <c r="M2187" s="206"/>
      <c r="N2187" s="896"/>
      <c r="O2187" s="867"/>
      <c r="P2187" s="867"/>
    </row>
    <row r="2188" spans="2:16" ht="17.25" customHeight="1">
      <c r="B2188" s="900"/>
      <c r="C2188" s="900"/>
      <c r="D2188" s="900"/>
      <c r="E2188" s="900"/>
      <c r="F2188" s="900"/>
      <c r="G2188" s="900"/>
      <c r="H2188" s="900"/>
      <c r="I2188" s="900"/>
      <c r="J2188" s="900"/>
      <c r="K2188" s="900"/>
      <c r="L2188" s="1066"/>
      <c r="M2188" s="206"/>
      <c r="N2188" s="896"/>
      <c r="O2188" s="867"/>
      <c r="P2188" s="867"/>
    </row>
    <row r="2189" spans="2:16" ht="17.25" customHeight="1" thickBot="1">
      <c r="B2189" s="882"/>
      <c r="C2189" s="882"/>
      <c r="D2189" s="882"/>
      <c r="E2189" s="882"/>
      <c r="F2189" s="882"/>
      <c r="G2189" s="882"/>
      <c r="H2189" s="882"/>
      <c r="I2189" s="882"/>
      <c r="J2189" s="882"/>
      <c r="K2189" s="882"/>
      <c r="L2189" s="1067"/>
      <c r="M2189" s="208"/>
      <c r="N2189" s="901"/>
      <c r="O2189" s="870"/>
      <c r="P2189" s="870"/>
    </row>
    <row r="2190" spans="2:16" ht="17.25" customHeight="1">
      <c r="B2190" s="902" t="s">
        <v>21</v>
      </c>
      <c r="C2190" s="992"/>
      <c r="D2190" s="1045" t="s">
        <v>825</v>
      </c>
      <c r="E2190" s="859"/>
      <c r="F2190" s="855" t="s">
        <v>31</v>
      </c>
      <c r="G2190" s="880"/>
      <c r="H2190" s="880"/>
      <c r="I2190" s="880"/>
      <c r="J2190" s="880"/>
      <c r="K2190" s="880"/>
      <c r="L2190" s="993"/>
      <c r="M2190" s="858" t="s">
        <v>23</v>
      </c>
      <c r="N2190" s="859"/>
      <c r="O2190" s="860">
        <v>36</v>
      </c>
      <c r="P2190" s="861"/>
    </row>
    <row r="2191" spans="2:16" ht="17.25" customHeight="1">
      <c r="B2191" s="862" t="s">
        <v>24</v>
      </c>
      <c r="C2191" s="996"/>
      <c r="D2191" s="864" t="s">
        <v>868</v>
      </c>
      <c r="E2191" s="865"/>
      <c r="F2191" s="866" t="s">
        <v>32</v>
      </c>
      <c r="G2191" s="997"/>
      <c r="H2191" s="997"/>
      <c r="I2191" s="997"/>
      <c r="J2191" s="997"/>
      <c r="K2191" s="997"/>
      <c r="L2191" s="998"/>
      <c r="M2191" s="872" t="s">
        <v>26</v>
      </c>
      <c r="N2191" s="873"/>
      <c r="O2191" s="874" t="s">
        <v>1118</v>
      </c>
      <c r="P2191" s="875"/>
    </row>
    <row r="2192" spans="2:16" ht="17.25" customHeight="1" thickBot="1">
      <c r="B2192" s="876" t="s">
        <v>27</v>
      </c>
      <c r="C2192" s="1005"/>
      <c r="D2192" s="878" t="s">
        <v>922</v>
      </c>
      <c r="E2192" s="879"/>
      <c r="F2192" s="999"/>
      <c r="G2192" s="1000"/>
      <c r="H2192" s="1000"/>
      <c r="I2192" s="1000"/>
      <c r="J2192" s="1000"/>
      <c r="K2192" s="1000"/>
      <c r="L2192" s="1001"/>
      <c r="M2192" s="869"/>
      <c r="N2192" s="871"/>
      <c r="O2192" s="869"/>
      <c r="P2192" s="870"/>
    </row>
    <row r="2193" spans="2:16" ht="5.25" customHeight="1" thickBot="1"/>
    <row r="2194" spans="2:16" ht="17.25" customHeight="1">
      <c r="B2194" s="880" t="s">
        <v>29</v>
      </c>
      <c r="C2194" s="881" t="s">
        <v>883</v>
      </c>
      <c r="D2194" s="856"/>
      <c r="E2194" s="880" t="s">
        <v>33</v>
      </c>
      <c r="F2194" s="856"/>
      <c r="G2194" s="856"/>
      <c r="H2194" s="856"/>
      <c r="I2194" s="856"/>
      <c r="J2194" s="856"/>
      <c r="K2194" s="880" t="s">
        <v>34</v>
      </c>
      <c r="L2194" s="856"/>
      <c r="M2194" s="856"/>
      <c r="N2194" s="856"/>
      <c r="O2194" s="856"/>
      <c r="P2194" s="856"/>
    </row>
    <row r="2195" spans="2:16" ht="30.6" customHeight="1" thickBot="1">
      <c r="B2195" s="870"/>
      <c r="C2195" s="870"/>
      <c r="D2195" s="870"/>
      <c r="E2195" s="209" t="s">
        <v>35</v>
      </c>
      <c r="F2195" s="210" t="s">
        <v>36</v>
      </c>
      <c r="G2195" s="882" t="s">
        <v>37</v>
      </c>
      <c r="H2195" s="870"/>
      <c r="I2195" s="870"/>
      <c r="J2195" s="870"/>
      <c r="K2195" s="883" t="s">
        <v>774</v>
      </c>
      <c r="L2195" s="884"/>
      <c r="M2195" s="882" t="s">
        <v>38</v>
      </c>
      <c r="N2195" s="870"/>
      <c r="O2195" s="870"/>
      <c r="P2195" s="870"/>
    </row>
    <row r="2196" spans="2:16" ht="17.25" customHeight="1">
      <c r="B2196" s="211">
        <v>1</v>
      </c>
      <c r="C2196" s="846"/>
      <c r="D2196" s="847"/>
      <c r="E2196" s="212"/>
      <c r="F2196" s="213"/>
      <c r="G2196" s="848" t="s">
        <v>901</v>
      </c>
      <c r="H2196" s="847"/>
      <c r="I2196" s="847"/>
      <c r="J2196" s="847"/>
      <c r="K2196" s="849"/>
      <c r="L2196" s="847"/>
      <c r="M2196" s="849"/>
      <c r="N2196" s="847"/>
      <c r="O2196" s="847"/>
      <c r="P2196" s="850"/>
    </row>
    <row r="2197" spans="2:16" ht="17.25" customHeight="1">
      <c r="B2197" s="214">
        <v>2</v>
      </c>
      <c r="C2197" s="843" t="s">
        <v>1094</v>
      </c>
      <c r="D2197" s="838"/>
      <c r="E2197" s="215" t="s">
        <v>925</v>
      </c>
      <c r="F2197" s="216" t="s">
        <v>1121</v>
      </c>
      <c r="G2197" s="844" t="s">
        <v>1122</v>
      </c>
      <c r="H2197" s="838"/>
      <c r="I2197" s="838"/>
      <c r="J2197" s="838"/>
      <c r="K2197" s="837"/>
      <c r="L2197" s="838"/>
      <c r="M2197" s="837"/>
      <c r="N2197" s="838"/>
      <c r="O2197" s="838"/>
      <c r="P2197" s="839"/>
    </row>
    <row r="2198" spans="2:16" ht="17.25" customHeight="1">
      <c r="B2198" s="214">
        <v>3</v>
      </c>
      <c r="C2198" s="843" t="s">
        <v>735</v>
      </c>
      <c r="D2198" s="838"/>
      <c r="E2198" s="215" t="s">
        <v>926</v>
      </c>
      <c r="F2198" s="216" t="s">
        <v>927</v>
      </c>
      <c r="G2198" s="844" t="s">
        <v>924</v>
      </c>
      <c r="H2198" s="838"/>
      <c r="I2198" s="838"/>
      <c r="J2198" s="838"/>
      <c r="K2198" s="837" t="s">
        <v>977</v>
      </c>
      <c r="L2198" s="838"/>
      <c r="M2198" s="837" t="s">
        <v>1123</v>
      </c>
      <c r="N2198" s="838"/>
      <c r="O2198" s="838"/>
      <c r="P2198" s="839"/>
    </row>
    <row r="2199" spans="2:16" ht="17.25" customHeight="1">
      <c r="B2199" s="214">
        <v>4</v>
      </c>
      <c r="C2199" s="843" t="s">
        <v>748</v>
      </c>
      <c r="D2199" s="838"/>
      <c r="E2199" s="215" t="s">
        <v>1124</v>
      </c>
      <c r="F2199" s="217" t="s">
        <v>1029</v>
      </c>
      <c r="G2199" s="844" t="s">
        <v>1125</v>
      </c>
      <c r="H2199" s="838"/>
      <c r="I2199" s="838"/>
      <c r="J2199" s="838"/>
      <c r="K2199" s="837" t="s">
        <v>978</v>
      </c>
      <c r="L2199" s="838"/>
      <c r="M2199" s="837" t="s">
        <v>1126</v>
      </c>
      <c r="N2199" s="838"/>
      <c r="O2199" s="838"/>
      <c r="P2199" s="839"/>
    </row>
    <row r="2200" spans="2:16" ht="17.25" customHeight="1">
      <c r="B2200" s="214">
        <v>5</v>
      </c>
      <c r="C2200" s="843" t="s">
        <v>744</v>
      </c>
      <c r="D2200" s="838"/>
      <c r="E2200" s="215" t="s">
        <v>765</v>
      </c>
      <c r="F2200" s="216" t="s">
        <v>1070</v>
      </c>
      <c r="G2200" s="844" t="s">
        <v>928</v>
      </c>
      <c r="H2200" s="838"/>
      <c r="I2200" s="838"/>
      <c r="J2200" s="838"/>
      <c r="K2200" s="837" t="s">
        <v>944</v>
      </c>
      <c r="L2200" s="838"/>
      <c r="M2200" s="837"/>
      <c r="N2200" s="838"/>
      <c r="O2200" s="838"/>
      <c r="P2200" s="839"/>
    </row>
    <row r="2201" spans="2:16" ht="17.25" customHeight="1">
      <c r="B2201" s="214"/>
      <c r="C2201" s="837"/>
      <c r="D2201" s="838"/>
      <c r="E2201" s="215"/>
      <c r="F2201" s="217"/>
      <c r="G2201" s="844"/>
      <c r="H2201" s="838"/>
      <c r="I2201" s="838"/>
      <c r="J2201" s="838"/>
      <c r="K2201" s="837"/>
      <c r="L2201" s="838"/>
      <c r="M2201" s="837"/>
      <c r="N2201" s="838"/>
      <c r="O2201" s="838"/>
      <c r="P2201" s="839"/>
    </row>
    <row r="2202" spans="2:16" ht="17.25" customHeight="1">
      <c r="B2202" s="214"/>
      <c r="C2202" s="843"/>
      <c r="D2202" s="838"/>
      <c r="E2202" s="215"/>
      <c r="F2202" s="216"/>
      <c r="G2202" s="844"/>
      <c r="H2202" s="838"/>
      <c r="I2202" s="838"/>
      <c r="J2202" s="838"/>
      <c r="K2202" s="837"/>
      <c r="L2202" s="838"/>
      <c r="M2202" s="837"/>
      <c r="N2202" s="838"/>
      <c r="O2202" s="838"/>
      <c r="P2202" s="839"/>
    </row>
    <row r="2203" spans="2:16" ht="17.25" customHeight="1">
      <c r="B2203" s="214"/>
      <c r="C2203" s="837"/>
      <c r="D2203" s="837"/>
      <c r="E2203" s="215"/>
      <c r="F2203" s="217"/>
      <c r="G2203" s="844"/>
      <c r="H2203" s="844"/>
      <c r="I2203" s="844"/>
      <c r="J2203" s="844"/>
      <c r="K2203" s="837"/>
      <c r="L2203" s="837"/>
      <c r="M2203" s="837"/>
      <c r="N2203" s="837"/>
      <c r="O2203" s="837"/>
      <c r="P2203" s="845"/>
    </row>
    <row r="2204" spans="2:16" ht="17.25" customHeight="1">
      <c r="B2204" s="214"/>
      <c r="C2204" s="837"/>
      <c r="D2204" s="837"/>
      <c r="E2204" s="215"/>
      <c r="F2204" s="217"/>
      <c r="G2204" s="844"/>
      <c r="H2204" s="844"/>
      <c r="I2204" s="844"/>
      <c r="J2204" s="844"/>
      <c r="K2204" s="844"/>
      <c r="L2204" s="844"/>
      <c r="M2204" s="837"/>
      <c r="N2204" s="837"/>
      <c r="O2204" s="837"/>
      <c r="P2204" s="845"/>
    </row>
    <row r="2205" spans="2:16" ht="17.25" customHeight="1">
      <c r="B2205" s="214"/>
      <c r="C2205" s="837"/>
      <c r="D2205" s="837"/>
      <c r="E2205" s="215"/>
      <c r="F2205" s="217"/>
      <c r="G2205" s="844"/>
      <c r="H2205" s="844"/>
      <c r="I2205" s="844"/>
      <c r="J2205" s="844"/>
      <c r="K2205" s="837"/>
      <c r="L2205" s="837"/>
      <c r="M2205" s="837"/>
      <c r="N2205" s="837"/>
      <c r="O2205" s="837"/>
      <c r="P2205" s="845"/>
    </row>
    <row r="2206" spans="2:16" ht="17.25" customHeight="1">
      <c r="B2206" s="214"/>
      <c r="C2206" s="837"/>
      <c r="D2206" s="837"/>
      <c r="E2206" s="215"/>
      <c r="F2206" s="217"/>
      <c r="G2206" s="844"/>
      <c r="H2206" s="844"/>
      <c r="I2206" s="844"/>
      <c r="J2206" s="844"/>
      <c r="K2206" s="837"/>
      <c r="L2206" s="837"/>
      <c r="M2206" s="837"/>
      <c r="N2206" s="837"/>
      <c r="O2206" s="837"/>
      <c r="P2206" s="845"/>
    </row>
    <row r="2207" spans="2:16" ht="17.25" customHeight="1">
      <c r="B2207" s="214"/>
      <c r="C2207" s="843"/>
      <c r="D2207" s="843"/>
      <c r="E2207" s="215"/>
      <c r="F2207" s="216"/>
      <c r="G2207" s="844"/>
      <c r="H2207" s="844"/>
      <c r="I2207" s="844"/>
      <c r="J2207" s="844"/>
      <c r="K2207" s="844"/>
      <c r="L2207" s="844"/>
      <c r="M2207" s="837"/>
      <c r="N2207" s="837"/>
      <c r="O2207" s="837"/>
      <c r="P2207" s="845"/>
    </row>
    <row r="2208" spans="2:16" ht="17.25" customHeight="1">
      <c r="B2208" s="214"/>
      <c r="C2208" s="843"/>
      <c r="D2208" s="843"/>
      <c r="E2208" s="215"/>
      <c r="F2208" s="216"/>
      <c r="G2208" s="844"/>
      <c r="H2208" s="844"/>
      <c r="I2208" s="844"/>
      <c r="J2208" s="844"/>
      <c r="K2208" s="844"/>
      <c r="L2208" s="844"/>
      <c r="M2208" s="837"/>
      <c r="N2208" s="837"/>
      <c r="O2208" s="837"/>
      <c r="P2208" s="845"/>
    </row>
    <row r="2209" spans="2:16" ht="17.25" customHeight="1">
      <c r="B2209" s="214"/>
      <c r="C2209" s="843"/>
      <c r="D2209" s="843"/>
      <c r="E2209" s="215"/>
      <c r="F2209" s="216"/>
      <c r="G2209" s="844"/>
      <c r="H2209" s="844"/>
      <c r="I2209" s="844"/>
      <c r="J2209" s="844"/>
      <c r="K2209" s="844"/>
      <c r="L2209" s="844"/>
      <c r="M2209" s="837"/>
      <c r="N2209" s="837"/>
      <c r="O2209" s="837"/>
      <c r="P2209" s="845"/>
    </row>
    <row r="2210" spans="2:16" ht="17.25" customHeight="1">
      <c r="B2210" s="214"/>
      <c r="C2210" s="843"/>
      <c r="D2210" s="843"/>
      <c r="E2210" s="215"/>
      <c r="F2210" s="216"/>
      <c r="G2210" s="844"/>
      <c r="H2210" s="844"/>
      <c r="I2210" s="844"/>
      <c r="J2210" s="844"/>
      <c r="K2210" s="844"/>
      <c r="L2210" s="844"/>
      <c r="M2210" s="837"/>
      <c r="N2210" s="837"/>
      <c r="O2210" s="837"/>
      <c r="P2210" s="845"/>
    </row>
    <row r="2211" spans="2:16" ht="17.25" customHeight="1">
      <c r="B2211" s="214"/>
      <c r="C2211" s="843"/>
      <c r="D2211" s="843"/>
      <c r="E2211" s="215"/>
      <c r="F2211" s="216"/>
      <c r="G2211" s="844"/>
      <c r="H2211" s="844"/>
      <c r="I2211" s="844"/>
      <c r="J2211" s="844"/>
      <c r="K2211" s="844"/>
      <c r="L2211" s="844"/>
      <c r="M2211" s="837"/>
      <c r="N2211" s="837"/>
      <c r="O2211" s="837"/>
      <c r="P2211" s="845"/>
    </row>
    <row r="2212" spans="2:16" ht="17.25" customHeight="1">
      <c r="B2212" s="214"/>
      <c r="C2212" s="843"/>
      <c r="D2212" s="843"/>
      <c r="E2212" s="215"/>
      <c r="F2212" s="216"/>
      <c r="G2212" s="844"/>
      <c r="H2212" s="844"/>
      <c r="I2212" s="844"/>
      <c r="J2212" s="844"/>
      <c r="K2212" s="844"/>
      <c r="L2212" s="844"/>
      <c r="M2212" s="837"/>
      <c r="N2212" s="837"/>
      <c r="O2212" s="837"/>
      <c r="P2212" s="845"/>
    </row>
    <row r="2213" spans="2:16" ht="17.25" customHeight="1">
      <c r="B2213" s="214"/>
      <c r="C2213" s="843"/>
      <c r="D2213" s="843"/>
      <c r="E2213" s="215"/>
      <c r="F2213" s="216"/>
      <c r="G2213" s="844"/>
      <c r="H2213" s="844"/>
      <c r="I2213" s="844"/>
      <c r="J2213" s="844"/>
      <c r="K2213" s="844"/>
      <c r="L2213" s="844"/>
      <c r="M2213" s="837"/>
      <c r="N2213" s="837"/>
      <c r="O2213" s="837"/>
      <c r="P2213" s="845"/>
    </row>
    <row r="2214" spans="2:16" ht="17.25" customHeight="1">
      <c r="B2214" s="214"/>
      <c r="C2214" s="843"/>
      <c r="D2214" s="838"/>
      <c r="E2214" s="215"/>
      <c r="F2214" s="216"/>
      <c r="G2214" s="844"/>
      <c r="H2214" s="838"/>
      <c r="I2214" s="838"/>
      <c r="J2214" s="838"/>
      <c r="K2214" s="844"/>
      <c r="L2214" s="838"/>
      <c r="M2214" s="837"/>
      <c r="N2214" s="838"/>
      <c r="O2214" s="838"/>
      <c r="P2214" s="839"/>
    </row>
    <row r="2215" spans="2:16" ht="17.25" customHeight="1">
      <c r="B2215" s="219"/>
      <c r="C2215" s="837"/>
      <c r="D2215" s="838"/>
      <c r="E2215" s="218"/>
      <c r="F2215" s="220"/>
      <c r="G2215" s="837"/>
      <c r="H2215" s="838"/>
      <c r="I2215" s="838"/>
      <c r="J2215" s="838"/>
      <c r="K2215" s="837"/>
      <c r="L2215" s="838"/>
      <c r="M2215" s="837"/>
      <c r="N2215" s="838"/>
      <c r="O2215" s="838"/>
      <c r="P2215" s="839"/>
    </row>
    <row r="2216" spans="2:16" ht="17.25" customHeight="1">
      <c r="B2216" s="219"/>
      <c r="C2216" s="837"/>
      <c r="D2216" s="838"/>
      <c r="E2216" s="218"/>
      <c r="F2216" s="220"/>
      <c r="G2216" s="837"/>
      <c r="H2216" s="838"/>
      <c r="I2216" s="838"/>
      <c r="J2216" s="838"/>
      <c r="K2216" s="837"/>
      <c r="L2216" s="838"/>
      <c r="M2216" s="837"/>
      <c r="N2216" s="838"/>
      <c r="O2216" s="838"/>
      <c r="P2216" s="839"/>
    </row>
    <row r="2217" spans="2:16" ht="17.25" customHeight="1">
      <c r="B2217" s="219"/>
      <c r="C2217" s="837"/>
      <c r="D2217" s="838"/>
      <c r="E2217" s="218"/>
      <c r="F2217" s="220"/>
      <c r="G2217" s="837"/>
      <c r="H2217" s="838"/>
      <c r="I2217" s="838"/>
      <c r="J2217" s="838"/>
      <c r="K2217" s="837"/>
      <c r="L2217" s="838"/>
      <c r="M2217" s="837"/>
      <c r="N2217" s="838"/>
      <c r="O2217" s="838"/>
      <c r="P2217" s="839"/>
    </row>
    <row r="2218" spans="2:16" ht="17.25" customHeight="1">
      <c r="B2218" s="219"/>
      <c r="C2218" s="837"/>
      <c r="D2218" s="838"/>
      <c r="E2218" s="218"/>
      <c r="F2218" s="220"/>
      <c r="G2218" s="837"/>
      <c r="H2218" s="838"/>
      <c r="I2218" s="838"/>
      <c r="J2218" s="838"/>
      <c r="K2218" s="837"/>
      <c r="L2218" s="838"/>
      <c r="M2218" s="837"/>
      <c r="N2218" s="838"/>
      <c r="O2218" s="838"/>
      <c r="P2218" s="839"/>
    </row>
    <row r="2219" spans="2:16" ht="17.25" customHeight="1">
      <c r="B2219" s="219"/>
      <c r="C2219" s="837"/>
      <c r="D2219" s="838"/>
      <c r="E2219" s="218"/>
      <c r="F2219" s="220"/>
      <c r="G2219" s="837"/>
      <c r="H2219" s="838"/>
      <c r="I2219" s="838"/>
      <c r="J2219" s="838"/>
      <c r="K2219" s="837"/>
      <c r="L2219" s="838"/>
      <c r="M2219" s="837"/>
      <c r="N2219" s="838"/>
      <c r="O2219" s="838"/>
      <c r="P2219" s="839"/>
    </row>
    <row r="2220" spans="2:16" ht="17.25" customHeight="1" thickBot="1">
      <c r="B2220" s="221"/>
      <c r="C2220" s="840"/>
      <c r="D2220" s="841"/>
      <c r="E2220" s="222"/>
      <c r="F2220" s="223"/>
      <c r="G2220" s="840"/>
      <c r="H2220" s="841"/>
      <c r="I2220" s="841"/>
      <c r="J2220" s="841"/>
      <c r="K2220" s="840"/>
      <c r="L2220" s="841"/>
      <c r="M2220" s="840"/>
      <c r="N2220" s="841"/>
      <c r="O2220" s="841"/>
      <c r="P2220" s="842"/>
    </row>
    <row r="2221" spans="2:16" s="302" customFormat="1" ht="17.25" customHeight="1">
      <c r="B2221" s="902" t="s">
        <v>21</v>
      </c>
      <c r="C2221" s="903"/>
      <c r="D2221" s="938">
        <v>43005</v>
      </c>
      <c r="E2221" s="1029"/>
      <c r="F2221" s="855" t="s">
        <v>22</v>
      </c>
      <c r="G2221" s="856"/>
      <c r="H2221" s="856"/>
      <c r="I2221" s="856"/>
      <c r="J2221" s="856"/>
      <c r="K2221" s="856"/>
      <c r="L2221" s="857"/>
      <c r="M2221" s="904" t="s">
        <v>23</v>
      </c>
      <c r="N2221" s="854"/>
      <c r="O2221" s="905">
        <v>37</v>
      </c>
      <c r="P2221" s="906"/>
    </row>
    <row r="2222" spans="2:16" s="302" customFormat="1" ht="17.25" customHeight="1">
      <c r="B2222" s="862" t="s">
        <v>24</v>
      </c>
      <c r="C2222" s="863"/>
      <c r="D2222" s="864" t="s">
        <v>337</v>
      </c>
      <c r="E2222" s="865"/>
      <c r="F2222" s="866" t="s">
        <v>25</v>
      </c>
      <c r="G2222" s="867"/>
      <c r="H2222" s="867"/>
      <c r="I2222" s="867"/>
      <c r="J2222" s="867"/>
      <c r="K2222" s="867"/>
      <c r="L2222" s="868"/>
      <c r="M2222" s="872" t="s">
        <v>26</v>
      </c>
      <c r="N2222" s="873"/>
      <c r="O2222" s="1037" t="s">
        <v>310</v>
      </c>
      <c r="P2222" s="875"/>
    </row>
    <row r="2223" spans="2:16" s="302" customFormat="1" ht="17.25" customHeight="1" thickBot="1">
      <c r="B2223" s="876" t="s">
        <v>27</v>
      </c>
      <c r="C2223" s="877"/>
      <c r="D2223" s="878" t="str">
        <f>O2222&amp;".jsp"</f>
        <v>activityLog.jsp</v>
      </c>
      <c r="E2223" s="879"/>
      <c r="F2223" s="869"/>
      <c r="G2223" s="870"/>
      <c r="H2223" s="870"/>
      <c r="I2223" s="870"/>
      <c r="J2223" s="870"/>
      <c r="K2223" s="870"/>
      <c r="L2223" s="871"/>
      <c r="M2223" s="869"/>
      <c r="N2223" s="871"/>
      <c r="O2223" s="869"/>
      <c r="P2223" s="870"/>
    </row>
    <row r="2224" spans="2:16" s="302" customFormat="1" ht="5.25" customHeight="1" thickBot="1"/>
    <row r="2225" spans="2:18" s="302" customFormat="1" ht="17.25" customHeight="1">
      <c r="B2225" s="880"/>
      <c r="C2225" s="856"/>
      <c r="D2225" s="856"/>
      <c r="E2225" s="856"/>
      <c r="F2225" s="856"/>
      <c r="G2225" s="856"/>
      <c r="H2225" s="856"/>
      <c r="I2225" s="856"/>
      <c r="J2225" s="856"/>
      <c r="K2225" s="856"/>
      <c r="L2225" s="885"/>
      <c r="M2225" s="888" t="s">
        <v>28</v>
      </c>
      <c r="N2225" s="889"/>
      <c r="O2225" s="889"/>
      <c r="P2225" s="890"/>
    </row>
    <row r="2226" spans="2:18" s="302" customFormat="1" ht="17.25" customHeight="1">
      <c r="B2226" s="867"/>
      <c r="C2226" s="867"/>
      <c r="D2226" s="867"/>
      <c r="E2226" s="867"/>
      <c r="F2226" s="867"/>
      <c r="G2226" s="867"/>
      <c r="H2226" s="867"/>
      <c r="I2226" s="867"/>
      <c r="J2226" s="867"/>
      <c r="K2226" s="867"/>
      <c r="L2226" s="886"/>
      <c r="M2226" s="205" t="s">
        <v>29</v>
      </c>
      <c r="N2226" s="891" t="s">
        <v>30</v>
      </c>
      <c r="O2226" s="892"/>
      <c r="P2226" s="893"/>
    </row>
    <row r="2227" spans="2:18" s="302" customFormat="1" ht="17.25" customHeight="1">
      <c r="B2227" s="867"/>
      <c r="C2227" s="867"/>
      <c r="D2227" s="867"/>
      <c r="E2227" s="867"/>
      <c r="F2227" s="867"/>
      <c r="G2227" s="867"/>
      <c r="H2227" s="867"/>
      <c r="I2227" s="867"/>
      <c r="J2227" s="867"/>
      <c r="K2227" s="867"/>
      <c r="L2227" s="886"/>
      <c r="M2227" s="304">
        <v>1</v>
      </c>
      <c r="N2227" s="894" t="s">
        <v>1127</v>
      </c>
      <c r="O2227" s="895"/>
      <c r="P2227" s="895"/>
    </row>
    <row r="2228" spans="2:18" s="302" customFormat="1" ht="17.25" customHeight="1">
      <c r="B2228" s="867"/>
      <c r="C2228" s="867"/>
      <c r="D2228" s="867"/>
      <c r="E2228" s="867"/>
      <c r="F2228" s="867"/>
      <c r="G2228" s="867"/>
      <c r="H2228" s="867"/>
      <c r="I2228" s="867"/>
      <c r="J2228" s="867"/>
      <c r="K2228" s="867"/>
      <c r="L2228" s="886"/>
      <c r="M2228" s="304">
        <v>2</v>
      </c>
      <c r="N2228" s="896" t="s">
        <v>368</v>
      </c>
      <c r="O2228" s="867"/>
      <c r="P2228" s="867"/>
      <c r="R2228" s="249"/>
    </row>
    <row r="2229" spans="2:18" s="302" customFormat="1" ht="17.25" customHeight="1">
      <c r="B2229" s="867"/>
      <c r="C2229" s="867"/>
      <c r="D2229" s="867"/>
      <c r="E2229" s="867"/>
      <c r="F2229" s="867"/>
      <c r="G2229" s="867"/>
      <c r="H2229" s="867"/>
      <c r="I2229" s="867"/>
      <c r="J2229" s="867"/>
      <c r="K2229" s="867"/>
      <c r="L2229" s="886"/>
      <c r="M2229" s="304">
        <v>3</v>
      </c>
      <c r="N2229" s="1024" t="s">
        <v>1418</v>
      </c>
      <c r="O2229" s="867"/>
      <c r="P2229" s="867"/>
    </row>
    <row r="2230" spans="2:18" s="302" customFormat="1" ht="17.25" customHeight="1">
      <c r="B2230" s="867"/>
      <c r="C2230" s="867"/>
      <c r="D2230" s="867"/>
      <c r="E2230" s="867"/>
      <c r="F2230" s="867"/>
      <c r="G2230" s="867"/>
      <c r="H2230" s="867"/>
      <c r="I2230" s="867"/>
      <c r="J2230" s="867"/>
      <c r="K2230" s="867"/>
      <c r="L2230" s="886"/>
      <c r="M2230" s="304">
        <v>4</v>
      </c>
      <c r="N2230" s="1024" t="s">
        <v>1413</v>
      </c>
      <c r="O2230" s="867"/>
      <c r="P2230" s="867"/>
    </row>
    <row r="2231" spans="2:18" s="302" customFormat="1" ht="17.25" customHeight="1">
      <c r="B2231" s="867"/>
      <c r="C2231" s="867"/>
      <c r="D2231" s="867"/>
      <c r="E2231" s="867"/>
      <c r="F2231" s="867"/>
      <c r="G2231" s="867"/>
      <c r="H2231" s="867"/>
      <c r="I2231" s="867"/>
      <c r="J2231" s="867"/>
      <c r="K2231" s="867"/>
      <c r="L2231" s="886"/>
      <c r="M2231" s="304"/>
      <c r="N2231" s="896"/>
      <c r="O2231" s="867"/>
      <c r="P2231" s="867"/>
      <c r="R2231" s="305"/>
    </row>
    <row r="2232" spans="2:18" s="302" customFormat="1" ht="17.25" customHeight="1">
      <c r="B2232" s="867"/>
      <c r="C2232" s="867"/>
      <c r="D2232" s="867"/>
      <c r="E2232" s="867"/>
      <c r="F2232" s="867"/>
      <c r="G2232" s="867"/>
      <c r="H2232" s="867"/>
      <c r="I2232" s="867"/>
      <c r="J2232" s="867"/>
      <c r="K2232" s="867"/>
      <c r="L2232" s="886"/>
      <c r="M2232" s="304"/>
      <c r="N2232" s="896"/>
      <c r="O2232" s="867"/>
      <c r="P2232" s="867"/>
      <c r="R2232" s="305"/>
    </row>
    <row r="2233" spans="2:18" s="302" customFormat="1" ht="17.25" customHeight="1">
      <c r="B2233" s="867"/>
      <c r="C2233" s="867"/>
      <c r="D2233" s="867"/>
      <c r="E2233" s="867"/>
      <c r="F2233" s="867"/>
      <c r="G2233" s="867"/>
      <c r="H2233" s="867"/>
      <c r="I2233" s="867"/>
      <c r="J2233" s="867"/>
      <c r="K2233" s="867"/>
      <c r="L2233" s="886"/>
      <c r="M2233" s="304"/>
      <c r="N2233" s="896"/>
      <c r="O2233" s="867"/>
      <c r="P2233" s="867"/>
      <c r="R2233" s="305"/>
    </row>
    <row r="2234" spans="2:18" s="302" customFormat="1" ht="17.25" customHeight="1">
      <c r="B2234" s="867"/>
      <c r="C2234" s="867"/>
      <c r="D2234" s="867"/>
      <c r="E2234" s="867"/>
      <c r="F2234" s="867"/>
      <c r="G2234" s="867"/>
      <c r="H2234" s="867"/>
      <c r="I2234" s="867"/>
      <c r="J2234" s="867"/>
      <c r="K2234" s="867"/>
      <c r="L2234" s="886"/>
      <c r="M2234" s="304"/>
      <c r="N2234" s="896"/>
      <c r="O2234" s="867"/>
      <c r="P2234" s="867"/>
    </row>
    <row r="2235" spans="2:18" s="302" customFormat="1" ht="17.25" customHeight="1">
      <c r="B2235" s="867"/>
      <c r="C2235" s="867"/>
      <c r="D2235" s="867"/>
      <c r="E2235" s="867"/>
      <c r="F2235" s="867"/>
      <c r="G2235" s="867"/>
      <c r="H2235" s="867"/>
      <c r="I2235" s="867"/>
      <c r="J2235" s="867"/>
      <c r="K2235" s="867"/>
      <c r="L2235" s="886"/>
      <c r="M2235" s="304"/>
      <c r="N2235" s="896"/>
      <c r="O2235" s="867"/>
      <c r="P2235" s="867"/>
    </row>
    <row r="2236" spans="2:18" s="302" customFormat="1" ht="17.25" customHeight="1">
      <c r="B2236" s="867"/>
      <c r="C2236" s="867"/>
      <c r="D2236" s="867"/>
      <c r="E2236" s="867"/>
      <c r="F2236" s="867"/>
      <c r="G2236" s="867"/>
      <c r="H2236" s="867"/>
      <c r="I2236" s="867"/>
      <c r="J2236" s="867"/>
      <c r="K2236" s="867"/>
      <c r="L2236" s="886"/>
      <c r="M2236" s="304"/>
      <c r="N2236" s="896"/>
      <c r="O2236" s="867"/>
      <c r="P2236" s="867"/>
    </row>
    <row r="2237" spans="2:18" s="302" customFormat="1" ht="17.25" customHeight="1">
      <c r="B2237" s="867"/>
      <c r="C2237" s="867"/>
      <c r="D2237" s="867"/>
      <c r="E2237" s="867"/>
      <c r="F2237" s="867"/>
      <c r="G2237" s="867"/>
      <c r="H2237" s="867"/>
      <c r="I2237" s="867"/>
      <c r="J2237" s="867"/>
      <c r="K2237" s="867"/>
      <c r="L2237" s="886"/>
      <c r="M2237" s="304"/>
      <c r="N2237" s="896"/>
      <c r="O2237" s="867"/>
      <c r="P2237" s="867"/>
    </row>
    <row r="2238" spans="2:18" s="302" customFormat="1" ht="17.25" customHeight="1">
      <c r="B2238" s="867"/>
      <c r="C2238" s="867"/>
      <c r="D2238" s="867"/>
      <c r="E2238" s="867"/>
      <c r="F2238" s="867"/>
      <c r="G2238" s="867"/>
      <c r="H2238" s="867"/>
      <c r="I2238" s="867"/>
      <c r="J2238" s="867"/>
      <c r="K2238" s="867"/>
      <c r="L2238" s="886"/>
      <c r="M2238" s="304"/>
      <c r="N2238" s="896"/>
      <c r="O2238" s="867"/>
      <c r="P2238" s="867"/>
    </row>
    <row r="2239" spans="2:18" s="302" customFormat="1" ht="17.25" customHeight="1">
      <c r="B2239" s="867"/>
      <c r="C2239" s="867"/>
      <c r="D2239" s="867"/>
      <c r="E2239" s="867"/>
      <c r="F2239" s="867"/>
      <c r="G2239" s="867"/>
      <c r="H2239" s="867"/>
      <c r="I2239" s="867"/>
      <c r="J2239" s="867"/>
      <c r="K2239" s="867"/>
      <c r="L2239" s="886"/>
      <c r="M2239" s="304"/>
      <c r="N2239" s="896"/>
      <c r="O2239" s="867"/>
      <c r="P2239" s="867"/>
    </row>
    <row r="2240" spans="2:18" s="302" customFormat="1" ht="17.25" customHeight="1">
      <c r="B2240" s="867"/>
      <c r="C2240" s="867"/>
      <c r="D2240" s="867"/>
      <c r="E2240" s="867"/>
      <c r="F2240" s="867"/>
      <c r="G2240" s="867"/>
      <c r="H2240" s="867"/>
      <c r="I2240" s="867"/>
      <c r="J2240" s="867"/>
      <c r="K2240" s="867"/>
      <c r="L2240" s="886"/>
      <c r="M2240" s="304"/>
      <c r="N2240" s="896"/>
      <c r="O2240" s="867"/>
      <c r="P2240" s="867"/>
    </row>
    <row r="2241" spans="2:16" s="302" customFormat="1" ht="17.25" customHeight="1">
      <c r="B2241" s="867"/>
      <c r="C2241" s="867"/>
      <c r="D2241" s="867"/>
      <c r="E2241" s="867"/>
      <c r="F2241" s="867"/>
      <c r="G2241" s="867"/>
      <c r="H2241" s="867"/>
      <c r="I2241" s="867"/>
      <c r="J2241" s="867"/>
      <c r="K2241" s="867"/>
      <c r="L2241" s="886"/>
      <c r="M2241" s="304"/>
      <c r="N2241" s="896"/>
      <c r="O2241" s="867"/>
      <c r="P2241" s="867"/>
    </row>
    <row r="2242" spans="2:16" s="302" customFormat="1" ht="17.25" customHeight="1">
      <c r="B2242" s="867"/>
      <c r="C2242" s="867"/>
      <c r="D2242" s="867"/>
      <c r="E2242" s="867"/>
      <c r="F2242" s="867"/>
      <c r="G2242" s="867"/>
      <c r="H2242" s="867"/>
      <c r="I2242" s="867"/>
      <c r="J2242" s="867"/>
      <c r="K2242" s="867"/>
      <c r="L2242" s="886"/>
      <c r="M2242" s="304"/>
      <c r="N2242" s="896"/>
      <c r="O2242" s="867"/>
      <c r="P2242" s="867"/>
    </row>
    <row r="2243" spans="2:16" s="302" customFormat="1" ht="17.25" customHeight="1">
      <c r="B2243" s="867"/>
      <c r="C2243" s="867"/>
      <c r="D2243" s="867"/>
      <c r="E2243" s="867"/>
      <c r="F2243" s="867"/>
      <c r="G2243" s="867"/>
      <c r="H2243" s="867"/>
      <c r="I2243" s="867"/>
      <c r="J2243" s="867"/>
      <c r="K2243" s="867"/>
      <c r="L2243" s="886"/>
      <c r="M2243" s="304"/>
      <c r="N2243" s="896"/>
      <c r="O2243" s="867"/>
      <c r="P2243" s="867"/>
    </row>
    <row r="2244" spans="2:16" s="302" customFormat="1" ht="17.25" customHeight="1">
      <c r="B2244" s="867"/>
      <c r="C2244" s="867"/>
      <c r="D2244" s="867"/>
      <c r="E2244" s="867"/>
      <c r="F2244" s="867"/>
      <c r="G2244" s="867"/>
      <c r="H2244" s="867"/>
      <c r="I2244" s="867"/>
      <c r="J2244" s="867"/>
      <c r="K2244" s="867"/>
      <c r="L2244" s="886"/>
      <c r="M2244" s="304"/>
      <c r="N2244" s="896"/>
      <c r="O2244" s="867"/>
      <c r="P2244" s="867"/>
    </row>
    <row r="2245" spans="2:16" s="302" customFormat="1" ht="17.25" customHeight="1">
      <c r="B2245" s="867"/>
      <c r="C2245" s="867"/>
      <c r="D2245" s="867"/>
      <c r="E2245" s="867"/>
      <c r="F2245" s="867"/>
      <c r="G2245" s="867"/>
      <c r="H2245" s="867"/>
      <c r="I2245" s="867"/>
      <c r="J2245" s="867"/>
      <c r="K2245" s="867"/>
      <c r="L2245" s="886"/>
      <c r="M2245" s="304"/>
      <c r="N2245" s="896"/>
      <c r="O2245" s="867"/>
      <c r="P2245" s="867"/>
    </row>
    <row r="2246" spans="2:16" s="302" customFormat="1" ht="17.25" customHeight="1">
      <c r="B2246" s="867"/>
      <c r="C2246" s="867"/>
      <c r="D2246" s="867"/>
      <c r="E2246" s="867"/>
      <c r="F2246" s="867"/>
      <c r="G2246" s="867"/>
      <c r="H2246" s="867"/>
      <c r="I2246" s="867"/>
      <c r="J2246" s="867"/>
      <c r="K2246" s="867"/>
      <c r="L2246" s="886"/>
      <c r="M2246" s="304"/>
      <c r="N2246" s="896"/>
      <c r="O2246" s="867"/>
      <c r="P2246" s="867"/>
    </row>
    <row r="2247" spans="2:16" s="302" customFormat="1" ht="17.25" customHeight="1">
      <c r="B2247" s="867"/>
      <c r="C2247" s="867"/>
      <c r="D2247" s="867"/>
      <c r="E2247" s="867"/>
      <c r="F2247" s="867"/>
      <c r="G2247" s="867"/>
      <c r="H2247" s="867"/>
      <c r="I2247" s="867"/>
      <c r="J2247" s="867"/>
      <c r="K2247" s="867"/>
      <c r="L2247" s="886"/>
      <c r="M2247" s="304"/>
      <c r="N2247" s="896"/>
      <c r="O2247" s="867"/>
      <c r="P2247" s="867"/>
    </row>
    <row r="2248" spans="2:16" s="302" customFormat="1" ht="17.25" customHeight="1">
      <c r="B2248" s="867"/>
      <c r="C2248" s="867"/>
      <c r="D2248" s="867"/>
      <c r="E2248" s="867"/>
      <c r="F2248" s="867"/>
      <c r="G2248" s="867"/>
      <c r="H2248" s="867"/>
      <c r="I2248" s="867"/>
      <c r="J2248" s="867"/>
      <c r="K2248" s="867"/>
      <c r="L2248" s="886"/>
      <c r="M2248" s="304"/>
      <c r="N2248" s="896"/>
      <c r="O2248" s="867"/>
      <c r="P2248" s="867"/>
    </row>
    <row r="2249" spans="2:16" s="302" customFormat="1" ht="18" customHeight="1" thickBot="1">
      <c r="B2249" s="870"/>
      <c r="C2249" s="870"/>
      <c r="D2249" s="870"/>
      <c r="E2249" s="870"/>
      <c r="F2249" s="870"/>
      <c r="G2249" s="870"/>
      <c r="H2249" s="870"/>
      <c r="I2249" s="870"/>
      <c r="J2249" s="870"/>
      <c r="K2249" s="870"/>
      <c r="L2249" s="887"/>
      <c r="M2249" s="208"/>
      <c r="N2249" s="901"/>
      <c r="O2249" s="870"/>
      <c r="P2249" s="870"/>
    </row>
    <row r="2250" spans="2:16" s="302" customFormat="1" ht="17.25" customHeight="1">
      <c r="B2250" s="851" t="s">
        <v>21</v>
      </c>
      <c r="C2250" s="852"/>
      <c r="D2250" s="938">
        <v>43005</v>
      </c>
      <c r="E2250" s="1029"/>
      <c r="F2250" s="855" t="s">
        <v>31</v>
      </c>
      <c r="G2250" s="856"/>
      <c r="H2250" s="856"/>
      <c r="I2250" s="856"/>
      <c r="J2250" s="856"/>
      <c r="K2250" s="856"/>
      <c r="L2250" s="857"/>
      <c r="M2250" s="858" t="s">
        <v>23</v>
      </c>
      <c r="N2250" s="859"/>
      <c r="O2250" s="860">
        <v>37</v>
      </c>
      <c r="P2250" s="861"/>
    </row>
    <row r="2251" spans="2:16" s="302" customFormat="1" ht="17.25" customHeight="1">
      <c r="B2251" s="862" t="s">
        <v>24</v>
      </c>
      <c r="C2251" s="863"/>
      <c r="D2251" s="864" t="s">
        <v>337</v>
      </c>
      <c r="E2251" s="865"/>
      <c r="F2251" s="866" t="s">
        <v>32</v>
      </c>
      <c r="G2251" s="867"/>
      <c r="H2251" s="867"/>
      <c r="I2251" s="867"/>
      <c r="J2251" s="867"/>
      <c r="K2251" s="867"/>
      <c r="L2251" s="868"/>
      <c r="M2251" s="872" t="s">
        <v>26</v>
      </c>
      <c r="N2251" s="873"/>
      <c r="O2251" s="874" t="s">
        <v>310</v>
      </c>
      <c r="P2251" s="875"/>
    </row>
    <row r="2252" spans="2:16" s="302" customFormat="1" ht="18" customHeight="1" thickBot="1">
      <c r="B2252" s="876" t="s">
        <v>27</v>
      </c>
      <c r="C2252" s="877"/>
      <c r="D2252" s="878" t="str">
        <f>O2251&amp;".jsp"</f>
        <v>activityLog.jsp</v>
      </c>
      <c r="E2252" s="879"/>
      <c r="F2252" s="869"/>
      <c r="G2252" s="870"/>
      <c r="H2252" s="870"/>
      <c r="I2252" s="870"/>
      <c r="J2252" s="870"/>
      <c r="K2252" s="870"/>
      <c r="L2252" s="871"/>
      <c r="M2252" s="869"/>
      <c r="N2252" s="871"/>
      <c r="O2252" s="869"/>
      <c r="P2252" s="870"/>
    </row>
    <row r="2253" spans="2:16" s="302" customFormat="1" ht="5.25" customHeight="1" thickBot="1"/>
    <row r="2254" spans="2:16" s="302" customFormat="1" ht="17.25" customHeight="1">
      <c r="B2254" s="880" t="s">
        <v>29</v>
      </c>
      <c r="C2254" s="881" t="s">
        <v>88</v>
      </c>
      <c r="D2254" s="856"/>
      <c r="E2254" s="880" t="s">
        <v>33</v>
      </c>
      <c r="F2254" s="856"/>
      <c r="G2254" s="856"/>
      <c r="H2254" s="856"/>
      <c r="I2254" s="856"/>
      <c r="J2254" s="856"/>
      <c r="K2254" s="880" t="s">
        <v>34</v>
      </c>
      <c r="L2254" s="856"/>
      <c r="M2254" s="856"/>
      <c r="N2254" s="856"/>
      <c r="O2254" s="856"/>
      <c r="P2254" s="856"/>
    </row>
    <row r="2255" spans="2:16" s="302" customFormat="1" ht="30.6" customHeight="1" thickBot="1">
      <c r="B2255" s="870"/>
      <c r="C2255" s="870"/>
      <c r="D2255" s="870"/>
      <c r="E2255" s="209" t="s">
        <v>35</v>
      </c>
      <c r="F2255" s="301" t="s">
        <v>36</v>
      </c>
      <c r="G2255" s="882" t="s">
        <v>37</v>
      </c>
      <c r="H2255" s="870"/>
      <c r="I2255" s="870"/>
      <c r="J2255" s="870"/>
      <c r="K2255" s="883" t="s">
        <v>89</v>
      </c>
      <c r="L2255" s="884"/>
      <c r="M2255" s="882" t="s">
        <v>38</v>
      </c>
      <c r="N2255" s="870"/>
      <c r="O2255" s="870"/>
      <c r="P2255" s="870"/>
    </row>
    <row r="2256" spans="2:16" s="302" customFormat="1" ht="17.25" customHeight="1">
      <c r="B2256" s="211">
        <v>2</v>
      </c>
      <c r="C2256" s="846" t="s">
        <v>365</v>
      </c>
      <c r="D2256" s="847"/>
      <c r="E2256" s="326" t="s">
        <v>1426</v>
      </c>
      <c r="F2256" s="327" t="s">
        <v>1425</v>
      </c>
      <c r="G2256" s="848" t="s">
        <v>369</v>
      </c>
      <c r="H2256" s="847"/>
      <c r="I2256" s="847"/>
      <c r="J2256" s="847"/>
      <c r="K2256" s="1036" t="s">
        <v>1430</v>
      </c>
      <c r="L2256" s="847"/>
      <c r="M2256" s="849"/>
      <c r="N2256" s="847"/>
      <c r="O2256" s="847"/>
      <c r="P2256" s="850"/>
    </row>
    <row r="2257" spans="2:16" s="302" customFormat="1" ht="17.25" customHeight="1">
      <c r="B2257" s="303">
        <v>3</v>
      </c>
      <c r="C2257" s="1059" t="s">
        <v>1414</v>
      </c>
      <c r="D2257" s="838"/>
      <c r="E2257" s="329" t="s">
        <v>1427</v>
      </c>
      <c r="F2257" s="330" t="s">
        <v>1428</v>
      </c>
      <c r="G2257" s="1031" t="s">
        <v>1415</v>
      </c>
      <c r="H2257" s="838"/>
      <c r="I2257" s="838"/>
      <c r="J2257" s="838"/>
      <c r="K2257" s="1032" t="s">
        <v>1429</v>
      </c>
      <c r="L2257" s="838"/>
      <c r="M2257" s="837"/>
      <c r="N2257" s="838"/>
      <c r="O2257" s="838"/>
      <c r="P2257" s="839"/>
    </row>
    <row r="2258" spans="2:16" s="302" customFormat="1" ht="17.25" customHeight="1">
      <c r="B2258" s="303"/>
      <c r="C2258" s="843"/>
      <c r="D2258" s="838"/>
      <c r="E2258" s="299"/>
      <c r="F2258" s="300"/>
      <c r="G2258" s="1031" t="s">
        <v>1416</v>
      </c>
      <c r="H2258" s="838"/>
      <c r="I2258" s="838"/>
      <c r="J2258" s="838"/>
      <c r="K2258" s="837"/>
      <c r="L2258" s="838"/>
      <c r="M2258" s="837"/>
      <c r="N2258" s="838"/>
      <c r="O2258" s="838"/>
      <c r="P2258" s="839"/>
    </row>
    <row r="2259" spans="2:16" s="302" customFormat="1" ht="17.25" customHeight="1">
      <c r="B2259" s="303"/>
      <c r="C2259" s="837"/>
      <c r="D2259" s="838"/>
      <c r="E2259" s="299"/>
      <c r="F2259" s="217"/>
      <c r="G2259" s="844"/>
      <c r="H2259" s="838"/>
      <c r="I2259" s="838"/>
      <c r="J2259" s="838"/>
      <c r="K2259" s="837"/>
      <c r="L2259" s="838"/>
      <c r="M2259" s="837"/>
      <c r="N2259" s="838"/>
      <c r="O2259" s="838"/>
      <c r="P2259" s="839"/>
    </row>
    <row r="2260" spans="2:16" s="302" customFormat="1" ht="17.25" customHeight="1">
      <c r="B2260" s="303"/>
      <c r="C2260" s="837"/>
      <c r="D2260" s="838"/>
      <c r="E2260" s="299"/>
      <c r="F2260" s="217"/>
      <c r="G2260" s="844"/>
      <c r="H2260" s="838"/>
      <c r="I2260" s="838"/>
      <c r="J2260" s="838"/>
      <c r="K2260" s="837"/>
      <c r="L2260" s="838"/>
      <c r="M2260" s="837"/>
      <c r="N2260" s="838"/>
      <c r="O2260" s="838"/>
      <c r="P2260" s="839"/>
    </row>
    <row r="2261" spans="2:16" s="302" customFormat="1" ht="17.25" customHeight="1">
      <c r="B2261" s="303"/>
      <c r="C2261" s="837"/>
      <c r="D2261" s="838"/>
      <c r="E2261" s="299"/>
      <c r="F2261" s="217"/>
      <c r="G2261" s="844"/>
      <c r="H2261" s="838"/>
      <c r="I2261" s="838"/>
      <c r="J2261" s="838"/>
      <c r="K2261" s="837"/>
      <c r="L2261" s="838"/>
      <c r="M2261" s="837"/>
      <c r="N2261" s="838"/>
      <c r="O2261" s="838"/>
      <c r="P2261" s="839"/>
    </row>
    <row r="2262" spans="2:16" s="302" customFormat="1" ht="17.25" customHeight="1">
      <c r="B2262" s="303"/>
      <c r="C2262" s="843"/>
      <c r="D2262" s="838"/>
      <c r="E2262" s="299"/>
      <c r="F2262" s="300"/>
      <c r="G2262" s="844"/>
      <c r="H2262" s="838"/>
      <c r="I2262" s="838"/>
      <c r="J2262" s="838"/>
      <c r="K2262" s="837"/>
      <c r="L2262" s="838"/>
      <c r="M2262" s="837"/>
      <c r="N2262" s="838"/>
      <c r="O2262" s="838"/>
      <c r="P2262" s="839"/>
    </row>
    <row r="2263" spans="2:16" s="302" customFormat="1" ht="17.25" customHeight="1">
      <c r="B2263" s="303"/>
      <c r="C2263" s="837"/>
      <c r="D2263" s="837"/>
      <c r="E2263" s="299"/>
      <c r="F2263" s="217"/>
      <c r="G2263" s="844"/>
      <c r="H2263" s="844"/>
      <c r="I2263" s="844"/>
      <c r="J2263" s="844"/>
      <c r="K2263" s="837"/>
      <c r="L2263" s="837"/>
      <c r="M2263" s="837"/>
      <c r="N2263" s="837"/>
      <c r="O2263" s="837"/>
      <c r="P2263" s="845"/>
    </row>
    <row r="2264" spans="2:16" s="302" customFormat="1" ht="17.25" customHeight="1">
      <c r="B2264" s="303"/>
      <c r="C2264" s="837"/>
      <c r="D2264" s="837"/>
      <c r="E2264" s="299"/>
      <c r="F2264" s="217"/>
      <c r="G2264" s="844"/>
      <c r="H2264" s="844"/>
      <c r="I2264" s="844"/>
      <c r="J2264" s="844"/>
      <c r="K2264" s="844"/>
      <c r="L2264" s="844"/>
      <c r="M2264" s="837"/>
      <c r="N2264" s="837"/>
      <c r="O2264" s="837"/>
      <c r="P2264" s="845"/>
    </row>
    <row r="2265" spans="2:16" s="302" customFormat="1" ht="17.25" customHeight="1">
      <c r="B2265" s="303"/>
      <c r="C2265" s="837"/>
      <c r="D2265" s="837"/>
      <c r="E2265" s="299"/>
      <c r="F2265" s="217"/>
      <c r="G2265" s="844"/>
      <c r="H2265" s="844"/>
      <c r="I2265" s="844"/>
      <c r="J2265" s="844"/>
      <c r="K2265" s="837"/>
      <c r="L2265" s="837"/>
      <c r="M2265" s="837"/>
      <c r="N2265" s="837"/>
      <c r="O2265" s="837"/>
      <c r="P2265" s="845"/>
    </row>
    <row r="2266" spans="2:16" s="302" customFormat="1" ht="17.25" customHeight="1">
      <c r="B2266" s="303"/>
      <c r="C2266" s="837"/>
      <c r="D2266" s="837"/>
      <c r="E2266" s="299"/>
      <c r="F2266" s="217"/>
      <c r="G2266" s="844"/>
      <c r="H2266" s="844"/>
      <c r="I2266" s="844"/>
      <c r="J2266" s="844"/>
      <c r="K2266" s="837"/>
      <c r="L2266" s="837"/>
      <c r="M2266" s="837"/>
      <c r="N2266" s="837"/>
      <c r="O2266" s="837"/>
      <c r="P2266" s="845"/>
    </row>
    <row r="2267" spans="2:16" s="302" customFormat="1" ht="17.25" customHeight="1">
      <c r="B2267" s="303"/>
      <c r="C2267" s="843"/>
      <c r="D2267" s="843"/>
      <c r="E2267" s="299"/>
      <c r="F2267" s="300"/>
      <c r="G2267" s="844"/>
      <c r="H2267" s="844"/>
      <c r="I2267" s="844"/>
      <c r="J2267" s="844"/>
      <c r="K2267" s="844"/>
      <c r="L2267" s="844"/>
      <c r="M2267" s="837"/>
      <c r="N2267" s="837"/>
      <c r="O2267" s="837"/>
      <c r="P2267" s="845"/>
    </row>
    <row r="2268" spans="2:16" s="302" customFormat="1" ht="17.25" customHeight="1">
      <c r="B2268" s="303"/>
      <c r="C2268" s="843"/>
      <c r="D2268" s="843"/>
      <c r="E2268" s="299"/>
      <c r="F2268" s="300"/>
      <c r="G2268" s="844"/>
      <c r="H2268" s="844"/>
      <c r="I2268" s="844"/>
      <c r="J2268" s="844"/>
      <c r="K2268" s="844"/>
      <c r="L2268" s="844"/>
      <c r="M2268" s="837"/>
      <c r="N2268" s="837"/>
      <c r="O2268" s="837"/>
      <c r="P2268" s="845"/>
    </row>
    <row r="2269" spans="2:16" s="302" customFormat="1" ht="17.25" customHeight="1">
      <c r="B2269" s="303"/>
      <c r="C2269" s="843"/>
      <c r="D2269" s="843"/>
      <c r="E2269" s="299"/>
      <c r="F2269" s="300"/>
      <c r="G2269" s="844"/>
      <c r="H2269" s="844"/>
      <c r="I2269" s="844"/>
      <c r="J2269" s="844"/>
      <c r="K2269" s="844"/>
      <c r="L2269" s="844"/>
      <c r="M2269" s="837"/>
      <c r="N2269" s="837"/>
      <c r="O2269" s="837"/>
      <c r="P2269" s="845"/>
    </row>
    <row r="2270" spans="2:16" s="302" customFormat="1" ht="17.25" customHeight="1">
      <c r="B2270" s="303"/>
      <c r="C2270" s="843"/>
      <c r="D2270" s="843"/>
      <c r="E2270" s="299"/>
      <c r="F2270" s="300"/>
      <c r="G2270" s="844"/>
      <c r="H2270" s="844"/>
      <c r="I2270" s="844"/>
      <c r="J2270" s="844"/>
      <c r="K2270" s="844"/>
      <c r="L2270" s="844"/>
      <c r="M2270" s="837"/>
      <c r="N2270" s="837"/>
      <c r="O2270" s="837"/>
      <c r="P2270" s="845"/>
    </row>
    <row r="2271" spans="2:16" s="302" customFormat="1" ht="17.25" customHeight="1">
      <c r="B2271" s="303"/>
      <c r="C2271" s="843"/>
      <c r="D2271" s="843"/>
      <c r="E2271" s="299"/>
      <c r="F2271" s="300"/>
      <c r="G2271" s="844"/>
      <c r="H2271" s="844"/>
      <c r="I2271" s="844"/>
      <c r="J2271" s="844"/>
      <c r="K2271" s="844"/>
      <c r="L2271" s="844"/>
      <c r="M2271" s="837"/>
      <c r="N2271" s="837"/>
      <c r="O2271" s="837"/>
      <c r="P2271" s="845"/>
    </row>
    <row r="2272" spans="2:16" s="302" customFormat="1" ht="17.25" customHeight="1">
      <c r="B2272" s="303"/>
      <c r="C2272" s="843"/>
      <c r="D2272" s="843"/>
      <c r="E2272" s="299"/>
      <c r="F2272" s="300"/>
      <c r="G2272" s="844"/>
      <c r="H2272" s="844"/>
      <c r="I2272" s="844"/>
      <c r="J2272" s="844"/>
      <c r="K2272" s="844"/>
      <c r="L2272" s="844"/>
      <c r="M2272" s="837"/>
      <c r="N2272" s="837"/>
      <c r="O2272" s="837"/>
      <c r="P2272" s="845"/>
    </row>
    <row r="2273" spans="2:18" s="302" customFormat="1" ht="17.25" customHeight="1">
      <c r="B2273" s="303"/>
      <c r="C2273" s="843"/>
      <c r="D2273" s="843"/>
      <c r="E2273" s="299"/>
      <c r="F2273" s="300"/>
      <c r="G2273" s="844"/>
      <c r="H2273" s="844"/>
      <c r="I2273" s="844"/>
      <c r="J2273" s="844"/>
      <c r="K2273" s="844"/>
      <c r="L2273" s="844"/>
      <c r="M2273" s="837"/>
      <c r="N2273" s="837"/>
      <c r="O2273" s="837"/>
      <c r="P2273" s="845"/>
    </row>
    <row r="2274" spans="2:18" s="302" customFormat="1" ht="17.25" customHeight="1">
      <c r="B2274" s="303"/>
      <c r="C2274" s="843"/>
      <c r="D2274" s="838"/>
      <c r="E2274" s="299"/>
      <c r="F2274" s="300"/>
      <c r="G2274" s="844"/>
      <c r="H2274" s="838"/>
      <c r="I2274" s="838"/>
      <c r="J2274" s="838"/>
      <c r="K2274" s="844"/>
      <c r="L2274" s="838"/>
      <c r="M2274" s="837"/>
      <c r="N2274" s="838"/>
      <c r="O2274" s="838"/>
      <c r="P2274" s="839"/>
    </row>
    <row r="2275" spans="2:18" s="302" customFormat="1" ht="17.25" customHeight="1">
      <c r="B2275" s="219"/>
      <c r="C2275" s="837"/>
      <c r="D2275" s="838"/>
      <c r="E2275" s="297"/>
      <c r="F2275" s="220"/>
      <c r="G2275" s="837"/>
      <c r="H2275" s="838"/>
      <c r="I2275" s="838"/>
      <c r="J2275" s="838"/>
      <c r="K2275" s="837"/>
      <c r="L2275" s="838"/>
      <c r="M2275" s="837"/>
      <c r="N2275" s="838"/>
      <c r="O2275" s="838"/>
      <c r="P2275" s="839"/>
    </row>
    <row r="2276" spans="2:18" s="302" customFormat="1" ht="17.25" customHeight="1">
      <c r="B2276" s="219"/>
      <c r="C2276" s="837"/>
      <c r="D2276" s="838"/>
      <c r="E2276" s="297"/>
      <c r="F2276" s="220"/>
      <c r="G2276" s="837"/>
      <c r="H2276" s="838"/>
      <c r="I2276" s="838"/>
      <c r="J2276" s="838"/>
      <c r="K2276" s="837"/>
      <c r="L2276" s="838"/>
      <c r="M2276" s="837"/>
      <c r="N2276" s="838"/>
      <c r="O2276" s="838"/>
      <c r="P2276" s="839"/>
    </row>
    <row r="2277" spans="2:18" s="302" customFormat="1" ht="17.25" customHeight="1">
      <c r="B2277" s="219"/>
      <c r="C2277" s="837"/>
      <c r="D2277" s="838"/>
      <c r="E2277" s="297"/>
      <c r="F2277" s="220"/>
      <c r="G2277" s="837"/>
      <c r="H2277" s="838"/>
      <c r="I2277" s="838"/>
      <c r="J2277" s="838"/>
      <c r="K2277" s="837"/>
      <c r="L2277" s="838"/>
      <c r="M2277" s="837"/>
      <c r="N2277" s="838"/>
      <c r="O2277" s="838"/>
      <c r="P2277" s="839"/>
    </row>
    <row r="2278" spans="2:18" s="302" customFormat="1" ht="17.25" customHeight="1">
      <c r="B2278" s="219"/>
      <c r="C2278" s="837"/>
      <c r="D2278" s="838"/>
      <c r="E2278" s="297"/>
      <c r="F2278" s="220"/>
      <c r="G2278" s="837"/>
      <c r="H2278" s="838"/>
      <c r="I2278" s="838"/>
      <c r="J2278" s="838"/>
      <c r="K2278" s="837"/>
      <c r="L2278" s="838"/>
      <c r="M2278" s="837"/>
      <c r="N2278" s="838"/>
      <c r="O2278" s="838"/>
      <c r="P2278" s="839"/>
    </row>
    <row r="2279" spans="2:18" s="302" customFormat="1" ht="17.25" customHeight="1">
      <c r="B2279" s="219"/>
      <c r="C2279" s="837"/>
      <c r="D2279" s="838"/>
      <c r="E2279" s="297"/>
      <c r="F2279" s="220"/>
      <c r="G2279" s="837"/>
      <c r="H2279" s="838"/>
      <c r="I2279" s="838"/>
      <c r="J2279" s="838"/>
      <c r="K2279" s="837"/>
      <c r="L2279" s="838"/>
      <c r="M2279" s="837"/>
      <c r="N2279" s="838"/>
      <c r="O2279" s="838"/>
      <c r="P2279" s="839"/>
    </row>
    <row r="2280" spans="2:18" s="302" customFormat="1" ht="18" customHeight="1" thickBot="1">
      <c r="B2280" s="221"/>
      <c r="C2280" s="840"/>
      <c r="D2280" s="841"/>
      <c r="E2280" s="298"/>
      <c r="F2280" s="223"/>
      <c r="G2280" s="840"/>
      <c r="H2280" s="841"/>
      <c r="I2280" s="841"/>
      <c r="J2280" s="841"/>
      <c r="K2280" s="840"/>
      <c r="L2280" s="841"/>
      <c r="M2280" s="840"/>
      <c r="N2280" s="841"/>
      <c r="O2280" s="841"/>
      <c r="P2280" s="842"/>
    </row>
    <row r="2281" spans="2:18" s="302" customFormat="1" ht="17.25" customHeight="1">
      <c r="B2281" s="902" t="s">
        <v>21</v>
      </c>
      <c r="C2281" s="903"/>
      <c r="D2281" s="938">
        <v>43005</v>
      </c>
      <c r="E2281" s="1029"/>
      <c r="F2281" s="855" t="s">
        <v>22</v>
      </c>
      <c r="G2281" s="856"/>
      <c r="H2281" s="856"/>
      <c r="I2281" s="856"/>
      <c r="J2281" s="856"/>
      <c r="K2281" s="856"/>
      <c r="L2281" s="857"/>
      <c r="M2281" s="904" t="s">
        <v>23</v>
      </c>
      <c r="N2281" s="854"/>
      <c r="O2281" s="905">
        <v>37</v>
      </c>
      <c r="P2281" s="906"/>
    </row>
    <row r="2282" spans="2:18" s="302" customFormat="1" ht="17.25" customHeight="1">
      <c r="B2282" s="862" t="s">
        <v>24</v>
      </c>
      <c r="C2282" s="863"/>
      <c r="D2282" s="864" t="s">
        <v>337</v>
      </c>
      <c r="E2282" s="865"/>
      <c r="F2282" s="866" t="s">
        <v>25</v>
      </c>
      <c r="G2282" s="867"/>
      <c r="H2282" s="867"/>
      <c r="I2282" s="867"/>
      <c r="J2282" s="867"/>
      <c r="K2282" s="867"/>
      <c r="L2282" s="868"/>
      <c r="M2282" s="872" t="s">
        <v>26</v>
      </c>
      <c r="N2282" s="873"/>
      <c r="O2282" s="1037" t="s">
        <v>1417</v>
      </c>
      <c r="P2282" s="875"/>
    </row>
    <row r="2283" spans="2:18" s="302" customFormat="1" ht="17.25" customHeight="1" thickBot="1">
      <c r="B2283" s="876" t="s">
        <v>27</v>
      </c>
      <c r="C2283" s="877"/>
      <c r="D2283" s="878" t="str">
        <f>O2282&amp;".jsp"</f>
        <v>changeEXPLog.jsp</v>
      </c>
      <c r="E2283" s="879"/>
      <c r="F2283" s="869"/>
      <c r="G2283" s="870"/>
      <c r="H2283" s="870"/>
      <c r="I2283" s="870"/>
      <c r="J2283" s="870"/>
      <c r="K2283" s="870"/>
      <c r="L2283" s="871"/>
      <c r="M2283" s="869"/>
      <c r="N2283" s="871"/>
      <c r="O2283" s="869"/>
      <c r="P2283" s="870"/>
    </row>
    <row r="2284" spans="2:18" s="302" customFormat="1" ht="5.25" customHeight="1" thickBot="1"/>
    <row r="2285" spans="2:18" s="302" customFormat="1" ht="17.25" customHeight="1">
      <c r="B2285" s="880"/>
      <c r="C2285" s="856"/>
      <c r="D2285" s="856"/>
      <c r="E2285" s="856"/>
      <c r="F2285" s="856"/>
      <c r="G2285" s="856"/>
      <c r="H2285" s="856"/>
      <c r="I2285" s="856"/>
      <c r="J2285" s="856"/>
      <c r="K2285" s="856"/>
      <c r="L2285" s="885"/>
      <c r="M2285" s="888" t="s">
        <v>28</v>
      </c>
      <c r="N2285" s="889"/>
      <c r="O2285" s="889"/>
      <c r="P2285" s="890"/>
    </row>
    <row r="2286" spans="2:18" s="302" customFormat="1" ht="17.25" customHeight="1">
      <c r="B2286" s="867"/>
      <c r="C2286" s="867"/>
      <c r="D2286" s="867"/>
      <c r="E2286" s="867"/>
      <c r="F2286" s="867"/>
      <c r="G2286" s="867"/>
      <c r="H2286" s="867"/>
      <c r="I2286" s="867"/>
      <c r="J2286" s="867"/>
      <c r="K2286" s="867"/>
      <c r="L2286" s="886"/>
      <c r="M2286" s="205" t="s">
        <v>29</v>
      </c>
      <c r="N2286" s="891" t="s">
        <v>30</v>
      </c>
      <c r="O2286" s="892"/>
      <c r="P2286" s="893"/>
    </row>
    <row r="2287" spans="2:18" s="302" customFormat="1" ht="17.25" customHeight="1">
      <c r="B2287" s="867"/>
      <c r="C2287" s="867"/>
      <c r="D2287" s="867"/>
      <c r="E2287" s="867"/>
      <c r="F2287" s="867"/>
      <c r="G2287" s="867"/>
      <c r="H2287" s="867"/>
      <c r="I2287" s="867"/>
      <c r="J2287" s="867"/>
      <c r="K2287" s="867"/>
      <c r="L2287" s="886"/>
      <c r="M2287" s="304">
        <v>1</v>
      </c>
      <c r="N2287" s="1033" t="s">
        <v>1421</v>
      </c>
      <c r="O2287" s="895"/>
      <c r="P2287" s="895"/>
    </row>
    <row r="2288" spans="2:18" s="302" customFormat="1" ht="17.25" customHeight="1">
      <c r="B2288" s="867"/>
      <c r="C2288" s="867"/>
      <c r="D2288" s="867"/>
      <c r="E2288" s="867"/>
      <c r="F2288" s="867"/>
      <c r="G2288" s="867"/>
      <c r="H2288" s="867"/>
      <c r="I2288" s="867"/>
      <c r="J2288" s="867"/>
      <c r="K2288" s="867"/>
      <c r="L2288" s="886"/>
      <c r="M2288" s="304">
        <v>2</v>
      </c>
      <c r="N2288" s="1024" t="s">
        <v>1420</v>
      </c>
      <c r="O2288" s="867"/>
      <c r="P2288" s="867"/>
      <c r="R2288" s="249"/>
    </row>
    <row r="2289" spans="2:18" s="302" customFormat="1" ht="17.25" customHeight="1">
      <c r="B2289" s="867"/>
      <c r="C2289" s="867"/>
      <c r="D2289" s="867"/>
      <c r="E2289" s="867"/>
      <c r="F2289" s="867"/>
      <c r="G2289" s="867"/>
      <c r="H2289" s="867"/>
      <c r="I2289" s="867"/>
      <c r="J2289" s="867"/>
      <c r="K2289" s="867"/>
      <c r="L2289" s="886"/>
      <c r="M2289" s="304">
        <v>3</v>
      </c>
      <c r="N2289" s="1124" t="s">
        <v>1422</v>
      </c>
      <c r="O2289" s="1125"/>
      <c r="P2289" s="1125"/>
    </row>
    <row r="2290" spans="2:18" s="302" customFormat="1" ht="17.25" customHeight="1">
      <c r="B2290" s="867"/>
      <c r="C2290" s="867"/>
      <c r="D2290" s="867"/>
      <c r="E2290" s="867"/>
      <c r="F2290" s="867"/>
      <c r="G2290" s="867"/>
      <c r="H2290" s="867"/>
      <c r="I2290" s="867"/>
      <c r="J2290" s="867"/>
      <c r="K2290" s="867"/>
      <c r="L2290" s="886"/>
      <c r="M2290" s="304">
        <v>4</v>
      </c>
      <c r="N2290" s="1024" t="s">
        <v>1423</v>
      </c>
      <c r="O2290" s="867"/>
      <c r="P2290" s="867"/>
    </row>
    <row r="2291" spans="2:18" s="302" customFormat="1" ht="17.25" customHeight="1">
      <c r="B2291" s="867"/>
      <c r="C2291" s="867"/>
      <c r="D2291" s="867"/>
      <c r="E2291" s="867"/>
      <c r="F2291" s="867"/>
      <c r="G2291" s="867"/>
      <c r="H2291" s="867"/>
      <c r="I2291" s="867"/>
      <c r="J2291" s="867"/>
      <c r="K2291" s="867"/>
      <c r="L2291" s="886"/>
      <c r="M2291" s="304">
        <v>5</v>
      </c>
      <c r="N2291" s="1024" t="s">
        <v>1424</v>
      </c>
      <c r="O2291" s="867"/>
      <c r="P2291" s="867"/>
      <c r="R2291" s="305" t="s">
        <v>1389</v>
      </c>
    </row>
    <row r="2292" spans="2:18" s="302" customFormat="1" ht="17.25" customHeight="1">
      <c r="B2292" s="867"/>
      <c r="C2292" s="867"/>
      <c r="D2292" s="867"/>
      <c r="E2292" s="867"/>
      <c r="F2292" s="867"/>
      <c r="G2292" s="867"/>
      <c r="H2292" s="867"/>
      <c r="I2292" s="867"/>
      <c r="J2292" s="867"/>
      <c r="K2292" s="867"/>
      <c r="L2292" s="886"/>
      <c r="M2292" s="304"/>
      <c r="N2292" s="896"/>
      <c r="O2292" s="867"/>
      <c r="P2292" s="867"/>
      <c r="R2292" s="305" t="s">
        <v>1390</v>
      </c>
    </row>
    <row r="2293" spans="2:18" s="302" customFormat="1" ht="17.25" customHeight="1">
      <c r="B2293" s="867"/>
      <c r="C2293" s="867"/>
      <c r="D2293" s="867"/>
      <c r="E2293" s="867"/>
      <c r="F2293" s="867"/>
      <c r="G2293" s="867"/>
      <c r="H2293" s="867"/>
      <c r="I2293" s="867"/>
      <c r="J2293" s="867"/>
      <c r="K2293" s="867"/>
      <c r="L2293" s="886"/>
      <c r="M2293" s="304"/>
      <c r="N2293" s="896"/>
      <c r="O2293" s="867"/>
      <c r="P2293" s="867"/>
      <c r="R2293" s="305" t="s">
        <v>1391</v>
      </c>
    </row>
    <row r="2294" spans="2:18" s="302" customFormat="1" ht="17.25" customHeight="1">
      <c r="B2294" s="867"/>
      <c r="C2294" s="867"/>
      <c r="D2294" s="867"/>
      <c r="E2294" s="867"/>
      <c r="F2294" s="867"/>
      <c r="G2294" s="867"/>
      <c r="H2294" s="867"/>
      <c r="I2294" s="867"/>
      <c r="J2294" s="867"/>
      <c r="K2294" s="867"/>
      <c r="L2294" s="886"/>
      <c r="M2294" s="304"/>
      <c r="N2294" s="896"/>
      <c r="O2294" s="867"/>
      <c r="P2294" s="867"/>
    </row>
    <row r="2295" spans="2:18" s="302" customFormat="1" ht="17.25" customHeight="1">
      <c r="B2295" s="867"/>
      <c r="C2295" s="867"/>
      <c r="D2295" s="867"/>
      <c r="E2295" s="867"/>
      <c r="F2295" s="867"/>
      <c r="G2295" s="867"/>
      <c r="H2295" s="867"/>
      <c r="I2295" s="867"/>
      <c r="J2295" s="867"/>
      <c r="K2295" s="867"/>
      <c r="L2295" s="886"/>
      <c r="M2295" s="304"/>
      <c r="N2295" s="896"/>
      <c r="O2295" s="867"/>
      <c r="P2295" s="867"/>
    </row>
    <row r="2296" spans="2:18" s="302" customFormat="1" ht="17.25" customHeight="1">
      <c r="B2296" s="867"/>
      <c r="C2296" s="867"/>
      <c r="D2296" s="867"/>
      <c r="E2296" s="867"/>
      <c r="F2296" s="867"/>
      <c r="G2296" s="867"/>
      <c r="H2296" s="867"/>
      <c r="I2296" s="867"/>
      <c r="J2296" s="867"/>
      <c r="K2296" s="867"/>
      <c r="L2296" s="886"/>
      <c r="M2296" s="304"/>
      <c r="N2296" s="896"/>
      <c r="O2296" s="867"/>
      <c r="P2296" s="867"/>
    </row>
    <row r="2297" spans="2:18" s="302" customFormat="1" ht="17.25" customHeight="1">
      <c r="B2297" s="867"/>
      <c r="C2297" s="867"/>
      <c r="D2297" s="867"/>
      <c r="E2297" s="867"/>
      <c r="F2297" s="867"/>
      <c r="G2297" s="867"/>
      <c r="H2297" s="867"/>
      <c r="I2297" s="867"/>
      <c r="J2297" s="867"/>
      <c r="K2297" s="867"/>
      <c r="L2297" s="886"/>
      <c r="M2297" s="304"/>
      <c r="N2297" s="896"/>
      <c r="O2297" s="867"/>
      <c r="P2297" s="867"/>
    </row>
    <row r="2298" spans="2:18" s="302" customFormat="1" ht="17.25" customHeight="1">
      <c r="B2298" s="867"/>
      <c r="C2298" s="867"/>
      <c r="D2298" s="867"/>
      <c r="E2298" s="867"/>
      <c r="F2298" s="867"/>
      <c r="G2298" s="867"/>
      <c r="H2298" s="867"/>
      <c r="I2298" s="867"/>
      <c r="J2298" s="867"/>
      <c r="K2298" s="867"/>
      <c r="L2298" s="886"/>
      <c r="M2298" s="304"/>
      <c r="N2298" s="896"/>
      <c r="O2298" s="867"/>
      <c r="P2298" s="867"/>
    </row>
    <row r="2299" spans="2:18" s="302" customFormat="1" ht="17.25" customHeight="1">
      <c r="B2299" s="867"/>
      <c r="C2299" s="867"/>
      <c r="D2299" s="867"/>
      <c r="E2299" s="867"/>
      <c r="F2299" s="867"/>
      <c r="G2299" s="867"/>
      <c r="H2299" s="867"/>
      <c r="I2299" s="867"/>
      <c r="J2299" s="867"/>
      <c r="K2299" s="867"/>
      <c r="L2299" s="886"/>
      <c r="M2299" s="304"/>
      <c r="N2299" s="896"/>
      <c r="O2299" s="867"/>
      <c r="P2299" s="867"/>
    </row>
    <row r="2300" spans="2:18" s="302" customFormat="1" ht="17.25" customHeight="1">
      <c r="B2300" s="867"/>
      <c r="C2300" s="867"/>
      <c r="D2300" s="867"/>
      <c r="E2300" s="867"/>
      <c r="F2300" s="867"/>
      <c r="G2300" s="867"/>
      <c r="H2300" s="867"/>
      <c r="I2300" s="867"/>
      <c r="J2300" s="867"/>
      <c r="K2300" s="867"/>
      <c r="L2300" s="886"/>
      <c r="M2300" s="304"/>
      <c r="N2300" s="896"/>
      <c r="O2300" s="867"/>
      <c r="P2300" s="867"/>
    </row>
    <row r="2301" spans="2:18" s="302" customFormat="1" ht="17.25" customHeight="1">
      <c r="B2301" s="867"/>
      <c r="C2301" s="867"/>
      <c r="D2301" s="867"/>
      <c r="E2301" s="867"/>
      <c r="F2301" s="867"/>
      <c r="G2301" s="867"/>
      <c r="H2301" s="867"/>
      <c r="I2301" s="867"/>
      <c r="J2301" s="867"/>
      <c r="K2301" s="867"/>
      <c r="L2301" s="886"/>
      <c r="M2301" s="304"/>
      <c r="N2301" s="896"/>
      <c r="O2301" s="867"/>
      <c r="P2301" s="867"/>
    </row>
    <row r="2302" spans="2:18" s="302" customFormat="1" ht="17.25" customHeight="1">
      <c r="B2302" s="867"/>
      <c r="C2302" s="867"/>
      <c r="D2302" s="867"/>
      <c r="E2302" s="867"/>
      <c r="F2302" s="867"/>
      <c r="G2302" s="867"/>
      <c r="H2302" s="867"/>
      <c r="I2302" s="867"/>
      <c r="J2302" s="867"/>
      <c r="K2302" s="867"/>
      <c r="L2302" s="886"/>
      <c r="M2302" s="304"/>
      <c r="N2302" s="896"/>
      <c r="O2302" s="867"/>
      <c r="P2302" s="867"/>
    </row>
    <row r="2303" spans="2:18" s="302" customFormat="1" ht="17.25" customHeight="1">
      <c r="B2303" s="867"/>
      <c r="C2303" s="867"/>
      <c r="D2303" s="867"/>
      <c r="E2303" s="867"/>
      <c r="F2303" s="867"/>
      <c r="G2303" s="867"/>
      <c r="H2303" s="867"/>
      <c r="I2303" s="867"/>
      <c r="J2303" s="867"/>
      <c r="K2303" s="867"/>
      <c r="L2303" s="886"/>
      <c r="M2303" s="304"/>
      <c r="N2303" s="896"/>
      <c r="O2303" s="867"/>
      <c r="P2303" s="867"/>
    </row>
    <row r="2304" spans="2:18" s="302" customFormat="1" ht="17.25" customHeight="1">
      <c r="B2304" s="867"/>
      <c r="C2304" s="867"/>
      <c r="D2304" s="867"/>
      <c r="E2304" s="867"/>
      <c r="F2304" s="867"/>
      <c r="G2304" s="867"/>
      <c r="H2304" s="867"/>
      <c r="I2304" s="867"/>
      <c r="J2304" s="867"/>
      <c r="K2304" s="867"/>
      <c r="L2304" s="886"/>
      <c r="M2304" s="304"/>
      <c r="N2304" s="896"/>
      <c r="O2304" s="867"/>
      <c r="P2304" s="867"/>
    </row>
    <row r="2305" spans="2:16" s="302" customFormat="1" ht="17.25" customHeight="1">
      <c r="B2305" s="867"/>
      <c r="C2305" s="867"/>
      <c r="D2305" s="867"/>
      <c r="E2305" s="867"/>
      <c r="F2305" s="867"/>
      <c r="G2305" s="867"/>
      <c r="H2305" s="867"/>
      <c r="I2305" s="867"/>
      <c r="J2305" s="867"/>
      <c r="K2305" s="867"/>
      <c r="L2305" s="886"/>
      <c r="M2305" s="304"/>
      <c r="N2305" s="896"/>
      <c r="O2305" s="867"/>
      <c r="P2305" s="867"/>
    </row>
    <row r="2306" spans="2:16" s="302" customFormat="1" ht="17.25" customHeight="1">
      <c r="B2306" s="867"/>
      <c r="C2306" s="867"/>
      <c r="D2306" s="867"/>
      <c r="E2306" s="867"/>
      <c r="F2306" s="867"/>
      <c r="G2306" s="867"/>
      <c r="H2306" s="867"/>
      <c r="I2306" s="867"/>
      <c r="J2306" s="867"/>
      <c r="K2306" s="867"/>
      <c r="L2306" s="886"/>
      <c r="M2306" s="304"/>
      <c r="N2306" s="896"/>
      <c r="O2306" s="867"/>
      <c r="P2306" s="867"/>
    </row>
    <row r="2307" spans="2:16" s="302" customFormat="1" ht="17.25" customHeight="1">
      <c r="B2307" s="867"/>
      <c r="C2307" s="867"/>
      <c r="D2307" s="867"/>
      <c r="E2307" s="867"/>
      <c r="F2307" s="867"/>
      <c r="G2307" s="867"/>
      <c r="H2307" s="867"/>
      <c r="I2307" s="867"/>
      <c r="J2307" s="867"/>
      <c r="K2307" s="867"/>
      <c r="L2307" s="886"/>
      <c r="M2307" s="304"/>
      <c r="N2307" s="896"/>
      <c r="O2307" s="867"/>
      <c r="P2307" s="867"/>
    </row>
    <row r="2308" spans="2:16" s="302" customFormat="1" ht="17.25" customHeight="1">
      <c r="B2308" s="867"/>
      <c r="C2308" s="867"/>
      <c r="D2308" s="867"/>
      <c r="E2308" s="867"/>
      <c r="F2308" s="867"/>
      <c r="G2308" s="867"/>
      <c r="H2308" s="867"/>
      <c r="I2308" s="867"/>
      <c r="J2308" s="867"/>
      <c r="K2308" s="867"/>
      <c r="L2308" s="886"/>
      <c r="M2308" s="304"/>
      <c r="N2308" s="896"/>
      <c r="O2308" s="867"/>
      <c r="P2308" s="867"/>
    </row>
    <row r="2309" spans="2:16" s="302" customFormat="1" ht="18" customHeight="1" thickBot="1">
      <c r="B2309" s="870"/>
      <c r="C2309" s="870"/>
      <c r="D2309" s="870"/>
      <c r="E2309" s="870"/>
      <c r="F2309" s="870"/>
      <c r="G2309" s="870"/>
      <c r="H2309" s="870"/>
      <c r="I2309" s="870"/>
      <c r="J2309" s="870"/>
      <c r="K2309" s="870"/>
      <c r="L2309" s="887"/>
      <c r="M2309" s="208"/>
      <c r="N2309" s="901"/>
      <c r="O2309" s="870"/>
      <c r="P2309" s="870"/>
    </row>
    <row r="2310" spans="2:16" s="302" customFormat="1" ht="17.25" customHeight="1">
      <c r="B2310" s="851" t="s">
        <v>21</v>
      </c>
      <c r="C2310" s="852"/>
      <c r="D2310" s="938">
        <v>43005</v>
      </c>
      <c r="E2310" s="1029"/>
      <c r="F2310" s="855" t="s">
        <v>31</v>
      </c>
      <c r="G2310" s="856"/>
      <c r="H2310" s="856"/>
      <c r="I2310" s="856"/>
      <c r="J2310" s="856"/>
      <c r="K2310" s="856"/>
      <c r="L2310" s="857"/>
      <c r="M2310" s="858" t="s">
        <v>23</v>
      </c>
      <c r="N2310" s="859"/>
      <c r="O2310" s="860">
        <v>37</v>
      </c>
      <c r="P2310" s="861"/>
    </row>
    <row r="2311" spans="2:16" s="302" customFormat="1" ht="17.25" customHeight="1">
      <c r="B2311" s="862" t="s">
        <v>24</v>
      </c>
      <c r="C2311" s="863"/>
      <c r="D2311" s="864" t="s">
        <v>337</v>
      </c>
      <c r="E2311" s="865"/>
      <c r="F2311" s="866" t="s">
        <v>32</v>
      </c>
      <c r="G2311" s="867"/>
      <c r="H2311" s="867"/>
      <c r="I2311" s="867"/>
      <c r="J2311" s="867"/>
      <c r="K2311" s="867"/>
      <c r="L2311" s="868"/>
      <c r="M2311" s="872" t="s">
        <v>26</v>
      </c>
      <c r="N2311" s="873"/>
      <c r="O2311" s="874" t="s">
        <v>310</v>
      </c>
      <c r="P2311" s="875"/>
    </row>
    <row r="2312" spans="2:16" s="302" customFormat="1" ht="18" customHeight="1" thickBot="1">
      <c r="B2312" s="876" t="s">
        <v>27</v>
      </c>
      <c r="C2312" s="877"/>
      <c r="D2312" s="878" t="str">
        <f>O2311&amp;".jsp"</f>
        <v>activityLog.jsp</v>
      </c>
      <c r="E2312" s="879"/>
      <c r="F2312" s="869"/>
      <c r="G2312" s="870"/>
      <c r="H2312" s="870"/>
      <c r="I2312" s="870"/>
      <c r="J2312" s="870"/>
      <c r="K2312" s="870"/>
      <c r="L2312" s="871"/>
      <c r="M2312" s="869"/>
      <c r="N2312" s="871"/>
      <c r="O2312" s="869"/>
      <c r="P2312" s="870"/>
    </row>
    <row r="2313" spans="2:16" s="302" customFormat="1" ht="5.25" customHeight="1" thickBot="1"/>
    <row r="2314" spans="2:16" s="302" customFormat="1" ht="17.25" customHeight="1">
      <c r="B2314" s="880" t="s">
        <v>29</v>
      </c>
      <c r="C2314" s="881" t="s">
        <v>88</v>
      </c>
      <c r="D2314" s="856"/>
      <c r="E2314" s="880" t="s">
        <v>33</v>
      </c>
      <c r="F2314" s="856"/>
      <c r="G2314" s="856"/>
      <c r="H2314" s="856"/>
      <c r="I2314" s="856"/>
      <c r="J2314" s="856"/>
      <c r="K2314" s="880" t="s">
        <v>34</v>
      </c>
      <c r="L2314" s="856"/>
      <c r="M2314" s="856"/>
      <c r="N2314" s="856"/>
      <c r="O2314" s="856"/>
      <c r="P2314" s="856"/>
    </row>
    <row r="2315" spans="2:16" s="302" customFormat="1" ht="30.6" customHeight="1" thickBot="1">
      <c r="B2315" s="870"/>
      <c r="C2315" s="870"/>
      <c r="D2315" s="870"/>
      <c r="E2315" s="209" t="s">
        <v>35</v>
      </c>
      <c r="F2315" s="301" t="s">
        <v>36</v>
      </c>
      <c r="G2315" s="882" t="s">
        <v>37</v>
      </c>
      <c r="H2315" s="870"/>
      <c r="I2315" s="870"/>
      <c r="J2315" s="870"/>
      <c r="K2315" s="883" t="s">
        <v>89</v>
      </c>
      <c r="L2315" s="884"/>
      <c r="M2315" s="882" t="s">
        <v>38</v>
      </c>
      <c r="N2315" s="870"/>
      <c r="O2315" s="870"/>
      <c r="P2315" s="870"/>
    </row>
    <row r="2316" spans="2:16" s="302" customFormat="1" ht="17.25" customHeight="1">
      <c r="B2316" s="211">
        <v>5</v>
      </c>
      <c r="C2316" s="843" t="s">
        <v>363</v>
      </c>
      <c r="D2316" s="838"/>
      <c r="E2316" s="299" t="s">
        <v>375</v>
      </c>
      <c r="F2316" s="300" t="s">
        <v>374</v>
      </c>
      <c r="G2316" s="844" t="s">
        <v>360</v>
      </c>
      <c r="H2316" s="838"/>
      <c r="I2316" s="838"/>
      <c r="J2316" s="838"/>
      <c r="K2316" s="837" t="s">
        <v>998</v>
      </c>
      <c r="L2316" s="838"/>
      <c r="M2316" s="849"/>
      <c r="N2316" s="847"/>
      <c r="O2316" s="847"/>
      <c r="P2316" s="850"/>
    </row>
    <row r="2317" spans="2:16" s="302" customFormat="1" ht="17.25" customHeight="1">
      <c r="B2317" s="303"/>
      <c r="C2317" s="1059"/>
      <c r="D2317" s="838"/>
      <c r="E2317" s="329"/>
      <c r="F2317" s="330"/>
      <c r="G2317" s="1031"/>
      <c r="H2317" s="838"/>
      <c r="I2317" s="838"/>
      <c r="J2317" s="838"/>
      <c r="K2317" s="1032"/>
      <c r="L2317" s="838"/>
      <c r="M2317" s="837"/>
      <c r="N2317" s="838"/>
      <c r="O2317" s="838"/>
      <c r="P2317" s="839"/>
    </row>
    <row r="2318" spans="2:16" s="302" customFormat="1" ht="17.25" customHeight="1">
      <c r="B2318" s="303"/>
      <c r="C2318" s="843"/>
      <c r="D2318" s="838"/>
      <c r="E2318" s="299"/>
      <c r="F2318" s="300"/>
      <c r="G2318" s="1031"/>
      <c r="H2318" s="838"/>
      <c r="I2318" s="838"/>
      <c r="J2318" s="838"/>
      <c r="K2318" s="837"/>
      <c r="L2318" s="838"/>
      <c r="M2318" s="837"/>
      <c r="N2318" s="838"/>
      <c r="O2318" s="838"/>
      <c r="P2318" s="839"/>
    </row>
    <row r="2319" spans="2:16" s="302" customFormat="1" ht="17.25" customHeight="1">
      <c r="B2319" s="303"/>
      <c r="C2319" s="837"/>
      <c r="D2319" s="838"/>
      <c r="E2319" s="299"/>
      <c r="F2319" s="217"/>
      <c r="G2319" s="844"/>
      <c r="H2319" s="838"/>
      <c r="I2319" s="838"/>
      <c r="J2319" s="838"/>
      <c r="K2319" s="837"/>
      <c r="L2319" s="838"/>
      <c r="M2319" s="837"/>
      <c r="N2319" s="838"/>
      <c r="O2319" s="838"/>
      <c r="P2319" s="839"/>
    </row>
    <row r="2320" spans="2:16" s="302" customFormat="1" ht="17.25" customHeight="1">
      <c r="B2320" s="303"/>
      <c r="C2320" s="837"/>
      <c r="D2320" s="838"/>
      <c r="E2320" s="299"/>
      <c r="F2320" s="217"/>
      <c r="G2320" s="844"/>
      <c r="H2320" s="838"/>
      <c r="I2320" s="838"/>
      <c r="J2320" s="838"/>
      <c r="K2320" s="837"/>
      <c r="L2320" s="838"/>
      <c r="M2320" s="837"/>
      <c r="N2320" s="838"/>
      <c r="O2320" s="838"/>
      <c r="P2320" s="839"/>
    </row>
    <row r="2321" spans="2:16" s="302" customFormat="1" ht="17.25" customHeight="1">
      <c r="B2321" s="303"/>
      <c r="C2321" s="837"/>
      <c r="D2321" s="838"/>
      <c r="E2321" s="299"/>
      <c r="F2321" s="217"/>
      <c r="G2321" s="844"/>
      <c r="H2321" s="838"/>
      <c r="I2321" s="838"/>
      <c r="J2321" s="838"/>
      <c r="K2321" s="837"/>
      <c r="L2321" s="838"/>
      <c r="M2321" s="837"/>
      <c r="N2321" s="838"/>
      <c r="O2321" s="838"/>
      <c r="P2321" s="839"/>
    </row>
    <row r="2322" spans="2:16" s="302" customFormat="1" ht="17.25" customHeight="1">
      <c r="B2322" s="303"/>
      <c r="C2322" s="843"/>
      <c r="D2322" s="838"/>
      <c r="E2322" s="299"/>
      <c r="F2322" s="300"/>
      <c r="G2322" s="844"/>
      <c r="H2322" s="838"/>
      <c r="I2322" s="838"/>
      <c r="J2322" s="838"/>
      <c r="K2322" s="837"/>
      <c r="L2322" s="838"/>
      <c r="M2322" s="837"/>
      <c r="N2322" s="838"/>
      <c r="O2322" s="838"/>
      <c r="P2322" s="839"/>
    </row>
    <row r="2323" spans="2:16" s="302" customFormat="1" ht="17.25" customHeight="1">
      <c r="B2323" s="303"/>
      <c r="C2323" s="837"/>
      <c r="D2323" s="837"/>
      <c r="E2323" s="299"/>
      <c r="F2323" s="217"/>
      <c r="G2323" s="844"/>
      <c r="H2323" s="844"/>
      <c r="I2323" s="844"/>
      <c r="J2323" s="844"/>
      <c r="K2323" s="837"/>
      <c r="L2323" s="837"/>
      <c r="M2323" s="837"/>
      <c r="N2323" s="837"/>
      <c r="O2323" s="837"/>
      <c r="P2323" s="845"/>
    </row>
    <row r="2324" spans="2:16" s="302" customFormat="1" ht="17.25" customHeight="1">
      <c r="B2324" s="303"/>
      <c r="C2324" s="837"/>
      <c r="D2324" s="837"/>
      <c r="E2324" s="299"/>
      <c r="F2324" s="217"/>
      <c r="G2324" s="844"/>
      <c r="H2324" s="844"/>
      <c r="I2324" s="844"/>
      <c r="J2324" s="844"/>
      <c r="K2324" s="844"/>
      <c r="L2324" s="844"/>
      <c r="M2324" s="837"/>
      <c r="N2324" s="837"/>
      <c r="O2324" s="837"/>
      <c r="P2324" s="845"/>
    </row>
    <row r="2325" spans="2:16" s="302" customFormat="1" ht="17.25" customHeight="1">
      <c r="B2325" s="303"/>
      <c r="C2325" s="837"/>
      <c r="D2325" s="837"/>
      <c r="E2325" s="299"/>
      <c r="F2325" s="217"/>
      <c r="G2325" s="844"/>
      <c r="H2325" s="844"/>
      <c r="I2325" s="844"/>
      <c r="J2325" s="844"/>
      <c r="K2325" s="837"/>
      <c r="L2325" s="837"/>
      <c r="M2325" s="837"/>
      <c r="N2325" s="837"/>
      <c r="O2325" s="837"/>
      <c r="P2325" s="845"/>
    </row>
    <row r="2326" spans="2:16" s="302" customFormat="1" ht="17.25" customHeight="1">
      <c r="B2326" s="303"/>
      <c r="C2326" s="837"/>
      <c r="D2326" s="837"/>
      <c r="E2326" s="299"/>
      <c r="F2326" s="217"/>
      <c r="G2326" s="844"/>
      <c r="H2326" s="844"/>
      <c r="I2326" s="844"/>
      <c r="J2326" s="844"/>
      <c r="K2326" s="837"/>
      <c r="L2326" s="837"/>
      <c r="M2326" s="837"/>
      <c r="N2326" s="837"/>
      <c r="O2326" s="837"/>
      <c r="P2326" s="845"/>
    </row>
    <row r="2327" spans="2:16" s="302" customFormat="1" ht="17.25" customHeight="1">
      <c r="B2327" s="303"/>
      <c r="C2327" s="843"/>
      <c r="D2327" s="843"/>
      <c r="E2327" s="299"/>
      <c r="F2327" s="300"/>
      <c r="G2327" s="844"/>
      <c r="H2327" s="844"/>
      <c r="I2327" s="844"/>
      <c r="J2327" s="844"/>
      <c r="K2327" s="844"/>
      <c r="L2327" s="844"/>
      <c r="M2327" s="837"/>
      <c r="N2327" s="837"/>
      <c r="O2327" s="837"/>
      <c r="P2327" s="845"/>
    </row>
    <row r="2328" spans="2:16" s="302" customFormat="1" ht="17.25" customHeight="1">
      <c r="B2328" s="303"/>
      <c r="C2328" s="843"/>
      <c r="D2328" s="843"/>
      <c r="E2328" s="299"/>
      <c r="F2328" s="300"/>
      <c r="G2328" s="844"/>
      <c r="H2328" s="844"/>
      <c r="I2328" s="844"/>
      <c r="J2328" s="844"/>
      <c r="K2328" s="844"/>
      <c r="L2328" s="844"/>
      <c r="M2328" s="837"/>
      <c r="N2328" s="837"/>
      <c r="O2328" s="837"/>
      <c r="P2328" s="845"/>
    </row>
    <row r="2329" spans="2:16" s="302" customFormat="1" ht="17.25" customHeight="1">
      <c r="B2329" s="303"/>
      <c r="C2329" s="843"/>
      <c r="D2329" s="843"/>
      <c r="E2329" s="299"/>
      <c r="F2329" s="300"/>
      <c r="G2329" s="844"/>
      <c r="H2329" s="844"/>
      <c r="I2329" s="844"/>
      <c r="J2329" s="844"/>
      <c r="K2329" s="844"/>
      <c r="L2329" s="844"/>
      <c r="M2329" s="837"/>
      <c r="N2329" s="837"/>
      <c r="O2329" s="837"/>
      <c r="P2329" s="845"/>
    </row>
    <row r="2330" spans="2:16" s="302" customFormat="1" ht="17.25" customHeight="1">
      <c r="B2330" s="303"/>
      <c r="C2330" s="843"/>
      <c r="D2330" s="843"/>
      <c r="E2330" s="299"/>
      <c r="F2330" s="300"/>
      <c r="G2330" s="844"/>
      <c r="H2330" s="844"/>
      <c r="I2330" s="844"/>
      <c r="J2330" s="844"/>
      <c r="K2330" s="844"/>
      <c r="L2330" s="844"/>
      <c r="M2330" s="837"/>
      <c r="N2330" s="837"/>
      <c r="O2330" s="837"/>
      <c r="P2330" s="845"/>
    </row>
    <row r="2331" spans="2:16" s="302" customFormat="1" ht="17.25" customHeight="1">
      <c r="B2331" s="303"/>
      <c r="C2331" s="843"/>
      <c r="D2331" s="843"/>
      <c r="E2331" s="299"/>
      <c r="F2331" s="300"/>
      <c r="G2331" s="844"/>
      <c r="H2331" s="844"/>
      <c r="I2331" s="844"/>
      <c r="J2331" s="844"/>
      <c r="K2331" s="844"/>
      <c r="L2331" s="844"/>
      <c r="M2331" s="837"/>
      <c r="N2331" s="837"/>
      <c r="O2331" s="837"/>
      <c r="P2331" s="845"/>
    </row>
    <row r="2332" spans="2:16" s="302" customFormat="1" ht="17.25" customHeight="1">
      <c r="B2332" s="303"/>
      <c r="C2332" s="843"/>
      <c r="D2332" s="843"/>
      <c r="E2332" s="299"/>
      <c r="F2332" s="300"/>
      <c r="G2332" s="844"/>
      <c r="H2332" s="844"/>
      <c r="I2332" s="844"/>
      <c r="J2332" s="844"/>
      <c r="K2332" s="844"/>
      <c r="L2332" s="844"/>
      <c r="M2332" s="837"/>
      <c r="N2332" s="837"/>
      <c r="O2332" s="837"/>
      <c r="P2332" s="845"/>
    </row>
    <row r="2333" spans="2:16" s="302" customFormat="1" ht="17.25" customHeight="1">
      <c r="B2333" s="303"/>
      <c r="C2333" s="843"/>
      <c r="D2333" s="843"/>
      <c r="E2333" s="299"/>
      <c r="F2333" s="300"/>
      <c r="G2333" s="844"/>
      <c r="H2333" s="844"/>
      <c r="I2333" s="844"/>
      <c r="J2333" s="844"/>
      <c r="K2333" s="844"/>
      <c r="L2333" s="844"/>
      <c r="M2333" s="837"/>
      <c r="N2333" s="837"/>
      <c r="O2333" s="837"/>
      <c r="P2333" s="845"/>
    </row>
    <row r="2334" spans="2:16" s="302" customFormat="1" ht="17.25" customHeight="1">
      <c r="B2334" s="303"/>
      <c r="C2334" s="843"/>
      <c r="D2334" s="838"/>
      <c r="E2334" s="299"/>
      <c r="F2334" s="300"/>
      <c r="G2334" s="844"/>
      <c r="H2334" s="838"/>
      <c r="I2334" s="838"/>
      <c r="J2334" s="838"/>
      <c r="K2334" s="844"/>
      <c r="L2334" s="838"/>
      <c r="M2334" s="837"/>
      <c r="N2334" s="838"/>
      <c r="O2334" s="838"/>
      <c r="P2334" s="839"/>
    </row>
    <row r="2335" spans="2:16" s="302" customFormat="1" ht="17.25" customHeight="1">
      <c r="B2335" s="219"/>
      <c r="C2335" s="837"/>
      <c r="D2335" s="838"/>
      <c r="E2335" s="297"/>
      <c r="F2335" s="220"/>
      <c r="G2335" s="837"/>
      <c r="H2335" s="838"/>
      <c r="I2335" s="838"/>
      <c r="J2335" s="838"/>
      <c r="K2335" s="837"/>
      <c r="L2335" s="838"/>
      <c r="M2335" s="837"/>
      <c r="N2335" s="838"/>
      <c r="O2335" s="838"/>
      <c r="P2335" s="839"/>
    </row>
    <row r="2336" spans="2:16" s="302" customFormat="1" ht="17.25" customHeight="1">
      <c r="B2336" s="219"/>
      <c r="C2336" s="837"/>
      <c r="D2336" s="838"/>
      <c r="E2336" s="297"/>
      <c r="F2336" s="220"/>
      <c r="G2336" s="837"/>
      <c r="H2336" s="838"/>
      <c r="I2336" s="838"/>
      <c r="J2336" s="838"/>
      <c r="K2336" s="837"/>
      <c r="L2336" s="838"/>
      <c r="M2336" s="837"/>
      <c r="N2336" s="838"/>
      <c r="O2336" s="838"/>
      <c r="P2336" s="839"/>
    </row>
    <row r="2337" spans="2:18" s="302" customFormat="1" ht="17.25" customHeight="1">
      <c r="B2337" s="219"/>
      <c r="C2337" s="837"/>
      <c r="D2337" s="838"/>
      <c r="E2337" s="297"/>
      <c r="F2337" s="220"/>
      <c r="G2337" s="837"/>
      <c r="H2337" s="838"/>
      <c r="I2337" s="838"/>
      <c r="J2337" s="838"/>
      <c r="K2337" s="837"/>
      <c r="L2337" s="838"/>
      <c r="M2337" s="837"/>
      <c r="N2337" s="838"/>
      <c r="O2337" s="838"/>
      <c r="P2337" s="839"/>
    </row>
    <row r="2338" spans="2:18" s="302" customFormat="1" ht="17.25" customHeight="1">
      <c r="B2338" s="219"/>
      <c r="C2338" s="837"/>
      <c r="D2338" s="838"/>
      <c r="E2338" s="297"/>
      <c r="F2338" s="220"/>
      <c r="G2338" s="837"/>
      <c r="H2338" s="838"/>
      <c r="I2338" s="838"/>
      <c r="J2338" s="838"/>
      <c r="K2338" s="837"/>
      <c r="L2338" s="838"/>
      <c r="M2338" s="837"/>
      <c r="N2338" s="838"/>
      <c r="O2338" s="838"/>
      <c r="P2338" s="839"/>
    </row>
    <row r="2339" spans="2:18" s="302" customFormat="1" ht="17.25" customHeight="1">
      <c r="B2339" s="219"/>
      <c r="C2339" s="837"/>
      <c r="D2339" s="838"/>
      <c r="E2339" s="297"/>
      <c r="F2339" s="220"/>
      <c r="G2339" s="837"/>
      <c r="H2339" s="838"/>
      <c r="I2339" s="838"/>
      <c r="J2339" s="838"/>
      <c r="K2339" s="837"/>
      <c r="L2339" s="838"/>
      <c r="M2339" s="837"/>
      <c r="N2339" s="838"/>
      <c r="O2339" s="838"/>
      <c r="P2339" s="839"/>
    </row>
    <row r="2340" spans="2:18" s="302" customFormat="1" ht="18" customHeight="1" thickBot="1">
      <c r="B2340" s="221"/>
      <c r="C2340" s="840"/>
      <c r="D2340" s="841"/>
      <c r="E2340" s="298"/>
      <c r="F2340" s="223"/>
      <c r="G2340" s="840"/>
      <c r="H2340" s="841"/>
      <c r="I2340" s="841"/>
      <c r="J2340" s="841"/>
      <c r="K2340" s="840"/>
      <c r="L2340" s="841"/>
      <c r="M2340" s="840"/>
      <c r="N2340" s="841"/>
      <c r="O2340" s="841"/>
      <c r="P2340" s="842"/>
    </row>
    <row r="2341" spans="2:18" s="302" customFormat="1" ht="17.25" customHeight="1">
      <c r="B2341" s="902" t="s">
        <v>21</v>
      </c>
      <c r="C2341" s="903"/>
      <c r="D2341" s="938">
        <v>43005</v>
      </c>
      <c r="E2341" s="1029"/>
      <c r="F2341" s="855" t="s">
        <v>22</v>
      </c>
      <c r="G2341" s="856"/>
      <c r="H2341" s="856"/>
      <c r="I2341" s="856"/>
      <c r="J2341" s="856"/>
      <c r="K2341" s="856"/>
      <c r="L2341" s="857"/>
      <c r="M2341" s="904" t="s">
        <v>23</v>
      </c>
      <c r="N2341" s="854"/>
      <c r="O2341" s="905">
        <v>37</v>
      </c>
      <c r="P2341" s="906"/>
    </row>
    <row r="2342" spans="2:18" s="302" customFormat="1" ht="17.25" customHeight="1">
      <c r="B2342" s="862" t="s">
        <v>24</v>
      </c>
      <c r="C2342" s="863"/>
      <c r="D2342" s="864" t="s">
        <v>337</v>
      </c>
      <c r="E2342" s="865"/>
      <c r="F2342" s="866" t="s">
        <v>25</v>
      </c>
      <c r="G2342" s="867"/>
      <c r="H2342" s="867"/>
      <c r="I2342" s="867"/>
      <c r="J2342" s="867"/>
      <c r="K2342" s="867"/>
      <c r="L2342" s="868"/>
      <c r="M2342" s="872" t="s">
        <v>26</v>
      </c>
      <c r="N2342" s="873"/>
      <c r="O2342" s="1037" t="s">
        <v>1431</v>
      </c>
      <c r="P2342" s="875"/>
    </row>
    <row r="2343" spans="2:18" s="302" customFormat="1" ht="17.25" customHeight="1" thickBot="1">
      <c r="B2343" s="876" t="s">
        <v>27</v>
      </c>
      <c r="C2343" s="877"/>
      <c r="D2343" s="878" t="str">
        <f>O2342&amp;".jsp"</f>
        <v>adminActivityLog.jsp</v>
      </c>
      <c r="E2343" s="879"/>
      <c r="F2343" s="869"/>
      <c r="G2343" s="870"/>
      <c r="H2343" s="870"/>
      <c r="I2343" s="870"/>
      <c r="J2343" s="870"/>
      <c r="K2343" s="870"/>
      <c r="L2343" s="871"/>
      <c r="M2343" s="869"/>
      <c r="N2343" s="871"/>
      <c r="O2343" s="869"/>
      <c r="P2343" s="870"/>
    </row>
    <row r="2344" spans="2:18" s="302" customFormat="1" ht="5.25" customHeight="1" thickBot="1"/>
    <row r="2345" spans="2:18" s="302" customFormat="1" ht="17.25" customHeight="1">
      <c r="B2345" s="880"/>
      <c r="C2345" s="856"/>
      <c r="D2345" s="856"/>
      <c r="E2345" s="856"/>
      <c r="F2345" s="856"/>
      <c r="G2345" s="856"/>
      <c r="H2345" s="856"/>
      <c r="I2345" s="856"/>
      <c r="J2345" s="856"/>
      <c r="K2345" s="856"/>
      <c r="L2345" s="885"/>
      <c r="M2345" s="888" t="s">
        <v>28</v>
      </c>
      <c r="N2345" s="889"/>
      <c r="O2345" s="889"/>
      <c r="P2345" s="890"/>
    </row>
    <row r="2346" spans="2:18" s="302" customFormat="1" ht="17.25" customHeight="1">
      <c r="B2346" s="867"/>
      <c r="C2346" s="867"/>
      <c r="D2346" s="867"/>
      <c r="E2346" s="867"/>
      <c r="F2346" s="867"/>
      <c r="G2346" s="867"/>
      <c r="H2346" s="867"/>
      <c r="I2346" s="867"/>
      <c r="J2346" s="867"/>
      <c r="K2346" s="867"/>
      <c r="L2346" s="886"/>
      <c r="M2346" s="205" t="s">
        <v>29</v>
      </c>
      <c r="N2346" s="891" t="s">
        <v>30</v>
      </c>
      <c r="O2346" s="892"/>
      <c r="P2346" s="893"/>
    </row>
    <row r="2347" spans="2:18" s="302" customFormat="1" ht="17.25" customHeight="1">
      <c r="B2347" s="867"/>
      <c r="C2347" s="867"/>
      <c r="D2347" s="867"/>
      <c r="E2347" s="867"/>
      <c r="F2347" s="867"/>
      <c r="G2347" s="867"/>
      <c r="H2347" s="867"/>
      <c r="I2347" s="867"/>
      <c r="J2347" s="867"/>
      <c r="K2347" s="867"/>
      <c r="L2347" s="886"/>
      <c r="M2347" s="304">
        <v>1</v>
      </c>
      <c r="N2347" s="1033" t="s">
        <v>1446</v>
      </c>
      <c r="O2347" s="895"/>
      <c r="P2347" s="895"/>
    </row>
    <row r="2348" spans="2:18" s="302" customFormat="1" ht="17.25" customHeight="1">
      <c r="B2348" s="867"/>
      <c r="C2348" s="867"/>
      <c r="D2348" s="867"/>
      <c r="E2348" s="867"/>
      <c r="F2348" s="867"/>
      <c r="G2348" s="867"/>
      <c r="H2348" s="867"/>
      <c r="I2348" s="867"/>
      <c r="J2348" s="867"/>
      <c r="K2348" s="867"/>
      <c r="L2348" s="886"/>
      <c r="M2348" s="304">
        <v>2</v>
      </c>
      <c r="N2348" s="1024" t="s">
        <v>1447</v>
      </c>
      <c r="O2348" s="867"/>
      <c r="P2348" s="867"/>
      <c r="R2348" s="249"/>
    </row>
    <row r="2349" spans="2:18" s="302" customFormat="1" ht="17.25" customHeight="1">
      <c r="B2349" s="867"/>
      <c r="C2349" s="867"/>
      <c r="D2349" s="867"/>
      <c r="E2349" s="867"/>
      <c r="F2349" s="867"/>
      <c r="G2349" s="867"/>
      <c r="H2349" s="867"/>
      <c r="I2349" s="867"/>
      <c r="J2349" s="867"/>
      <c r="K2349" s="867"/>
      <c r="L2349" s="886"/>
      <c r="M2349" s="304">
        <v>3</v>
      </c>
      <c r="N2349" s="1024" t="s">
        <v>1448</v>
      </c>
      <c r="O2349" s="867"/>
      <c r="P2349" s="867"/>
    </row>
    <row r="2350" spans="2:18" s="302" customFormat="1" ht="17.25" customHeight="1">
      <c r="B2350" s="867"/>
      <c r="C2350" s="867"/>
      <c r="D2350" s="867"/>
      <c r="E2350" s="867"/>
      <c r="F2350" s="867"/>
      <c r="G2350" s="867"/>
      <c r="H2350" s="867"/>
      <c r="I2350" s="867"/>
      <c r="J2350" s="867"/>
      <c r="K2350" s="867"/>
      <c r="L2350" s="886"/>
      <c r="M2350" s="304">
        <v>4</v>
      </c>
      <c r="N2350" s="1024" t="s">
        <v>1444</v>
      </c>
      <c r="O2350" s="867"/>
      <c r="P2350" s="867"/>
    </row>
    <row r="2351" spans="2:18" s="302" customFormat="1" ht="17.25" customHeight="1">
      <c r="B2351" s="867"/>
      <c r="C2351" s="867"/>
      <c r="D2351" s="867"/>
      <c r="E2351" s="867"/>
      <c r="F2351" s="867"/>
      <c r="G2351" s="867"/>
      <c r="H2351" s="867"/>
      <c r="I2351" s="867"/>
      <c r="J2351" s="867"/>
      <c r="K2351" s="867"/>
      <c r="L2351" s="886"/>
      <c r="M2351" s="304">
        <v>5</v>
      </c>
      <c r="N2351" s="1024" t="s">
        <v>1445</v>
      </c>
      <c r="O2351" s="867"/>
      <c r="P2351" s="867"/>
      <c r="R2351" s="305"/>
    </row>
    <row r="2352" spans="2:18" s="302" customFormat="1" ht="17.25" customHeight="1">
      <c r="B2352" s="867"/>
      <c r="C2352" s="867"/>
      <c r="D2352" s="867"/>
      <c r="E2352" s="867"/>
      <c r="F2352" s="867"/>
      <c r="G2352" s="867"/>
      <c r="H2352" s="867"/>
      <c r="I2352" s="867"/>
      <c r="J2352" s="867"/>
      <c r="K2352" s="867"/>
      <c r="L2352" s="886"/>
      <c r="M2352" s="304"/>
      <c r="N2352" s="896"/>
      <c r="O2352" s="867"/>
      <c r="P2352" s="867"/>
      <c r="R2352" s="305"/>
    </row>
    <row r="2353" spans="2:18" s="302" customFormat="1" ht="17.25" customHeight="1">
      <c r="B2353" s="867"/>
      <c r="C2353" s="867"/>
      <c r="D2353" s="867"/>
      <c r="E2353" s="867"/>
      <c r="F2353" s="867"/>
      <c r="G2353" s="867"/>
      <c r="H2353" s="867"/>
      <c r="I2353" s="867"/>
      <c r="J2353" s="867"/>
      <c r="K2353" s="867"/>
      <c r="L2353" s="886"/>
      <c r="M2353" s="304"/>
      <c r="N2353" s="896"/>
      <c r="O2353" s="867"/>
      <c r="P2353" s="867"/>
      <c r="R2353" s="305"/>
    </row>
    <row r="2354" spans="2:18" s="302" customFormat="1" ht="17.25" customHeight="1">
      <c r="B2354" s="867"/>
      <c r="C2354" s="867"/>
      <c r="D2354" s="867"/>
      <c r="E2354" s="867"/>
      <c r="F2354" s="867"/>
      <c r="G2354" s="867"/>
      <c r="H2354" s="867"/>
      <c r="I2354" s="867"/>
      <c r="J2354" s="867"/>
      <c r="K2354" s="867"/>
      <c r="L2354" s="886"/>
      <c r="M2354" s="304"/>
      <c r="N2354" s="896"/>
      <c r="O2354" s="867"/>
      <c r="P2354" s="867"/>
    </row>
    <row r="2355" spans="2:18" s="302" customFormat="1" ht="17.25" customHeight="1">
      <c r="B2355" s="867"/>
      <c r="C2355" s="867"/>
      <c r="D2355" s="867"/>
      <c r="E2355" s="867"/>
      <c r="F2355" s="867"/>
      <c r="G2355" s="867"/>
      <c r="H2355" s="867"/>
      <c r="I2355" s="867"/>
      <c r="J2355" s="867"/>
      <c r="K2355" s="867"/>
      <c r="L2355" s="886"/>
      <c r="M2355" s="304"/>
      <c r="N2355" s="896"/>
      <c r="O2355" s="867"/>
      <c r="P2355" s="867"/>
    </row>
    <row r="2356" spans="2:18" s="302" customFormat="1" ht="17.25" customHeight="1">
      <c r="B2356" s="867"/>
      <c r="C2356" s="867"/>
      <c r="D2356" s="867"/>
      <c r="E2356" s="867"/>
      <c r="F2356" s="867"/>
      <c r="G2356" s="867"/>
      <c r="H2356" s="867"/>
      <c r="I2356" s="867"/>
      <c r="J2356" s="867"/>
      <c r="K2356" s="867"/>
      <c r="L2356" s="886"/>
      <c r="M2356" s="304"/>
      <c r="N2356" s="896"/>
      <c r="O2356" s="867"/>
      <c r="P2356" s="867"/>
    </row>
    <row r="2357" spans="2:18" s="302" customFormat="1" ht="17.25" customHeight="1">
      <c r="B2357" s="867"/>
      <c r="C2357" s="867"/>
      <c r="D2357" s="867"/>
      <c r="E2357" s="867"/>
      <c r="F2357" s="867"/>
      <c r="G2357" s="867"/>
      <c r="H2357" s="867"/>
      <c r="I2357" s="867"/>
      <c r="J2357" s="867"/>
      <c r="K2357" s="867"/>
      <c r="L2357" s="886"/>
      <c r="M2357" s="304"/>
      <c r="N2357" s="896"/>
      <c r="O2357" s="867"/>
      <c r="P2357" s="867"/>
    </row>
    <row r="2358" spans="2:18" s="302" customFormat="1" ht="17.25" customHeight="1">
      <c r="B2358" s="867"/>
      <c r="C2358" s="867"/>
      <c r="D2358" s="867"/>
      <c r="E2358" s="867"/>
      <c r="F2358" s="867"/>
      <c r="G2358" s="867"/>
      <c r="H2358" s="867"/>
      <c r="I2358" s="867"/>
      <c r="J2358" s="867"/>
      <c r="K2358" s="867"/>
      <c r="L2358" s="886"/>
      <c r="M2358" s="304"/>
      <c r="N2358" s="896"/>
      <c r="O2358" s="867"/>
      <c r="P2358" s="867"/>
    </row>
    <row r="2359" spans="2:18" s="302" customFormat="1" ht="17.25" customHeight="1">
      <c r="B2359" s="867"/>
      <c r="C2359" s="867"/>
      <c r="D2359" s="867"/>
      <c r="E2359" s="867"/>
      <c r="F2359" s="867"/>
      <c r="G2359" s="867"/>
      <c r="H2359" s="867"/>
      <c r="I2359" s="867"/>
      <c r="J2359" s="867"/>
      <c r="K2359" s="867"/>
      <c r="L2359" s="886"/>
      <c r="M2359" s="304"/>
      <c r="N2359" s="896"/>
      <c r="O2359" s="867"/>
      <c r="P2359" s="867"/>
    </row>
    <row r="2360" spans="2:18" s="302" customFormat="1" ht="17.25" customHeight="1">
      <c r="B2360" s="867"/>
      <c r="C2360" s="867"/>
      <c r="D2360" s="867"/>
      <c r="E2360" s="867"/>
      <c r="F2360" s="867"/>
      <c r="G2360" s="867"/>
      <c r="H2360" s="867"/>
      <c r="I2360" s="867"/>
      <c r="J2360" s="867"/>
      <c r="K2360" s="867"/>
      <c r="L2360" s="886"/>
      <c r="M2360" s="304"/>
      <c r="N2360" s="896"/>
      <c r="O2360" s="867"/>
      <c r="P2360" s="867"/>
    </row>
    <row r="2361" spans="2:18" s="302" customFormat="1" ht="17.25" customHeight="1">
      <c r="B2361" s="867"/>
      <c r="C2361" s="867"/>
      <c r="D2361" s="867"/>
      <c r="E2361" s="867"/>
      <c r="F2361" s="867"/>
      <c r="G2361" s="867"/>
      <c r="H2361" s="867"/>
      <c r="I2361" s="867"/>
      <c r="J2361" s="867"/>
      <c r="K2361" s="867"/>
      <c r="L2361" s="886"/>
      <c r="M2361" s="304"/>
      <c r="N2361" s="896"/>
      <c r="O2361" s="867"/>
      <c r="P2361" s="867"/>
    </row>
    <row r="2362" spans="2:18" s="302" customFormat="1" ht="17.25" customHeight="1">
      <c r="B2362" s="867"/>
      <c r="C2362" s="867"/>
      <c r="D2362" s="867"/>
      <c r="E2362" s="867"/>
      <c r="F2362" s="867"/>
      <c r="G2362" s="867"/>
      <c r="H2362" s="867"/>
      <c r="I2362" s="867"/>
      <c r="J2362" s="867"/>
      <c r="K2362" s="867"/>
      <c r="L2362" s="886"/>
      <c r="M2362" s="304"/>
      <c r="N2362" s="896"/>
      <c r="O2362" s="867"/>
      <c r="P2362" s="867"/>
    </row>
    <row r="2363" spans="2:18" s="302" customFormat="1" ht="17.25" customHeight="1">
      <c r="B2363" s="867"/>
      <c r="C2363" s="867"/>
      <c r="D2363" s="867"/>
      <c r="E2363" s="867"/>
      <c r="F2363" s="867"/>
      <c r="G2363" s="867"/>
      <c r="H2363" s="867"/>
      <c r="I2363" s="867"/>
      <c r="J2363" s="867"/>
      <c r="K2363" s="867"/>
      <c r="L2363" s="886"/>
      <c r="M2363" s="304"/>
      <c r="N2363" s="896"/>
      <c r="O2363" s="867"/>
      <c r="P2363" s="867"/>
    </row>
    <row r="2364" spans="2:18" s="302" customFormat="1" ht="17.25" customHeight="1">
      <c r="B2364" s="867"/>
      <c r="C2364" s="867"/>
      <c r="D2364" s="867"/>
      <c r="E2364" s="867"/>
      <c r="F2364" s="867"/>
      <c r="G2364" s="867"/>
      <c r="H2364" s="867"/>
      <c r="I2364" s="867"/>
      <c r="J2364" s="867"/>
      <c r="K2364" s="867"/>
      <c r="L2364" s="886"/>
      <c r="M2364" s="304"/>
      <c r="N2364" s="896"/>
      <c r="O2364" s="867"/>
      <c r="P2364" s="867"/>
    </row>
    <row r="2365" spans="2:18" s="302" customFormat="1" ht="17.25" customHeight="1">
      <c r="B2365" s="867"/>
      <c r="C2365" s="867"/>
      <c r="D2365" s="867"/>
      <c r="E2365" s="867"/>
      <c r="F2365" s="867"/>
      <c r="G2365" s="867"/>
      <c r="H2365" s="867"/>
      <c r="I2365" s="867"/>
      <c r="J2365" s="867"/>
      <c r="K2365" s="867"/>
      <c r="L2365" s="886"/>
      <c r="M2365" s="304"/>
      <c r="N2365" s="896"/>
      <c r="O2365" s="867"/>
      <c r="P2365" s="867"/>
    </row>
    <row r="2366" spans="2:18" s="302" customFormat="1" ht="17.25" customHeight="1">
      <c r="B2366" s="867"/>
      <c r="C2366" s="867"/>
      <c r="D2366" s="867"/>
      <c r="E2366" s="867"/>
      <c r="F2366" s="867"/>
      <c r="G2366" s="867"/>
      <c r="H2366" s="867"/>
      <c r="I2366" s="867"/>
      <c r="J2366" s="867"/>
      <c r="K2366" s="867"/>
      <c r="L2366" s="886"/>
      <c r="M2366" s="304"/>
      <c r="N2366" s="896"/>
      <c r="O2366" s="867"/>
      <c r="P2366" s="867"/>
    </row>
    <row r="2367" spans="2:18" s="302" customFormat="1" ht="17.25" customHeight="1">
      <c r="B2367" s="867"/>
      <c r="C2367" s="867"/>
      <c r="D2367" s="867"/>
      <c r="E2367" s="867"/>
      <c r="F2367" s="867"/>
      <c r="G2367" s="867"/>
      <c r="H2367" s="867"/>
      <c r="I2367" s="867"/>
      <c r="J2367" s="867"/>
      <c r="K2367" s="867"/>
      <c r="L2367" s="886"/>
      <c r="M2367" s="304"/>
      <c r="N2367" s="896"/>
      <c r="O2367" s="867"/>
      <c r="P2367" s="867"/>
    </row>
    <row r="2368" spans="2:18" s="302" customFormat="1" ht="17.25" customHeight="1">
      <c r="B2368" s="867"/>
      <c r="C2368" s="867"/>
      <c r="D2368" s="867"/>
      <c r="E2368" s="867"/>
      <c r="F2368" s="867"/>
      <c r="G2368" s="867"/>
      <c r="H2368" s="867"/>
      <c r="I2368" s="867"/>
      <c r="J2368" s="867"/>
      <c r="K2368" s="867"/>
      <c r="L2368" s="886"/>
      <c r="M2368" s="304"/>
      <c r="N2368" s="896"/>
      <c r="O2368" s="867"/>
      <c r="P2368" s="867"/>
    </row>
    <row r="2369" spans="2:16" s="302" customFormat="1" ht="18" customHeight="1" thickBot="1">
      <c r="B2369" s="870"/>
      <c r="C2369" s="870"/>
      <c r="D2369" s="870"/>
      <c r="E2369" s="870"/>
      <c r="F2369" s="870"/>
      <c r="G2369" s="870"/>
      <c r="H2369" s="870"/>
      <c r="I2369" s="870"/>
      <c r="J2369" s="870"/>
      <c r="K2369" s="870"/>
      <c r="L2369" s="887"/>
      <c r="M2369" s="208"/>
      <c r="N2369" s="901"/>
      <c r="O2369" s="870"/>
      <c r="P2369" s="870"/>
    </row>
    <row r="2370" spans="2:16" s="302" customFormat="1" ht="17.25" customHeight="1">
      <c r="B2370" s="851" t="s">
        <v>21</v>
      </c>
      <c r="C2370" s="852"/>
      <c r="D2370" s="938">
        <v>43005</v>
      </c>
      <c r="E2370" s="1029"/>
      <c r="F2370" s="855" t="s">
        <v>31</v>
      </c>
      <c r="G2370" s="856"/>
      <c r="H2370" s="856"/>
      <c r="I2370" s="856"/>
      <c r="J2370" s="856"/>
      <c r="K2370" s="856"/>
      <c r="L2370" s="857"/>
      <c r="M2370" s="858" t="s">
        <v>23</v>
      </c>
      <c r="N2370" s="859"/>
      <c r="O2370" s="860">
        <v>37</v>
      </c>
      <c r="P2370" s="861"/>
    </row>
    <row r="2371" spans="2:16" s="302" customFormat="1" ht="17.25" customHeight="1">
      <c r="B2371" s="862" t="s">
        <v>24</v>
      </c>
      <c r="C2371" s="863"/>
      <c r="D2371" s="864" t="s">
        <v>337</v>
      </c>
      <c r="E2371" s="865"/>
      <c r="F2371" s="866" t="s">
        <v>32</v>
      </c>
      <c r="G2371" s="867"/>
      <c r="H2371" s="867"/>
      <c r="I2371" s="867"/>
      <c r="J2371" s="867"/>
      <c r="K2371" s="867"/>
      <c r="L2371" s="868"/>
      <c r="M2371" s="872" t="s">
        <v>26</v>
      </c>
      <c r="N2371" s="873"/>
      <c r="O2371" s="874" t="s">
        <v>310</v>
      </c>
      <c r="P2371" s="875"/>
    </row>
    <row r="2372" spans="2:16" s="302" customFormat="1" ht="18" customHeight="1" thickBot="1">
      <c r="B2372" s="876" t="s">
        <v>27</v>
      </c>
      <c r="C2372" s="877"/>
      <c r="D2372" s="878" t="str">
        <f>O2371&amp;".jsp"</f>
        <v>activityLog.jsp</v>
      </c>
      <c r="E2372" s="879"/>
      <c r="F2372" s="869"/>
      <c r="G2372" s="870"/>
      <c r="H2372" s="870"/>
      <c r="I2372" s="870"/>
      <c r="J2372" s="870"/>
      <c r="K2372" s="870"/>
      <c r="L2372" s="871"/>
      <c r="M2372" s="869"/>
      <c r="N2372" s="871"/>
      <c r="O2372" s="869"/>
      <c r="P2372" s="870"/>
    </row>
    <row r="2373" spans="2:16" s="302" customFormat="1" ht="5.25" customHeight="1" thickBot="1"/>
    <row r="2374" spans="2:16" s="302" customFormat="1" ht="17.25" customHeight="1">
      <c r="B2374" s="880" t="s">
        <v>29</v>
      </c>
      <c r="C2374" s="881" t="s">
        <v>88</v>
      </c>
      <c r="D2374" s="856"/>
      <c r="E2374" s="880" t="s">
        <v>33</v>
      </c>
      <c r="F2374" s="856"/>
      <c r="G2374" s="856"/>
      <c r="H2374" s="856"/>
      <c r="I2374" s="856"/>
      <c r="J2374" s="856"/>
      <c r="K2374" s="880" t="s">
        <v>34</v>
      </c>
      <c r="L2374" s="856"/>
      <c r="M2374" s="856"/>
      <c r="N2374" s="856"/>
      <c r="O2374" s="856"/>
      <c r="P2374" s="856"/>
    </row>
    <row r="2375" spans="2:16" s="302" customFormat="1" ht="30.6" customHeight="1" thickBot="1">
      <c r="B2375" s="870"/>
      <c r="C2375" s="870"/>
      <c r="D2375" s="870"/>
      <c r="E2375" s="209" t="s">
        <v>35</v>
      </c>
      <c r="F2375" s="301" t="s">
        <v>36</v>
      </c>
      <c r="G2375" s="882" t="s">
        <v>37</v>
      </c>
      <c r="H2375" s="870"/>
      <c r="I2375" s="870"/>
      <c r="J2375" s="870"/>
      <c r="K2375" s="883" t="s">
        <v>89</v>
      </c>
      <c r="L2375" s="884"/>
      <c r="M2375" s="882" t="s">
        <v>38</v>
      </c>
      <c r="N2375" s="870"/>
      <c r="O2375" s="870"/>
      <c r="P2375" s="870"/>
    </row>
    <row r="2376" spans="2:16" s="302" customFormat="1" ht="17.25" customHeight="1">
      <c r="B2376" s="211">
        <v>1</v>
      </c>
      <c r="C2376" s="1034" t="s">
        <v>1414</v>
      </c>
      <c r="D2376" s="847"/>
      <c r="E2376" s="326" t="s">
        <v>1432</v>
      </c>
      <c r="F2376" s="327" t="s">
        <v>1419</v>
      </c>
      <c r="G2376" s="1035" t="s">
        <v>1434</v>
      </c>
      <c r="H2376" s="847"/>
      <c r="I2376" s="847"/>
      <c r="J2376" s="847"/>
      <c r="K2376" s="1036" t="s">
        <v>1433</v>
      </c>
      <c r="L2376" s="847"/>
      <c r="M2376" s="849"/>
      <c r="N2376" s="847"/>
      <c r="O2376" s="847"/>
      <c r="P2376" s="850"/>
    </row>
    <row r="2377" spans="2:16" s="302" customFormat="1" ht="17.25" customHeight="1">
      <c r="B2377" s="303"/>
      <c r="C2377" s="843"/>
      <c r="D2377" s="838"/>
      <c r="E2377" s="299"/>
      <c r="F2377" s="300"/>
      <c r="G2377" s="1031" t="s">
        <v>1435</v>
      </c>
      <c r="H2377" s="838"/>
      <c r="I2377" s="838"/>
      <c r="J2377" s="838"/>
      <c r="K2377" s="837"/>
      <c r="L2377" s="838"/>
      <c r="M2377" s="837"/>
      <c r="N2377" s="838"/>
      <c r="O2377" s="838"/>
      <c r="P2377" s="839"/>
    </row>
    <row r="2378" spans="2:16" s="302" customFormat="1" ht="17.25" customHeight="1">
      <c r="B2378" s="303">
        <v>2</v>
      </c>
      <c r="C2378" s="1030" t="s">
        <v>1436</v>
      </c>
      <c r="D2378" s="908"/>
      <c r="E2378" s="329" t="s">
        <v>1437</v>
      </c>
      <c r="F2378" s="330" t="s">
        <v>1438</v>
      </c>
      <c r="G2378" s="1031" t="s">
        <v>1439</v>
      </c>
      <c r="H2378" s="838"/>
      <c r="I2378" s="838"/>
      <c r="J2378" s="838"/>
      <c r="K2378" s="1032" t="s">
        <v>1440</v>
      </c>
      <c r="L2378" s="838"/>
      <c r="M2378" s="837"/>
      <c r="N2378" s="838"/>
      <c r="O2378" s="838"/>
      <c r="P2378" s="839"/>
    </row>
    <row r="2379" spans="2:16" s="302" customFormat="1" ht="17.25" customHeight="1">
      <c r="B2379" s="303"/>
      <c r="C2379" s="837"/>
      <c r="D2379" s="838"/>
      <c r="E2379" s="299"/>
      <c r="F2379" s="217"/>
      <c r="G2379" s="1031" t="s">
        <v>1435</v>
      </c>
      <c r="H2379" s="838"/>
      <c r="I2379" s="838"/>
      <c r="J2379" s="838"/>
      <c r="K2379" s="837"/>
      <c r="L2379" s="838"/>
      <c r="M2379" s="837"/>
      <c r="N2379" s="838"/>
      <c r="O2379" s="838"/>
      <c r="P2379" s="839"/>
    </row>
    <row r="2380" spans="2:16" s="302" customFormat="1" ht="17.25" customHeight="1">
      <c r="B2380" s="303">
        <v>3</v>
      </c>
      <c r="C2380" s="1030" t="s">
        <v>1436</v>
      </c>
      <c r="D2380" s="908"/>
      <c r="E2380" s="329" t="s">
        <v>1441</v>
      </c>
      <c r="F2380" s="330" t="s">
        <v>1442</v>
      </c>
      <c r="G2380" s="1031" t="s">
        <v>1439</v>
      </c>
      <c r="H2380" s="838"/>
      <c r="I2380" s="838"/>
      <c r="J2380" s="838"/>
      <c r="K2380" s="1032" t="s">
        <v>1443</v>
      </c>
      <c r="L2380" s="838"/>
      <c r="M2380" s="837"/>
      <c r="N2380" s="838"/>
      <c r="O2380" s="838"/>
      <c r="P2380" s="839"/>
    </row>
    <row r="2381" spans="2:16" s="302" customFormat="1" ht="17.25" customHeight="1">
      <c r="B2381" s="303"/>
      <c r="C2381" s="837"/>
      <c r="D2381" s="838"/>
      <c r="E2381" s="299"/>
      <c r="F2381" s="217"/>
      <c r="G2381" s="1031" t="s">
        <v>1435</v>
      </c>
      <c r="H2381" s="838"/>
      <c r="I2381" s="838"/>
      <c r="J2381" s="838"/>
      <c r="K2381" s="837"/>
      <c r="L2381" s="838"/>
      <c r="M2381" s="837"/>
      <c r="N2381" s="838"/>
      <c r="O2381" s="838"/>
      <c r="P2381" s="839"/>
    </row>
    <row r="2382" spans="2:16" s="302" customFormat="1" ht="17.25" customHeight="1">
      <c r="B2382" s="303"/>
      <c r="C2382" s="843"/>
      <c r="D2382" s="838"/>
      <c r="E2382" s="299"/>
      <c r="F2382" s="300"/>
      <c r="G2382" s="844"/>
      <c r="H2382" s="838"/>
      <c r="I2382" s="838"/>
      <c r="J2382" s="838"/>
      <c r="K2382" s="837"/>
      <c r="L2382" s="838"/>
      <c r="M2382" s="837"/>
      <c r="N2382" s="838"/>
      <c r="O2382" s="838"/>
      <c r="P2382" s="839"/>
    </row>
    <row r="2383" spans="2:16" s="302" customFormat="1" ht="17.25" customHeight="1">
      <c r="B2383" s="303"/>
      <c r="C2383" s="837"/>
      <c r="D2383" s="837"/>
      <c r="E2383" s="299"/>
      <c r="F2383" s="217"/>
      <c r="G2383" s="844"/>
      <c r="H2383" s="844"/>
      <c r="I2383" s="844"/>
      <c r="J2383" s="844"/>
      <c r="K2383" s="837"/>
      <c r="L2383" s="837"/>
      <c r="M2383" s="837"/>
      <c r="N2383" s="837"/>
      <c r="O2383" s="837"/>
      <c r="P2383" s="845"/>
    </row>
    <row r="2384" spans="2:16" s="302" customFormat="1" ht="17.25" customHeight="1">
      <c r="B2384" s="303"/>
      <c r="C2384" s="837"/>
      <c r="D2384" s="837"/>
      <c r="E2384" s="299"/>
      <c r="F2384" s="217"/>
      <c r="G2384" s="844"/>
      <c r="H2384" s="844"/>
      <c r="I2384" s="844"/>
      <c r="J2384" s="844"/>
      <c r="K2384" s="844"/>
      <c r="L2384" s="844"/>
      <c r="M2384" s="837"/>
      <c r="N2384" s="837"/>
      <c r="O2384" s="837"/>
      <c r="P2384" s="845"/>
    </row>
    <row r="2385" spans="2:16" s="302" customFormat="1" ht="17.25" customHeight="1">
      <c r="B2385" s="303"/>
      <c r="C2385" s="837"/>
      <c r="D2385" s="837"/>
      <c r="E2385" s="299"/>
      <c r="F2385" s="217"/>
      <c r="G2385" s="844"/>
      <c r="H2385" s="844"/>
      <c r="I2385" s="844"/>
      <c r="J2385" s="844"/>
      <c r="K2385" s="837"/>
      <c r="L2385" s="837"/>
      <c r="M2385" s="837"/>
      <c r="N2385" s="837"/>
      <c r="O2385" s="837"/>
      <c r="P2385" s="845"/>
    </row>
    <row r="2386" spans="2:16" s="302" customFormat="1" ht="17.25" customHeight="1">
      <c r="B2386" s="303"/>
      <c r="C2386" s="837"/>
      <c r="D2386" s="837"/>
      <c r="E2386" s="299"/>
      <c r="F2386" s="217"/>
      <c r="G2386" s="844"/>
      <c r="H2386" s="844"/>
      <c r="I2386" s="844"/>
      <c r="J2386" s="844"/>
      <c r="K2386" s="837"/>
      <c r="L2386" s="837"/>
      <c r="M2386" s="837"/>
      <c r="N2386" s="837"/>
      <c r="O2386" s="837"/>
      <c r="P2386" s="845"/>
    </row>
    <row r="2387" spans="2:16" s="302" customFormat="1" ht="17.25" customHeight="1">
      <c r="B2387" s="303"/>
      <c r="C2387" s="843"/>
      <c r="D2387" s="843"/>
      <c r="E2387" s="299"/>
      <c r="F2387" s="300"/>
      <c r="G2387" s="844"/>
      <c r="H2387" s="844"/>
      <c r="I2387" s="844"/>
      <c r="J2387" s="844"/>
      <c r="K2387" s="844"/>
      <c r="L2387" s="844"/>
      <c r="M2387" s="837"/>
      <c r="N2387" s="837"/>
      <c r="O2387" s="837"/>
      <c r="P2387" s="845"/>
    </row>
    <row r="2388" spans="2:16" s="302" customFormat="1" ht="17.25" customHeight="1">
      <c r="B2388" s="303"/>
      <c r="C2388" s="843"/>
      <c r="D2388" s="843"/>
      <c r="E2388" s="299"/>
      <c r="F2388" s="300"/>
      <c r="G2388" s="844"/>
      <c r="H2388" s="844"/>
      <c r="I2388" s="844"/>
      <c r="J2388" s="844"/>
      <c r="K2388" s="844"/>
      <c r="L2388" s="844"/>
      <c r="M2388" s="837"/>
      <c r="N2388" s="837"/>
      <c r="O2388" s="837"/>
      <c r="P2388" s="845"/>
    </row>
    <row r="2389" spans="2:16" s="302" customFormat="1" ht="17.25" customHeight="1">
      <c r="B2389" s="303"/>
      <c r="C2389" s="843"/>
      <c r="D2389" s="843"/>
      <c r="E2389" s="299"/>
      <c r="F2389" s="300"/>
      <c r="G2389" s="844"/>
      <c r="H2389" s="844"/>
      <c r="I2389" s="844"/>
      <c r="J2389" s="844"/>
      <c r="K2389" s="844"/>
      <c r="L2389" s="844"/>
      <c r="M2389" s="837"/>
      <c r="N2389" s="837"/>
      <c r="O2389" s="837"/>
      <c r="P2389" s="845"/>
    </row>
    <row r="2390" spans="2:16" s="302" customFormat="1" ht="17.25" customHeight="1">
      <c r="B2390" s="303"/>
      <c r="C2390" s="843"/>
      <c r="D2390" s="843"/>
      <c r="E2390" s="299"/>
      <c r="F2390" s="300"/>
      <c r="G2390" s="844"/>
      <c r="H2390" s="844"/>
      <c r="I2390" s="844"/>
      <c r="J2390" s="844"/>
      <c r="K2390" s="844"/>
      <c r="L2390" s="844"/>
      <c r="M2390" s="837"/>
      <c r="N2390" s="837"/>
      <c r="O2390" s="837"/>
      <c r="P2390" s="845"/>
    </row>
    <row r="2391" spans="2:16" s="302" customFormat="1" ht="17.25" customHeight="1">
      <c r="B2391" s="303"/>
      <c r="C2391" s="843"/>
      <c r="D2391" s="843"/>
      <c r="E2391" s="299"/>
      <c r="F2391" s="300"/>
      <c r="G2391" s="844"/>
      <c r="H2391" s="844"/>
      <c r="I2391" s="844"/>
      <c r="J2391" s="844"/>
      <c r="K2391" s="844"/>
      <c r="L2391" s="844"/>
      <c r="M2391" s="837"/>
      <c r="N2391" s="837"/>
      <c r="O2391" s="837"/>
      <c r="P2391" s="845"/>
    </row>
    <row r="2392" spans="2:16" s="302" customFormat="1" ht="17.25" customHeight="1">
      <c r="B2392" s="303"/>
      <c r="C2392" s="843"/>
      <c r="D2392" s="843"/>
      <c r="E2392" s="299"/>
      <c r="F2392" s="300"/>
      <c r="G2392" s="844"/>
      <c r="H2392" s="844"/>
      <c r="I2392" s="844"/>
      <c r="J2392" s="844"/>
      <c r="K2392" s="844"/>
      <c r="L2392" s="844"/>
      <c r="M2392" s="837"/>
      <c r="N2392" s="837"/>
      <c r="O2392" s="837"/>
      <c r="P2392" s="845"/>
    </row>
    <row r="2393" spans="2:16" s="302" customFormat="1" ht="17.25" customHeight="1">
      <c r="B2393" s="303"/>
      <c r="C2393" s="843"/>
      <c r="D2393" s="843"/>
      <c r="E2393" s="299"/>
      <c r="F2393" s="300"/>
      <c r="G2393" s="844"/>
      <c r="H2393" s="844"/>
      <c r="I2393" s="844"/>
      <c r="J2393" s="844"/>
      <c r="K2393" s="844"/>
      <c r="L2393" s="844"/>
      <c r="M2393" s="837"/>
      <c r="N2393" s="837"/>
      <c r="O2393" s="837"/>
      <c r="P2393" s="845"/>
    </row>
    <row r="2394" spans="2:16" s="302" customFormat="1" ht="17.25" customHeight="1">
      <c r="B2394" s="303"/>
      <c r="C2394" s="843"/>
      <c r="D2394" s="838"/>
      <c r="E2394" s="299"/>
      <c r="F2394" s="300"/>
      <c r="G2394" s="844"/>
      <c r="H2394" s="838"/>
      <c r="I2394" s="838"/>
      <c r="J2394" s="838"/>
      <c r="K2394" s="844"/>
      <c r="L2394" s="838"/>
      <c r="M2394" s="837"/>
      <c r="N2394" s="838"/>
      <c r="O2394" s="838"/>
      <c r="P2394" s="839"/>
    </row>
    <row r="2395" spans="2:16" s="302" customFormat="1" ht="17.25" customHeight="1">
      <c r="B2395" s="219"/>
      <c r="C2395" s="837"/>
      <c r="D2395" s="838"/>
      <c r="E2395" s="297"/>
      <c r="F2395" s="220"/>
      <c r="G2395" s="837"/>
      <c r="H2395" s="838"/>
      <c r="I2395" s="838"/>
      <c r="J2395" s="838"/>
      <c r="K2395" s="837"/>
      <c r="L2395" s="838"/>
      <c r="M2395" s="837"/>
      <c r="N2395" s="838"/>
      <c r="O2395" s="838"/>
      <c r="P2395" s="839"/>
    </row>
    <row r="2396" spans="2:16" s="302" customFormat="1" ht="17.25" customHeight="1">
      <c r="B2396" s="219"/>
      <c r="C2396" s="837"/>
      <c r="D2396" s="838"/>
      <c r="E2396" s="297"/>
      <c r="F2396" s="220"/>
      <c r="G2396" s="837"/>
      <c r="H2396" s="838"/>
      <c r="I2396" s="838"/>
      <c r="J2396" s="838"/>
      <c r="K2396" s="837"/>
      <c r="L2396" s="838"/>
      <c r="M2396" s="837"/>
      <c r="N2396" s="838"/>
      <c r="O2396" s="838"/>
      <c r="P2396" s="839"/>
    </row>
    <row r="2397" spans="2:16" s="302" customFormat="1" ht="17.25" customHeight="1">
      <c r="B2397" s="219"/>
      <c r="C2397" s="837"/>
      <c r="D2397" s="838"/>
      <c r="E2397" s="297"/>
      <c r="F2397" s="220"/>
      <c r="G2397" s="837"/>
      <c r="H2397" s="838"/>
      <c r="I2397" s="838"/>
      <c r="J2397" s="838"/>
      <c r="K2397" s="837"/>
      <c r="L2397" s="838"/>
      <c r="M2397" s="837"/>
      <c r="N2397" s="838"/>
      <c r="O2397" s="838"/>
      <c r="P2397" s="839"/>
    </row>
    <row r="2398" spans="2:16" s="302" customFormat="1" ht="17.25" customHeight="1">
      <c r="B2398" s="219"/>
      <c r="C2398" s="837"/>
      <c r="D2398" s="838"/>
      <c r="E2398" s="297"/>
      <c r="F2398" s="220"/>
      <c r="G2398" s="837"/>
      <c r="H2398" s="838"/>
      <c r="I2398" s="838"/>
      <c r="J2398" s="838"/>
      <c r="K2398" s="837"/>
      <c r="L2398" s="838"/>
      <c r="M2398" s="837"/>
      <c r="N2398" s="838"/>
      <c r="O2398" s="838"/>
      <c r="P2398" s="839"/>
    </row>
    <row r="2399" spans="2:16" s="302" customFormat="1" ht="17.25" customHeight="1">
      <c r="B2399" s="219"/>
      <c r="C2399" s="837"/>
      <c r="D2399" s="838"/>
      <c r="E2399" s="297"/>
      <c r="F2399" s="220"/>
      <c r="G2399" s="837"/>
      <c r="H2399" s="838"/>
      <c r="I2399" s="838"/>
      <c r="J2399" s="838"/>
      <c r="K2399" s="837"/>
      <c r="L2399" s="838"/>
      <c r="M2399" s="837"/>
      <c r="N2399" s="838"/>
      <c r="O2399" s="838"/>
      <c r="P2399" s="839"/>
    </row>
    <row r="2400" spans="2:16" s="302" customFormat="1" ht="18" customHeight="1" thickBot="1">
      <c r="B2400" s="221"/>
      <c r="C2400" s="840"/>
      <c r="D2400" s="841"/>
      <c r="E2400" s="298"/>
      <c r="F2400" s="223"/>
      <c r="G2400" s="840"/>
      <c r="H2400" s="841"/>
      <c r="I2400" s="841"/>
      <c r="J2400" s="841"/>
      <c r="K2400" s="840"/>
      <c r="L2400" s="841"/>
      <c r="M2400" s="840"/>
      <c r="N2400" s="841"/>
      <c r="O2400" s="841"/>
      <c r="P2400" s="842"/>
    </row>
    <row r="2401" spans="2:18" s="302" customFormat="1" ht="17.25" customHeight="1">
      <c r="B2401" s="902" t="s">
        <v>21</v>
      </c>
      <c r="C2401" s="903"/>
      <c r="D2401" s="938">
        <v>43005</v>
      </c>
      <c r="E2401" s="1029"/>
      <c r="F2401" s="855" t="s">
        <v>22</v>
      </c>
      <c r="G2401" s="856"/>
      <c r="H2401" s="856"/>
      <c r="I2401" s="856"/>
      <c r="J2401" s="856"/>
      <c r="K2401" s="856"/>
      <c r="L2401" s="857"/>
      <c r="M2401" s="904" t="s">
        <v>23</v>
      </c>
      <c r="N2401" s="854"/>
      <c r="O2401" s="905">
        <v>37</v>
      </c>
      <c r="P2401" s="906"/>
    </row>
    <row r="2402" spans="2:18" s="302" customFormat="1" ht="17.25" customHeight="1">
      <c r="B2402" s="862" t="s">
        <v>24</v>
      </c>
      <c r="C2402" s="863"/>
      <c r="D2402" s="864" t="s">
        <v>337</v>
      </c>
      <c r="E2402" s="865"/>
      <c r="F2402" s="866" t="s">
        <v>25</v>
      </c>
      <c r="G2402" s="867"/>
      <c r="H2402" s="867"/>
      <c r="I2402" s="867"/>
      <c r="J2402" s="867"/>
      <c r="K2402" s="867"/>
      <c r="L2402" s="868"/>
      <c r="M2402" s="872" t="s">
        <v>26</v>
      </c>
      <c r="N2402" s="873"/>
      <c r="O2402" s="1037" t="s">
        <v>1431</v>
      </c>
      <c r="P2402" s="875"/>
    </row>
    <row r="2403" spans="2:18" s="302" customFormat="1" ht="17.25" customHeight="1" thickBot="1">
      <c r="B2403" s="876" t="s">
        <v>27</v>
      </c>
      <c r="C2403" s="877"/>
      <c r="D2403" s="878" t="str">
        <f>O2402&amp;".jsp"</f>
        <v>adminActivityLog.jsp</v>
      </c>
      <c r="E2403" s="879"/>
      <c r="F2403" s="869"/>
      <c r="G2403" s="870"/>
      <c r="H2403" s="870"/>
      <c r="I2403" s="870"/>
      <c r="J2403" s="870"/>
      <c r="K2403" s="870"/>
      <c r="L2403" s="871"/>
      <c r="M2403" s="869"/>
      <c r="N2403" s="871"/>
      <c r="O2403" s="869"/>
      <c r="P2403" s="870"/>
    </row>
    <row r="2404" spans="2:18" s="302" customFormat="1" ht="5.25" customHeight="1" thickBot="1"/>
    <row r="2405" spans="2:18" s="302" customFormat="1" ht="17.25" customHeight="1">
      <c r="B2405" s="880"/>
      <c r="C2405" s="856"/>
      <c r="D2405" s="856"/>
      <c r="E2405" s="856"/>
      <c r="F2405" s="856"/>
      <c r="G2405" s="856"/>
      <c r="H2405" s="856"/>
      <c r="I2405" s="856"/>
      <c r="J2405" s="856"/>
      <c r="K2405" s="856"/>
      <c r="L2405" s="885"/>
      <c r="M2405" s="888" t="s">
        <v>28</v>
      </c>
      <c r="N2405" s="889"/>
      <c r="O2405" s="889"/>
      <c r="P2405" s="890"/>
    </row>
    <row r="2406" spans="2:18" s="302" customFormat="1" ht="17.25" customHeight="1">
      <c r="B2406" s="867"/>
      <c r="C2406" s="867"/>
      <c r="D2406" s="867"/>
      <c r="E2406" s="867"/>
      <c r="F2406" s="867"/>
      <c r="G2406" s="867"/>
      <c r="H2406" s="867"/>
      <c r="I2406" s="867"/>
      <c r="J2406" s="867"/>
      <c r="K2406" s="867"/>
      <c r="L2406" s="886"/>
      <c r="M2406" s="205" t="s">
        <v>29</v>
      </c>
      <c r="N2406" s="891" t="s">
        <v>30</v>
      </c>
      <c r="O2406" s="892"/>
      <c r="P2406" s="893"/>
    </row>
    <row r="2407" spans="2:18" s="302" customFormat="1" ht="17.25" customHeight="1">
      <c r="B2407" s="867"/>
      <c r="C2407" s="867"/>
      <c r="D2407" s="867"/>
      <c r="E2407" s="867"/>
      <c r="F2407" s="867"/>
      <c r="G2407" s="867"/>
      <c r="H2407" s="867"/>
      <c r="I2407" s="867"/>
      <c r="J2407" s="867"/>
      <c r="K2407" s="867"/>
      <c r="L2407" s="886"/>
      <c r="M2407" s="304">
        <v>1</v>
      </c>
      <c r="N2407" s="1033" t="s">
        <v>1446</v>
      </c>
      <c r="O2407" s="895"/>
      <c r="P2407" s="895"/>
    </row>
    <row r="2408" spans="2:18" s="302" customFormat="1" ht="17.25" customHeight="1">
      <c r="B2408" s="867"/>
      <c r="C2408" s="867"/>
      <c r="D2408" s="867"/>
      <c r="E2408" s="867"/>
      <c r="F2408" s="867"/>
      <c r="G2408" s="867"/>
      <c r="H2408" s="867"/>
      <c r="I2408" s="867"/>
      <c r="J2408" s="867"/>
      <c r="K2408" s="867"/>
      <c r="L2408" s="886"/>
      <c r="M2408" s="304">
        <v>2</v>
      </c>
      <c r="N2408" s="1024" t="s">
        <v>1447</v>
      </c>
      <c r="O2408" s="867"/>
      <c r="P2408" s="867"/>
      <c r="R2408" s="249"/>
    </row>
    <row r="2409" spans="2:18" s="302" customFormat="1" ht="17.25" customHeight="1">
      <c r="B2409" s="867"/>
      <c r="C2409" s="867"/>
      <c r="D2409" s="867"/>
      <c r="E2409" s="867"/>
      <c r="F2409" s="867"/>
      <c r="G2409" s="867"/>
      <c r="H2409" s="867"/>
      <c r="I2409" s="867"/>
      <c r="J2409" s="867"/>
      <c r="K2409" s="867"/>
      <c r="L2409" s="886"/>
      <c r="M2409" s="304">
        <v>3</v>
      </c>
      <c r="N2409" s="1024" t="s">
        <v>1448</v>
      </c>
      <c r="O2409" s="867"/>
      <c r="P2409" s="867"/>
    </row>
    <row r="2410" spans="2:18" s="302" customFormat="1" ht="17.25" customHeight="1">
      <c r="B2410" s="867"/>
      <c r="C2410" s="867"/>
      <c r="D2410" s="867"/>
      <c r="E2410" s="867"/>
      <c r="F2410" s="867"/>
      <c r="G2410" s="867"/>
      <c r="H2410" s="867"/>
      <c r="I2410" s="867"/>
      <c r="J2410" s="867"/>
      <c r="K2410" s="867"/>
      <c r="L2410" s="886"/>
      <c r="M2410" s="304">
        <v>4</v>
      </c>
      <c r="N2410" s="1024" t="s">
        <v>1449</v>
      </c>
      <c r="O2410" s="867"/>
      <c r="P2410" s="867"/>
    </row>
    <row r="2411" spans="2:18" s="302" customFormat="1" ht="17.25" customHeight="1">
      <c r="B2411" s="867"/>
      <c r="C2411" s="867"/>
      <c r="D2411" s="867"/>
      <c r="E2411" s="867"/>
      <c r="F2411" s="867"/>
      <c r="G2411" s="867"/>
      <c r="H2411" s="867"/>
      <c r="I2411" s="867"/>
      <c r="J2411" s="867"/>
      <c r="K2411" s="867"/>
      <c r="L2411" s="886"/>
      <c r="M2411" s="304">
        <v>5</v>
      </c>
      <c r="N2411" s="1024" t="s">
        <v>1450</v>
      </c>
      <c r="O2411" s="867"/>
      <c r="P2411" s="867"/>
      <c r="R2411" s="305"/>
    </row>
    <row r="2412" spans="2:18" s="302" customFormat="1" ht="17.25" customHeight="1">
      <c r="B2412" s="867"/>
      <c r="C2412" s="867"/>
      <c r="D2412" s="867"/>
      <c r="E2412" s="867"/>
      <c r="F2412" s="867"/>
      <c r="G2412" s="867"/>
      <c r="H2412" s="867"/>
      <c r="I2412" s="867"/>
      <c r="J2412" s="867"/>
      <c r="K2412" s="867"/>
      <c r="L2412" s="886"/>
      <c r="M2412" s="304"/>
      <c r="N2412" s="896"/>
      <c r="O2412" s="867"/>
      <c r="P2412" s="867"/>
      <c r="R2412" s="305"/>
    </row>
    <row r="2413" spans="2:18" s="302" customFormat="1" ht="17.25" customHeight="1">
      <c r="B2413" s="867"/>
      <c r="C2413" s="867"/>
      <c r="D2413" s="867"/>
      <c r="E2413" s="867"/>
      <c r="F2413" s="867"/>
      <c r="G2413" s="867"/>
      <c r="H2413" s="867"/>
      <c r="I2413" s="867"/>
      <c r="J2413" s="867"/>
      <c r="K2413" s="867"/>
      <c r="L2413" s="886"/>
      <c r="M2413" s="304"/>
      <c r="N2413" s="896"/>
      <c r="O2413" s="867"/>
      <c r="P2413" s="867"/>
      <c r="R2413" s="305"/>
    </row>
    <row r="2414" spans="2:18" s="302" customFormat="1" ht="17.25" customHeight="1">
      <c r="B2414" s="867"/>
      <c r="C2414" s="867"/>
      <c r="D2414" s="867"/>
      <c r="E2414" s="867"/>
      <c r="F2414" s="867"/>
      <c r="G2414" s="867"/>
      <c r="H2414" s="867"/>
      <c r="I2414" s="867"/>
      <c r="J2414" s="867"/>
      <c r="K2414" s="867"/>
      <c r="L2414" s="886"/>
      <c r="M2414" s="304"/>
      <c r="N2414" s="896"/>
      <c r="O2414" s="867"/>
      <c r="P2414" s="867"/>
    </row>
    <row r="2415" spans="2:18" s="302" customFormat="1" ht="17.25" customHeight="1">
      <c r="B2415" s="867"/>
      <c r="C2415" s="867"/>
      <c r="D2415" s="867"/>
      <c r="E2415" s="867"/>
      <c r="F2415" s="867"/>
      <c r="G2415" s="867"/>
      <c r="H2415" s="867"/>
      <c r="I2415" s="867"/>
      <c r="J2415" s="867"/>
      <c r="K2415" s="867"/>
      <c r="L2415" s="886"/>
      <c r="M2415" s="304"/>
      <c r="N2415" s="896"/>
      <c r="O2415" s="867"/>
      <c r="P2415" s="867"/>
    </row>
    <row r="2416" spans="2:18" s="302" customFormat="1" ht="17.25" customHeight="1">
      <c r="B2416" s="867"/>
      <c r="C2416" s="867"/>
      <c r="D2416" s="867"/>
      <c r="E2416" s="867"/>
      <c r="F2416" s="867"/>
      <c r="G2416" s="867"/>
      <c r="H2416" s="867"/>
      <c r="I2416" s="867"/>
      <c r="J2416" s="867"/>
      <c r="K2416" s="867"/>
      <c r="L2416" s="886"/>
      <c r="M2416" s="304"/>
      <c r="N2416" s="896"/>
      <c r="O2416" s="867"/>
      <c r="P2416" s="867"/>
    </row>
    <row r="2417" spans="2:16" s="302" customFormat="1" ht="17.25" customHeight="1">
      <c r="B2417" s="867"/>
      <c r="C2417" s="867"/>
      <c r="D2417" s="867"/>
      <c r="E2417" s="867"/>
      <c r="F2417" s="867"/>
      <c r="G2417" s="867"/>
      <c r="H2417" s="867"/>
      <c r="I2417" s="867"/>
      <c r="J2417" s="867"/>
      <c r="K2417" s="867"/>
      <c r="L2417" s="886"/>
      <c r="M2417" s="304"/>
      <c r="N2417" s="896"/>
      <c r="O2417" s="867"/>
      <c r="P2417" s="867"/>
    </row>
    <row r="2418" spans="2:16" s="302" customFormat="1" ht="17.25" customHeight="1">
      <c r="B2418" s="867"/>
      <c r="C2418" s="867"/>
      <c r="D2418" s="867"/>
      <c r="E2418" s="867"/>
      <c r="F2418" s="867"/>
      <c r="G2418" s="867"/>
      <c r="H2418" s="867"/>
      <c r="I2418" s="867"/>
      <c r="J2418" s="867"/>
      <c r="K2418" s="867"/>
      <c r="L2418" s="886"/>
      <c r="M2418" s="304"/>
      <c r="N2418" s="896"/>
      <c r="O2418" s="867"/>
      <c r="P2418" s="867"/>
    </row>
    <row r="2419" spans="2:16" s="302" customFormat="1" ht="17.25" customHeight="1">
      <c r="B2419" s="867"/>
      <c r="C2419" s="867"/>
      <c r="D2419" s="867"/>
      <c r="E2419" s="867"/>
      <c r="F2419" s="867"/>
      <c r="G2419" s="867"/>
      <c r="H2419" s="867"/>
      <c r="I2419" s="867"/>
      <c r="J2419" s="867"/>
      <c r="K2419" s="867"/>
      <c r="L2419" s="886"/>
      <c r="M2419" s="304"/>
      <c r="N2419" s="896"/>
      <c r="O2419" s="867"/>
      <c r="P2419" s="867"/>
    </row>
    <row r="2420" spans="2:16" s="302" customFormat="1" ht="17.25" customHeight="1">
      <c r="B2420" s="867"/>
      <c r="C2420" s="867"/>
      <c r="D2420" s="867"/>
      <c r="E2420" s="867"/>
      <c r="F2420" s="867"/>
      <c r="G2420" s="867"/>
      <c r="H2420" s="867"/>
      <c r="I2420" s="867"/>
      <c r="J2420" s="867"/>
      <c r="K2420" s="867"/>
      <c r="L2420" s="886"/>
      <c r="M2420" s="304"/>
      <c r="N2420" s="896"/>
      <c r="O2420" s="867"/>
      <c r="P2420" s="867"/>
    </row>
    <row r="2421" spans="2:16" s="302" customFormat="1" ht="17.25" customHeight="1">
      <c r="B2421" s="867"/>
      <c r="C2421" s="867"/>
      <c r="D2421" s="867"/>
      <c r="E2421" s="867"/>
      <c r="F2421" s="867"/>
      <c r="G2421" s="867"/>
      <c r="H2421" s="867"/>
      <c r="I2421" s="867"/>
      <c r="J2421" s="867"/>
      <c r="K2421" s="867"/>
      <c r="L2421" s="886"/>
      <c r="M2421" s="304"/>
      <c r="N2421" s="896"/>
      <c r="O2421" s="867"/>
      <c r="P2421" s="867"/>
    </row>
    <row r="2422" spans="2:16" s="302" customFormat="1" ht="17.25" customHeight="1">
      <c r="B2422" s="867"/>
      <c r="C2422" s="867"/>
      <c r="D2422" s="867"/>
      <c r="E2422" s="867"/>
      <c r="F2422" s="867"/>
      <c r="G2422" s="867"/>
      <c r="H2422" s="867"/>
      <c r="I2422" s="867"/>
      <c r="J2422" s="867"/>
      <c r="K2422" s="867"/>
      <c r="L2422" s="886"/>
      <c r="M2422" s="304"/>
      <c r="N2422" s="896"/>
      <c r="O2422" s="867"/>
      <c r="P2422" s="867"/>
    </row>
    <row r="2423" spans="2:16" s="302" customFormat="1" ht="17.25" customHeight="1">
      <c r="B2423" s="867"/>
      <c r="C2423" s="867"/>
      <c r="D2423" s="867"/>
      <c r="E2423" s="867"/>
      <c r="F2423" s="867"/>
      <c r="G2423" s="867"/>
      <c r="H2423" s="867"/>
      <c r="I2423" s="867"/>
      <c r="J2423" s="867"/>
      <c r="K2423" s="867"/>
      <c r="L2423" s="886"/>
      <c r="M2423" s="304"/>
      <c r="N2423" s="896"/>
      <c r="O2423" s="867"/>
      <c r="P2423" s="867"/>
    </row>
    <row r="2424" spans="2:16" s="302" customFormat="1" ht="17.25" customHeight="1">
      <c r="B2424" s="867"/>
      <c r="C2424" s="867"/>
      <c r="D2424" s="867"/>
      <c r="E2424" s="867"/>
      <c r="F2424" s="867"/>
      <c r="G2424" s="867"/>
      <c r="H2424" s="867"/>
      <c r="I2424" s="867"/>
      <c r="J2424" s="867"/>
      <c r="K2424" s="867"/>
      <c r="L2424" s="886"/>
      <c r="M2424" s="304"/>
      <c r="N2424" s="896"/>
      <c r="O2424" s="867"/>
      <c r="P2424" s="867"/>
    </row>
    <row r="2425" spans="2:16" s="302" customFormat="1" ht="17.25" customHeight="1">
      <c r="B2425" s="867"/>
      <c r="C2425" s="867"/>
      <c r="D2425" s="867"/>
      <c r="E2425" s="867"/>
      <c r="F2425" s="867"/>
      <c r="G2425" s="867"/>
      <c r="H2425" s="867"/>
      <c r="I2425" s="867"/>
      <c r="J2425" s="867"/>
      <c r="K2425" s="867"/>
      <c r="L2425" s="886"/>
      <c r="M2425" s="304"/>
      <c r="N2425" s="896"/>
      <c r="O2425" s="867"/>
      <c r="P2425" s="867"/>
    </row>
    <row r="2426" spans="2:16" s="302" customFormat="1" ht="17.25" customHeight="1">
      <c r="B2426" s="867"/>
      <c r="C2426" s="867"/>
      <c r="D2426" s="867"/>
      <c r="E2426" s="867"/>
      <c r="F2426" s="867"/>
      <c r="G2426" s="867"/>
      <c r="H2426" s="867"/>
      <c r="I2426" s="867"/>
      <c r="J2426" s="867"/>
      <c r="K2426" s="867"/>
      <c r="L2426" s="886"/>
      <c r="M2426" s="304"/>
      <c r="N2426" s="896"/>
      <c r="O2426" s="867"/>
      <c r="P2426" s="867"/>
    </row>
    <row r="2427" spans="2:16" s="302" customFormat="1" ht="17.25" customHeight="1">
      <c r="B2427" s="867"/>
      <c r="C2427" s="867"/>
      <c r="D2427" s="867"/>
      <c r="E2427" s="867"/>
      <c r="F2427" s="867"/>
      <c r="G2427" s="867"/>
      <c r="H2427" s="867"/>
      <c r="I2427" s="867"/>
      <c r="J2427" s="867"/>
      <c r="K2427" s="867"/>
      <c r="L2427" s="886"/>
      <c r="M2427" s="304"/>
      <c r="N2427" s="896"/>
      <c r="O2427" s="867"/>
      <c r="P2427" s="867"/>
    </row>
    <row r="2428" spans="2:16" s="302" customFormat="1" ht="17.25" customHeight="1">
      <c r="B2428" s="867"/>
      <c r="C2428" s="867"/>
      <c r="D2428" s="867"/>
      <c r="E2428" s="867"/>
      <c r="F2428" s="867"/>
      <c r="G2428" s="867"/>
      <c r="H2428" s="867"/>
      <c r="I2428" s="867"/>
      <c r="J2428" s="867"/>
      <c r="K2428" s="867"/>
      <c r="L2428" s="886"/>
      <c r="M2428" s="304"/>
      <c r="N2428" s="896"/>
      <c r="O2428" s="867"/>
      <c r="P2428" s="867"/>
    </row>
    <row r="2429" spans="2:16" s="302" customFormat="1" ht="18" customHeight="1" thickBot="1">
      <c r="B2429" s="870"/>
      <c r="C2429" s="870"/>
      <c r="D2429" s="870"/>
      <c r="E2429" s="870"/>
      <c r="F2429" s="870"/>
      <c r="G2429" s="870"/>
      <c r="H2429" s="870"/>
      <c r="I2429" s="870"/>
      <c r="J2429" s="870"/>
      <c r="K2429" s="870"/>
      <c r="L2429" s="887"/>
      <c r="M2429" s="208"/>
      <c r="N2429" s="901"/>
      <c r="O2429" s="870"/>
      <c r="P2429" s="870"/>
    </row>
    <row r="2430" spans="2:16" s="302" customFormat="1" ht="17.25" customHeight="1">
      <c r="B2430" s="851" t="s">
        <v>21</v>
      </c>
      <c r="C2430" s="852"/>
      <c r="D2430" s="938">
        <v>43005</v>
      </c>
      <c r="E2430" s="1029"/>
      <c r="F2430" s="855" t="s">
        <v>31</v>
      </c>
      <c r="G2430" s="856"/>
      <c r="H2430" s="856"/>
      <c r="I2430" s="856"/>
      <c r="J2430" s="856"/>
      <c r="K2430" s="856"/>
      <c r="L2430" s="857"/>
      <c r="M2430" s="858" t="s">
        <v>23</v>
      </c>
      <c r="N2430" s="859"/>
      <c r="O2430" s="860">
        <v>37</v>
      </c>
      <c r="P2430" s="861"/>
    </row>
    <row r="2431" spans="2:16" s="302" customFormat="1" ht="17.25" customHeight="1">
      <c r="B2431" s="862" t="s">
        <v>24</v>
      </c>
      <c r="C2431" s="863"/>
      <c r="D2431" s="864" t="s">
        <v>337</v>
      </c>
      <c r="E2431" s="865"/>
      <c r="F2431" s="866" t="s">
        <v>32</v>
      </c>
      <c r="G2431" s="867"/>
      <c r="H2431" s="867"/>
      <c r="I2431" s="867"/>
      <c r="J2431" s="867"/>
      <c r="K2431" s="867"/>
      <c r="L2431" s="868"/>
      <c r="M2431" s="872" t="s">
        <v>26</v>
      </c>
      <c r="N2431" s="873"/>
      <c r="O2431" s="874" t="s">
        <v>310</v>
      </c>
      <c r="P2431" s="875"/>
    </row>
    <row r="2432" spans="2:16" s="302" customFormat="1" ht="18" customHeight="1" thickBot="1">
      <c r="B2432" s="876" t="s">
        <v>27</v>
      </c>
      <c r="C2432" s="877"/>
      <c r="D2432" s="878" t="str">
        <f>O2431&amp;".jsp"</f>
        <v>activityLog.jsp</v>
      </c>
      <c r="E2432" s="879"/>
      <c r="F2432" s="869"/>
      <c r="G2432" s="870"/>
      <c r="H2432" s="870"/>
      <c r="I2432" s="870"/>
      <c r="J2432" s="870"/>
      <c r="K2432" s="870"/>
      <c r="L2432" s="871"/>
      <c r="M2432" s="869"/>
      <c r="N2432" s="871"/>
      <c r="O2432" s="869"/>
      <c r="P2432" s="870"/>
    </row>
    <row r="2433" spans="2:16" s="302" customFormat="1" ht="5.25" customHeight="1" thickBot="1"/>
    <row r="2434" spans="2:16" s="302" customFormat="1" ht="17.25" customHeight="1">
      <c r="B2434" s="880" t="s">
        <v>29</v>
      </c>
      <c r="C2434" s="881" t="s">
        <v>88</v>
      </c>
      <c r="D2434" s="856"/>
      <c r="E2434" s="880" t="s">
        <v>33</v>
      </c>
      <c r="F2434" s="856"/>
      <c r="G2434" s="856"/>
      <c r="H2434" s="856"/>
      <c r="I2434" s="856"/>
      <c r="J2434" s="856"/>
      <c r="K2434" s="880" t="s">
        <v>34</v>
      </c>
      <c r="L2434" s="856"/>
      <c r="M2434" s="856"/>
      <c r="N2434" s="856"/>
      <c r="O2434" s="856"/>
      <c r="P2434" s="856"/>
    </row>
    <row r="2435" spans="2:16" s="302" customFormat="1" ht="30.6" customHeight="1" thickBot="1">
      <c r="B2435" s="870"/>
      <c r="C2435" s="870"/>
      <c r="D2435" s="870"/>
      <c r="E2435" s="209" t="s">
        <v>35</v>
      </c>
      <c r="F2435" s="301" t="s">
        <v>36</v>
      </c>
      <c r="G2435" s="882" t="s">
        <v>37</v>
      </c>
      <c r="H2435" s="870"/>
      <c r="I2435" s="870"/>
      <c r="J2435" s="870"/>
      <c r="K2435" s="883" t="s">
        <v>89</v>
      </c>
      <c r="L2435" s="884"/>
      <c r="M2435" s="882" t="s">
        <v>38</v>
      </c>
      <c r="N2435" s="870"/>
      <c r="O2435" s="870"/>
      <c r="P2435" s="870"/>
    </row>
    <row r="2436" spans="2:16" s="302" customFormat="1" ht="17.25" customHeight="1">
      <c r="B2436" s="211">
        <v>1</v>
      </c>
      <c r="C2436" s="1034" t="s">
        <v>1414</v>
      </c>
      <c r="D2436" s="847"/>
      <c r="E2436" s="326" t="s">
        <v>1432</v>
      </c>
      <c r="F2436" s="327" t="s">
        <v>1419</v>
      </c>
      <c r="G2436" s="1035" t="s">
        <v>1434</v>
      </c>
      <c r="H2436" s="847"/>
      <c r="I2436" s="847"/>
      <c r="J2436" s="847"/>
      <c r="K2436" s="1036" t="s">
        <v>1433</v>
      </c>
      <c r="L2436" s="847"/>
      <c r="M2436" s="849"/>
      <c r="N2436" s="847"/>
      <c r="O2436" s="847"/>
      <c r="P2436" s="850"/>
    </row>
    <row r="2437" spans="2:16" s="302" customFormat="1" ht="17.25" customHeight="1">
      <c r="B2437" s="303"/>
      <c r="C2437" s="843"/>
      <c r="D2437" s="838"/>
      <c r="E2437" s="299"/>
      <c r="F2437" s="300"/>
      <c r="G2437" s="1031" t="s">
        <v>1435</v>
      </c>
      <c r="H2437" s="838"/>
      <c r="I2437" s="838"/>
      <c r="J2437" s="838"/>
      <c r="K2437" s="837"/>
      <c r="L2437" s="838"/>
      <c r="M2437" s="837"/>
      <c r="N2437" s="838"/>
      <c r="O2437" s="838"/>
      <c r="P2437" s="839"/>
    </row>
    <row r="2438" spans="2:16" s="302" customFormat="1" ht="17.25" customHeight="1">
      <c r="B2438" s="303">
        <v>2</v>
      </c>
      <c r="C2438" s="1030" t="s">
        <v>1436</v>
      </c>
      <c r="D2438" s="908"/>
      <c r="E2438" s="329" t="s">
        <v>1437</v>
      </c>
      <c r="F2438" s="330" t="s">
        <v>1438</v>
      </c>
      <c r="G2438" s="1031" t="s">
        <v>1439</v>
      </c>
      <c r="H2438" s="838"/>
      <c r="I2438" s="838"/>
      <c r="J2438" s="838"/>
      <c r="K2438" s="1032" t="s">
        <v>1440</v>
      </c>
      <c r="L2438" s="838"/>
      <c r="M2438" s="837"/>
      <c r="N2438" s="838"/>
      <c r="O2438" s="838"/>
      <c r="P2438" s="839"/>
    </row>
    <row r="2439" spans="2:16" s="302" customFormat="1" ht="17.25" customHeight="1">
      <c r="B2439" s="303"/>
      <c r="C2439" s="837"/>
      <c r="D2439" s="838"/>
      <c r="E2439" s="299"/>
      <c r="F2439" s="217"/>
      <c r="G2439" s="1031" t="s">
        <v>1435</v>
      </c>
      <c r="H2439" s="838"/>
      <c r="I2439" s="838"/>
      <c r="J2439" s="838"/>
      <c r="K2439" s="837"/>
      <c r="L2439" s="838"/>
      <c r="M2439" s="837"/>
      <c r="N2439" s="838"/>
      <c r="O2439" s="838"/>
      <c r="P2439" s="839"/>
    </row>
    <row r="2440" spans="2:16" s="302" customFormat="1" ht="17.25" customHeight="1">
      <c r="B2440" s="303">
        <v>3</v>
      </c>
      <c r="C2440" s="1030" t="s">
        <v>1436</v>
      </c>
      <c r="D2440" s="908"/>
      <c r="E2440" s="329" t="s">
        <v>1441</v>
      </c>
      <c r="F2440" s="330" t="s">
        <v>1442</v>
      </c>
      <c r="G2440" s="1031" t="s">
        <v>1439</v>
      </c>
      <c r="H2440" s="838"/>
      <c r="I2440" s="838"/>
      <c r="J2440" s="838"/>
      <c r="K2440" s="1032" t="s">
        <v>1443</v>
      </c>
      <c r="L2440" s="838"/>
      <c r="M2440" s="837"/>
      <c r="N2440" s="838"/>
      <c r="O2440" s="838"/>
      <c r="P2440" s="839"/>
    </row>
    <row r="2441" spans="2:16" s="302" customFormat="1" ht="17.25" customHeight="1">
      <c r="B2441" s="303"/>
      <c r="C2441" s="837"/>
      <c r="D2441" s="838"/>
      <c r="E2441" s="299"/>
      <c r="F2441" s="217"/>
      <c r="G2441" s="1031" t="s">
        <v>1435</v>
      </c>
      <c r="H2441" s="838"/>
      <c r="I2441" s="838"/>
      <c r="J2441" s="838"/>
      <c r="K2441" s="837"/>
      <c r="L2441" s="838"/>
      <c r="M2441" s="837"/>
      <c r="N2441" s="838"/>
      <c r="O2441" s="838"/>
      <c r="P2441" s="839"/>
    </row>
    <row r="2442" spans="2:16" s="302" customFormat="1" ht="17.25" customHeight="1">
      <c r="B2442" s="303"/>
      <c r="C2442" s="843"/>
      <c r="D2442" s="838"/>
      <c r="E2442" s="299"/>
      <c r="F2442" s="300"/>
      <c r="G2442" s="844"/>
      <c r="H2442" s="838"/>
      <c r="I2442" s="838"/>
      <c r="J2442" s="838"/>
      <c r="K2442" s="837"/>
      <c r="L2442" s="838"/>
      <c r="M2442" s="837"/>
      <c r="N2442" s="838"/>
      <c r="O2442" s="838"/>
      <c r="P2442" s="839"/>
    </row>
    <row r="2443" spans="2:16" s="302" customFormat="1" ht="17.25" customHeight="1">
      <c r="B2443" s="303"/>
      <c r="C2443" s="837"/>
      <c r="D2443" s="837"/>
      <c r="E2443" s="299"/>
      <c r="F2443" s="217"/>
      <c r="G2443" s="844"/>
      <c r="H2443" s="844"/>
      <c r="I2443" s="844"/>
      <c r="J2443" s="844"/>
      <c r="K2443" s="837"/>
      <c r="L2443" s="837"/>
      <c r="M2443" s="837"/>
      <c r="N2443" s="837"/>
      <c r="O2443" s="837"/>
      <c r="P2443" s="845"/>
    </row>
    <row r="2444" spans="2:16" s="302" customFormat="1" ht="17.25" customHeight="1">
      <c r="B2444" s="303"/>
      <c r="C2444" s="837"/>
      <c r="D2444" s="837"/>
      <c r="E2444" s="299"/>
      <c r="F2444" s="217"/>
      <c r="G2444" s="844"/>
      <c r="H2444" s="844"/>
      <c r="I2444" s="844"/>
      <c r="J2444" s="844"/>
      <c r="K2444" s="844"/>
      <c r="L2444" s="844"/>
      <c r="M2444" s="837"/>
      <c r="N2444" s="837"/>
      <c r="O2444" s="837"/>
      <c r="P2444" s="845"/>
    </row>
    <row r="2445" spans="2:16" s="302" customFormat="1" ht="17.25" customHeight="1">
      <c r="B2445" s="303"/>
      <c r="C2445" s="837"/>
      <c r="D2445" s="837"/>
      <c r="E2445" s="299"/>
      <c r="F2445" s="217"/>
      <c r="G2445" s="844"/>
      <c r="H2445" s="844"/>
      <c r="I2445" s="844"/>
      <c r="J2445" s="844"/>
      <c r="K2445" s="837"/>
      <c r="L2445" s="837"/>
      <c r="M2445" s="837"/>
      <c r="N2445" s="837"/>
      <c r="O2445" s="837"/>
      <c r="P2445" s="845"/>
    </row>
    <row r="2446" spans="2:16" s="302" customFormat="1" ht="17.25" customHeight="1">
      <c r="B2446" s="303"/>
      <c r="C2446" s="837"/>
      <c r="D2446" s="837"/>
      <c r="E2446" s="299"/>
      <c r="F2446" s="217"/>
      <c r="G2446" s="844"/>
      <c r="H2446" s="844"/>
      <c r="I2446" s="844"/>
      <c r="J2446" s="844"/>
      <c r="K2446" s="837"/>
      <c r="L2446" s="837"/>
      <c r="M2446" s="837"/>
      <c r="N2446" s="837"/>
      <c r="O2446" s="837"/>
      <c r="P2446" s="845"/>
    </row>
    <row r="2447" spans="2:16" s="302" customFormat="1" ht="17.25" customHeight="1">
      <c r="B2447" s="303"/>
      <c r="C2447" s="843"/>
      <c r="D2447" s="843"/>
      <c r="E2447" s="299"/>
      <c r="F2447" s="300"/>
      <c r="G2447" s="844"/>
      <c r="H2447" s="844"/>
      <c r="I2447" s="844"/>
      <c r="J2447" s="844"/>
      <c r="K2447" s="844"/>
      <c r="L2447" s="844"/>
      <c r="M2447" s="837"/>
      <c r="N2447" s="837"/>
      <c r="O2447" s="837"/>
      <c r="P2447" s="845"/>
    </row>
    <row r="2448" spans="2:16" s="302" customFormat="1" ht="17.25" customHeight="1">
      <c r="B2448" s="303"/>
      <c r="C2448" s="843"/>
      <c r="D2448" s="843"/>
      <c r="E2448" s="299"/>
      <c r="F2448" s="300"/>
      <c r="G2448" s="844"/>
      <c r="H2448" s="844"/>
      <c r="I2448" s="844"/>
      <c r="J2448" s="844"/>
      <c r="K2448" s="844"/>
      <c r="L2448" s="844"/>
      <c r="M2448" s="837"/>
      <c r="N2448" s="837"/>
      <c r="O2448" s="837"/>
      <c r="P2448" s="845"/>
    </row>
    <row r="2449" spans="2:16" s="302" customFormat="1" ht="17.25" customHeight="1">
      <c r="B2449" s="303"/>
      <c r="C2449" s="843"/>
      <c r="D2449" s="843"/>
      <c r="E2449" s="299"/>
      <c r="F2449" s="300"/>
      <c r="G2449" s="844"/>
      <c r="H2449" s="844"/>
      <c r="I2449" s="844"/>
      <c r="J2449" s="844"/>
      <c r="K2449" s="844"/>
      <c r="L2449" s="844"/>
      <c r="M2449" s="837"/>
      <c r="N2449" s="837"/>
      <c r="O2449" s="837"/>
      <c r="P2449" s="845"/>
    </row>
    <row r="2450" spans="2:16" s="302" customFormat="1" ht="17.25" customHeight="1">
      <c r="B2450" s="303"/>
      <c r="C2450" s="843"/>
      <c r="D2450" s="843"/>
      <c r="E2450" s="299"/>
      <c r="F2450" s="300"/>
      <c r="G2450" s="844"/>
      <c r="H2450" s="844"/>
      <c r="I2450" s="844"/>
      <c r="J2450" s="844"/>
      <c r="K2450" s="844"/>
      <c r="L2450" s="844"/>
      <c r="M2450" s="837"/>
      <c r="N2450" s="837"/>
      <c r="O2450" s="837"/>
      <c r="P2450" s="845"/>
    </row>
    <row r="2451" spans="2:16" s="302" customFormat="1" ht="17.25" customHeight="1">
      <c r="B2451" s="303"/>
      <c r="C2451" s="843"/>
      <c r="D2451" s="843"/>
      <c r="E2451" s="299"/>
      <c r="F2451" s="300"/>
      <c r="G2451" s="844"/>
      <c r="H2451" s="844"/>
      <c r="I2451" s="844"/>
      <c r="J2451" s="844"/>
      <c r="K2451" s="844"/>
      <c r="L2451" s="844"/>
      <c r="M2451" s="837"/>
      <c r="N2451" s="837"/>
      <c r="O2451" s="837"/>
      <c r="P2451" s="845"/>
    </row>
    <row r="2452" spans="2:16" s="302" customFormat="1" ht="17.25" customHeight="1">
      <c r="B2452" s="303"/>
      <c r="C2452" s="843"/>
      <c r="D2452" s="843"/>
      <c r="E2452" s="299"/>
      <c r="F2452" s="300"/>
      <c r="G2452" s="844"/>
      <c r="H2452" s="844"/>
      <c r="I2452" s="844"/>
      <c r="J2452" s="844"/>
      <c r="K2452" s="844"/>
      <c r="L2452" s="844"/>
      <c r="M2452" s="837"/>
      <c r="N2452" s="837"/>
      <c r="O2452" s="837"/>
      <c r="P2452" s="845"/>
    </row>
    <row r="2453" spans="2:16" s="302" customFormat="1" ht="17.25" customHeight="1">
      <c r="B2453" s="303"/>
      <c r="C2453" s="843"/>
      <c r="D2453" s="843"/>
      <c r="E2453" s="299"/>
      <c r="F2453" s="300"/>
      <c r="G2453" s="844"/>
      <c r="H2453" s="844"/>
      <c r="I2453" s="844"/>
      <c r="J2453" s="844"/>
      <c r="K2453" s="844"/>
      <c r="L2453" s="844"/>
      <c r="M2453" s="837"/>
      <c r="N2453" s="837"/>
      <c r="O2453" s="837"/>
      <c r="P2453" s="845"/>
    </row>
    <row r="2454" spans="2:16" s="302" customFormat="1" ht="17.25" customHeight="1">
      <c r="B2454" s="303"/>
      <c r="C2454" s="843"/>
      <c r="D2454" s="838"/>
      <c r="E2454" s="299"/>
      <c r="F2454" s="300"/>
      <c r="G2454" s="844"/>
      <c r="H2454" s="838"/>
      <c r="I2454" s="838"/>
      <c r="J2454" s="838"/>
      <c r="K2454" s="844"/>
      <c r="L2454" s="838"/>
      <c r="M2454" s="837"/>
      <c r="N2454" s="838"/>
      <c r="O2454" s="838"/>
      <c r="P2454" s="839"/>
    </row>
    <row r="2455" spans="2:16" s="302" customFormat="1" ht="17.25" customHeight="1">
      <c r="B2455" s="219"/>
      <c r="C2455" s="837"/>
      <c r="D2455" s="838"/>
      <c r="E2455" s="297"/>
      <c r="F2455" s="220"/>
      <c r="G2455" s="837"/>
      <c r="H2455" s="838"/>
      <c r="I2455" s="838"/>
      <c r="J2455" s="838"/>
      <c r="K2455" s="837"/>
      <c r="L2455" s="838"/>
      <c r="M2455" s="837"/>
      <c r="N2455" s="838"/>
      <c r="O2455" s="838"/>
      <c r="P2455" s="839"/>
    </row>
    <row r="2456" spans="2:16" s="302" customFormat="1" ht="17.25" customHeight="1">
      <c r="B2456" s="219"/>
      <c r="C2456" s="837"/>
      <c r="D2456" s="838"/>
      <c r="E2456" s="297"/>
      <c r="F2456" s="220"/>
      <c r="G2456" s="837"/>
      <c r="H2456" s="838"/>
      <c r="I2456" s="838"/>
      <c r="J2456" s="838"/>
      <c r="K2456" s="837"/>
      <c r="L2456" s="838"/>
      <c r="M2456" s="837"/>
      <c r="N2456" s="838"/>
      <c r="O2456" s="838"/>
      <c r="P2456" s="839"/>
    </row>
    <row r="2457" spans="2:16" s="302" customFormat="1" ht="17.25" customHeight="1">
      <c r="B2457" s="219"/>
      <c r="C2457" s="837"/>
      <c r="D2457" s="838"/>
      <c r="E2457" s="297"/>
      <c r="F2457" s="220"/>
      <c r="G2457" s="837"/>
      <c r="H2457" s="838"/>
      <c r="I2457" s="838"/>
      <c r="J2457" s="838"/>
      <c r="K2457" s="837"/>
      <c r="L2457" s="838"/>
      <c r="M2457" s="837"/>
      <c r="N2457" s="838"/>
      <c r="O2457" s="838"/>
      <c r="P2457" s="839"/>
    </row>
    <row r="2458" spans="2:16" s="302" customFormat="1" ht="17.25" customHeight="1">
      <c r="B2458" s="219"/>
      <c r="C2458" s="837"/>
      <c r="D2458" s="838"/>
      <c r="E2458" s="297"/>
      <c r="F2458" s="220"/>
      <c r="G2458" s="837"/>
      <c r="H2458" s="838"/>
      <c r="I2458" s="838"/>
      <c r="J2458" s="838"/>
      <c r="K2458" s="837"/>
      <c r="L2458" s="838"/>
      <c r="M2458" s="837"/>
      <c r="N2458" s="838"/>
      <c r="O2458" s="838"/>
      <c r="P2458" s="839"/>
    </row>
    <row r="2459" spans="2:16" s="302" customFormat="1" ht="17.25" customHeight="1">
      <c r="B2459" s="219"/>
      <c r="C2459" s="837"/>
      <c r="D2459" s="838"/>
      <c r="E2459" s="297"/>
      <c r="F2459" s="220"/>
      <c r="G2459" s="837"/>
      <c r="H2459" s="838"/>
      <c r="I2459" s="838"/>
      <c r="J2459" s="838"/>
      <c r="K2459" s="837"/>
      <c r="L2459" s="838"/>
      <c r="M2459" s="837"/>
      <c r="N2459" s="838"/>
      <c r="O2459" s="838"/>
      <c r="P2459" s="839"/>
    </row>
    <row r="2460" spans="2:16" s="302" customFormat="1" ht="18" customHeight="1" thickBot="1">
      <c r="B2460" s="221"/>
      <c r="C2460" s="840"/>
      <c r="D2460" s="841"/>
      <c r="E2460" s="298"/>
      <c r="F2460" s="223"/>
      <c r="G2460" s="840"/>
      <c r="H2460" s="841"/>
      <c r="I2460" s="841"/>
      <c r="J2460" s="841"/>
      <c r="K2460" s="840"/>
      <c r="L2460" s="841"/>
      <c r="M2460" s="840"/>
      <c r="N2460" s="841"/>
      <c r="O2460" s="841"/>
      <c r="P2460" s="842"/>
    </row>
    <row r="2461" spans="2:16" ht="17.25" customHeight="1">
      <c r="B2461" s="902" t="s">
        <v>21</v>
      </c>
      <c r="C2461" s="903"/>
      <c r="D2461" s="938">
        <v>43005</v>
      </c>
      <c r="E2461" s="1029"/>
      <c r="F2461" s="855" t="s">
        <v>22</v>
      </c>
      <c r="G2461" s="856"/>
      <c r="H2461" s="856"/>
      <c r="I2461" s="856"/>
      <c r="J2461" s="856"/>
      <c r="K2461" s="856"/>
      <c r="L2461" s="857"/>
      <c r="M2461" s="904" t="s">
        <v>23</v>
      </c>
      <c r="N2461" s="854"/>
      <c r="O2461" s="905">
        <v>37</v>
      </c>
      <c r="P2461" s="906"/>
    </row>
    <row r="2462" spans="2:16" ht="17.25" customHeight="1">
      <c r="B2462" s="862" t="s">
        <v>24</v>
      </c>
      <c r="C2462" s="863"/>
      <c r="D2462" s="864" t="s">
        <v>337</v>
      </c>
      <c r="E2462" s="865"/>
      <c r="F2462" s="866" t="s">
        <v>25</v>
      </c>
      <c r="G2462" s="867"/>
      <c r="H2462" s="867"/>
      <c r="I2462" s="867"/>
      <c r="J2462" s="867"/>
      <c r="K2462" s="867"/>
      <c r="L2462" s="868"/>
      <c r="M2462" s="872" t="s">
        <v>26</v>
      </c>
      <c r="N2462" s="873"/>
      <c r="O2462" s="1037" t="s">
        <v>1431</v>
      </c>
      <c r="P2462" s="875"/>
    </row>
    <row r="2463" spans="2:16" ht="17.25" customHeight="1" thickBot="1">
      <c r="B2463" s="876" t="s">
        <v>27</v>
      </c>
      <c r="C2463" s="877"/>
      <c r="D2463" s="878" t="str">
        <f>O2462&amp;".jsp"</f>
        <v>adminActivityLog.jsp</v>
      </c>
      <c r="E2463" s="879"/>
      <c r="F2463" s="869"/>
      <c r="G2463" s="870"/>
      <c r="H2463" s="870"/>
      <c r="I2463" s="870"/>
      <c r="J2463" s="870"/>
      <c r="K2463" s="870"/>
      <c r="L2463" s="871"/>
      <c r="M2463" s="869"/>
      <c r="N2463" s="871"/>
      <c r="O2463" s="869"/>
      <c r="P2463" s="870"/>
    </row>
    <row r="2464" spans="2:16" ht="5.25" customHeight="1" thickBot="1"/>
    <row r="2465" spans="2:18" ht="17.25" customHeight="1">
      <c r="B2465" s="880"/>
      <c r="C2465" s="856"/>
      <c r="D2465" s="856"/>
      <c r="E2465" s="856"/>
      <c r="F2465" s="856"/>
      <c r="G2465" s="856"/>
      <c r="H2465" s="856"/>
      <c r="I2465" s="856"/>
      <c r="J2465" s="856"/>
      <c r="K2465" s="856"/>
      <c r="L2465" s="885"/>
      <c r="M2465" s="888" t="s">
        <v>28</v>
      </c>
      <c r="N2465" s="889"/>
      <c r="O2465" s="889"/>
      <c r="P2465" s="890"/>
    </row>
    <row r="2466" spans="2:18" ht="17.25" customHeight="1">
      <c r="B2466" s="867"/>
      <c r="C2466" s="867"/>
      <c r="D2466" s="867"/>
      <c r="E2466" s="867"/>
      <c r="F2466" s="867"/>
      <c r="G2466" s="867"/>
      <c r="H2466" s="867"/>
      <c r="I2466" s="867"/>
      <c r="J2466" s="867"/>
      <c r="K2466" s="867"/>
      <c r="L2466" s="886"/>
      <c r="M2466" s="205" t="s">
        <v>29</v>
      </c>
      <c r="N2466" s="891" t="s">
        <v>30</v>
      </c>
      <c r="O2466" s="892"/>
      <c r="P2466" s="893"/>
    </row>
    <row r="2467" spans="2:18" ht="17.25" customHeight="1">
      <c r="B2467" s="867"/>
      <c r="C2467" s="867"/>
      <c r="D2467" s="867"/>
      <c r="E2467" s="867"/>
      <c r="F2467" s="867"/>
      <c r="G2467" s="867"/>
      <c r="H2467" s="867"/>
      <c r="I2467" s="867"/>
      <c r="J2467" s="867"/>
      <c r="K2467" s="867"/>
      <c r="L2467" s="886"/>
      <c r="M2467" s="206">
        <v>1</v>
      </c>
      <c r="N2467" s="1033" t="s">
        <v>1446</v>
      </c>
      <c r="O2467" s="895"/>
      <c r="P2467" s="895"/>
    </row>
    <row r="2468" spans="2:18" ht="17.25" customHeight="1">
      <c r="B2468" s="867"/>
      <c r="C2468" s="867"/>
      <c r="D2468" s="867"/>
      <c r="E2468" s="867"/>
      <c r="F2468" s="867"/>
      <c r="G2468" s="867"/>
      <c r="H2468" s="867"/>
      <c r="I2468" s="867"/>
      <c r="J2468" s="867"/>
      <c r="K2468" s="867"/>
      <c r="L2468" s="886"/>
      <c r="M2468" s="206">
        <v>2</v>
      </c>
      <c r="N2468" s="1024" t="s">
        <v>1447</v>
      </c>
      <c r="O2468" s="867"/>
      <c r="P2468" s="867"/>
      <c r="R2468" s="249"/>
    </row>
    <row r="2469" spans="2:18" ht="17.25" customHeight="1">
      <c r="B2469" s="867"/>
      <c r="C2469" s="867"/>
      <c r="D2469" s="867"/>
      <c r="E2469" s="867"/>
      <c r="F2469" s="867"/>
      <c r="G2469" s="867"/>
      <c r="H2469" s="867"/>
      <c r="I2469" s="867"/>
      <c r="J2469" s="867"/>
      <c r="K2469" s="867"/>
      <c r="L2469" s="886"/>
      <c r="M2469" s="206">
        <v>3</v>
      </c>
      <c r="N2469" s="1024" t="s">
        <v>1448</v>
      </c>
      <c r="O2469" s="867"/>
      <c r="P2469" s="867"/>
    </row>
    <row r="2470" spans="2:18" ht="17.25" customHeight="1">
      <c r="B2470" s="867"/>
      <c r="C2470" s="867"/>
      <c r="D2470" s="867"/>
      <c r="E2470" s="867"/>
      <c r="F2470" s="867"/>
      <c r="G2470" s="867"/>
      <c r="H2470" s="867"/>
      <c r="I2470" s="867"/>
      <c r="J2470" s="867"/>
      <c r="K2470" s="867"/>
      <c r="L2470" s="886"/>
      <c r="M2470" s="206">
        <v>4</v>
      </c>
      <c r="N2470" s="1024" t="s">
        <v>1451</v>
      </c>
      <c r="O2470" s="867"/>
      <c r="P2470" s="867"/>
    </row>
    <row r="2471" spans="2:18" ht="17.25" customHeight="1">
      <c r="B2471" s="867"/>
      <c r="C2471" s="867"/>
      <c r="D2471" s="867"/>
      <c r="E2471" s="867"/>
      <c r="F2471" s="867"/>
      <c r="G2471" s="867"/>
      <c r="H2471" s="867"/>
      <c r="I2471" s="867"/>
      <c r="J2471" s="867"/>
      <c r="K2471" s="867"/>
      <c r="L2471" s="886"/>
      <c r="M2471" s="206">
        <v>5</v>
      </c>
      <c r="N2471" s="1024" t="s">
        <v>1452</v>
      </c>
      <c r="O2471" s="867"/>
      <c r="P2471" s="867"/>
      <c r="R2471" s="305"/>
    </row>
    <row r="2472" spans="2:18" ht="17.25" customHeight="1">
      <c r="B2472" s="867"/>
      <c r="C2472" s="867"/>
      <c r="D2472" s="867"/>
      <c r="E2472" s="867"/>
      <c r="F2472" s="867"/>
      <c r="G2472" s="867"/>
      <c r="H2472" s="867"/>
      <c r="I2472" s="867"/>
      <c r="J2472" s="867"/>
      <c r="K2472" s="867"/>
      <c r="L2472" s="886"/>
      <c r="M2472" s="206"/>
      <c r="N2472" s="896"/>
      <c r="O2472" s="867"/>
      <c r="P2472" s="867"/>
      <c r="R2472" s="305"/>
    </row>
    <row r="2473" spans="2:18" ht="17.25" customHeight="1">
      <c r="B2473" s="867"/>
      <c r="C2473" s="867"/>
      <c r="D2473" s="867"/>
      <c r="E2473" s="867"/>
      <c r="F2473" s="867"/>
      <c r="G2473" s="867"/>
      <c r="H2473" s="867"/>
      <c r="I2473" s="867"/>
      <c r="J2473" s="867"/>
      <c r="K2473" s="867"/>
      <c r="L2473" s="886"/>
      <c r="M2473" s="206"/>
      <c r="N2473" s="896"/>
      <c r="O2473" s="867"/>
      <c r="P2473" s="867"/>
      <c r="R2473" s="305"/>
    </row>
    <row r="2474" spans="2:18" ht="17.25" customHeight="1">
      <c r="B2474" s="867"/>
      <c r="C2474" s="867"/>
      <c r="D2474" s="867"/>
      <c r="E2474" s="867"/>
      <c r="F2474" s="867"/>
      <c r="G2474" s="867"/>
      <c r="H2474" s="867"/>
      <c r="I2474" s="867"/>
      <c r="J2474" s="867"/>
      <c r="K2474" s="867"/>
      <c r="L2474" s="886"/>
      <c r="M2474" s="206"/>
      <c r="N2474" s="896"/>
      <c r="O2474" s="867"/>
      <c r="P2474" s="867"/>
    </row>
    <row r="2475" spans="2:18" ht="17.25" customHeight="1">
      <c r="B2475" s="867"/>
      <c r="C2475" s="867"/>
      <c r="D2475" s="867"/>
      <c r="E2475" s="867"/>
      <c r="F2475" s="867"/>
      <c r="G2475" s="867"/>
      <c r="H2475" s="867"/>
      <c r="I2475" s="867"/>
      <c r="J2475" s="867"/>
      <c r="K2475" s="867"/>
      <c r="L2475" s="886"/>
      <c r="M2475" s="206"/>
      <c r="N2475" s="896"/>
      <c r="O2475" s="867"/>
      <c r="P2475" s="867"/>
    </row>
    <row r="2476" spans="2:18" ht="17.25" customHeight="1">
      <c r="B2476" s="867"/>
      <c r="C2476" s="867"/>
      <c r="D2476" s="867"/>
      <c r="E2476" s="867"/>
      <c r="F2476" s="867"/>
      <c r="G2476" s="867"/>
      <c r="H2476" s="867"/>
      <c r="I2476" s="867"/>
      <c r="J2476" s="867"/>
      <c r="K2476" s="867"/>
      <c r="L2476" s="886"/>
      <c r="M2476" s="206"/>
      <c r="N2476" s="896"/>
      <c r="O2476" s="867"/>
      <c r="P2476" s="867"/>
    </row>
    <row r="2477" spans="2:18" ht="17.25" customHeight="1">
      <c r="B2477" s="867"/>
      <c r="C2477" s="867"/>
      <c r="D2477" s="867"/>
      <c r="E2477" s="867"/>
      <c r="F2477" s="867"/>
      <c r="G2477" s="867"/>
      <c r="H2477" s="867"/>
      <c r="I2477" s="867"/>
      <c r="J2477" s="867"/>
      <c r="K2477" s="867"/>
      <c r="L2477" s="886"/>
      <c r="M2477" s="206"/>
      <c r="N2477" s="896"/>
      <c r="O2477" s="867"/>
      <c r="P2477" s="867"/>
    </row>
    <row r="2478" spans="2:18" ht="17.25" customHeight="1">
      <c r="B2478" s="867"/>
      <c r="C2478" s="867"/>
      <c r="D2478" s="867"/>
      <c r="E2478" s="867"/>
      <c r="F2478" s="867"/>
      <c r="G2478" s="867"/>
      <c r="H2478" s="867"/>
      <c r="I2478" s="867"/>
      <c r="J2478" s="867"/>
      <c r="K2478" s="867"/>
      <c r="L2478" s="886"/>
      <c r="M2478" s="206"/>
      <c r="N2478" s="896"/>
      <c r="O2478" s="867"/>
      <c r="P2478" s="867"/>
    </row>
    <row r="2479" spans="2:18" ht="17.25" customHeight="1">
      <c r="B2479" s="867"/>
      <c r="C2479" s="867"/>
      <c r="D2479" s="867"/>
      <c r="E2479" s="867"/>
      <c r="F2479" s="867"/>
      <c r="G2479" s="867"/>
      <c r="H2479" s="867"/>
      <c r="I2479" s="867"/>
      <c r="J2479" s="867"/>
      <c r="K2479" s="867"/>
      <c r="L2479" s="886"/>
      <c r="M2479" s="206"/>
      <c r="N2479" s="896"/>
      <c r="O2479" s="867"/>
      <c r="P2479" s="867"/>
    </row>
    <row r="2480" spans="2:18" ht="17.25" customHeight="1">
      <c r="B2480" s="867"/>
      <c r="C2480" s="867"/>
      <c r="D2480" s="867"/>
      <c r="E2480" s="867"/>
      <c r="F2480" s="867"/>
      <c r="G2480" s="867"/>
      <c r="H2480" s="867"/>
      <c r="I2480" s="867"/>
      <c r="J2480" s="867"/>
      <c r="K2480" s="867"/>
      <c r="L2480" s="886"/>
      <c r="M2480" s="206"/>
      <c r="N2480" s="896"/>
      <c r="O2480" s="867"/>
      <c r="P2480" s="867"/>
    </row>
    <row r="2481" spans="2:16" ht="17.25" customHeight="1">
      <c r="B2481" s="867"/>
      <c r="C2481" s="867"/>
      <c r="D2481" s="867"/>
      <c r="E2481" s="867"/>
      <c r="F2481" s="867"/>
      <c r="G2481" s="867"/>
      <c r="H2481" s="867"/>
      <c r="I2481" s="867"/>
      <c r="J2481" s="867"/>
      <c r="K2481" s="867"/>
      <c r="L2481" s="886"/>
      <c r="M2481" s="206"/>
      <c r="N2481" s="896"/>
      <c r="O2481" s="867"/>
      <c r="P2481" s="867"/>
    </row>
    <row r="2482" spans="2:16" ht="17.25" customHeight="1">
      <c r="B2482" s="867"/>
      <c r="C2482" s="867"/>
      <c r="D2482" s="867"/>
      <c r="E2482" s="867"/>
      <c r="F2482" s="867"/>
      <c r="G2482" s="867"/>
      <c r="H2482" s="867"/>
      <c r="I2482" s="867"/>
      <c r="J2482" s="867"/>
      <c r="K2482" s="867"/>
      <c r="L2482" s="886"/>
      <c r="M2482" s="206"/>
      <c r="N2482" s="896"/>
      <c r="O2482" s="867"/>
      <c r="P2482" s="867"/>
    </row>
    <row r="2483" spans="2:16" ht="17.25" customHeight="1">
      <c r="B2483" s="867"/>
      <c r="C2483" s="867"/>
      <c r="D2483" s="867"/>
      <c r="E2483" s="867"/>
      <c r="F2483" s="867"/>
      <c r="G2483" s="867"/>
      <c r="H2483" s="867"/>
      <c r="I2483" s="867"/>
      <c r="J2483" s="867"/>
      <c r="K2483" s="867"/>
      <c r="L2483" s="886"/>
      <c r="M2483" s="206"/>
      <c r="N2483" s="896"/>
      <c r="O2483" s="867"/>
      <c r="P2483" s="867"/>
    </row>
    <row r="2484" spans="2:16" ht="17.25" customHeight="1">
      <c r="B2484" s="867"/>
      <c r="C2484" s="867"/>
      <c r="D2484" s="867"/>
      <c r="E2484" s="867"/>
      <c r="F2484" s="867"/>
      <c r="G2484" s="867"/>
      <c r="H2484" s="867"/>
      <c r="I2484" s="867"/>
      <c r="J2484" s="867"/>
      <c r="K2484" s="867"/>
      <c r="L2484" s="886"/>
      <c r="M2484" s="206"/>
      <c r="N2484" s="896"/>
      <c r="O2484" s="867"/>
      <c r="P2484" s="867"/>
    </row>
    <row r="2485" spans="2:16" ht="17.25" customHeight="1">
      <c r="B2485" s="867"/>
      <c r="C2485" s="867"/>
      <c r="D2485" s="867"/>
      <c r="E2485" s="867"/>
      <c r="F2485" s="867"/>
      <c r="G2485" s="867"/>
      <c r="H2485" s="867"/>
      <c r="I2485" s="867"/>
      <c r="J2485" s="867"/>
      <c r="K2485" s="867"/>
      <c r="L2485" s="886"/>
      <c r="M2485" s="206"/>
      <c r="N2485" s="896"/>
      <c r="O2485" s="867"/>
      <c r="P2485" s="867"/>
    </row>
    <row r="2486" spans="2:16" ht="17.25" customHeight="1">
      <c r="B2486" s="867"/>
      <c r="C2486" s="867"/>
      <c r="D2486" s="867"/>
      <c r="E2486" s="867"/>
      <c r="F2486" s="867"/>
      <c r="G2486" s="867"/>
      <c r="H2486" s="867"/>
      <c r="I2486" s="867"/>
      <c r="J2486" s="867"/>
      <c r="K2486" s="867"/>
      <c r="L2486" s="886"/>
      <c r="M2486" s="206"/>
      <c r="N2486" s="896"/>
      <c r="O2486" s="867"/>
      <c r="P2486" s="867"/>
    </row>
    <row r="2487" spans="2:16" ht="17.25" customHeight="1">
      <c r="B2487" s="867"/>
      <c r="C2487" s="867"/>
      <c r="D2487" s="867"/>
      <c r="E2487" s="867"/>
      <c r="F2487" s="867"/>
      <c r="G2487" s="867"/>
      <c r="H2487" s="867"/>
      <c r="I2487" s="867"/>
      <c r="J2487" s="867"/>
      <c r="K2487" s="867"/>
      <c r="L2487" s="886"/>
      <c r="M2487" s="206"/>
      <c r="N2487" s="896"/>
      <c r="O2487" s="867"/>
      <c r="P2487" s="867"/>
    </row>
    <row r="2488" spans="2:16" ht="17.25" customHeight="1">
      <c r="B2488" s="867"/>
      <c r="C2488" s="867"/>
      <c r="D2488" s="867"/>
      <c r="E2488" s="867"/>
      <c r="F2488" s="867"/>
      <c r="G2488" s="867"/>
      <c r="H2488" s="867"/>
      <c r="I2488" s="867"/>
      <c r="J2488" s="867"/>
      <c r="K2488" s="867"/>
      <c r="L2488" s="886"/>
      <c r="M2488" s="206"/>
      <c r="N2488" s="896"/>
      <c r="O2488" s="867"/>
      <c r="P2488" s="867"/>
    </row>
    <row r="2489" spans="2:16" ht="18" customHeight="1" thickBot="1">
      <c r="B2489" s="870"/>
      <c r="C2489" s="870"/>
      <c r="D2489" s="870"/>
      <c r="E2489" s="870"/>
      <c r="F2489" s="870"/>
      <c r="G2489" s="870"/>
      <c r="H2489" s="870"/>
      <c r="I2489" s="870"/>
      <c r="J2489" s="870"/>
      <c r="K2489" s="870"/>
      <c r="L2489" s="887"/>
      <c r="M2489" s="208"/>
      <c r="N2489" s="901"/>
      <c r="O2489" s="870"/>
      <c r="P2489" s="870"/>
    </row>
    <row r="2490" spans="2:16" ht="17.25" customHeight="1">
      <c r="B2490" s="851" t="s">
        <v>21</v>
      </c>
      <c r="C2490" s="852"/>
      <c r="D2490" s="938">
        <v>43005</v>
      </c>
      <c r="E2490" s="1029"/>
      <c r="F2490" s="855" t="s">
        <v>31</v>
      </c>
      <c r="G2490" s="856"/>
      <c r="H2490" s="856"/>
      <c r="I2490" s="856"/>
      <c r="J2490" s="856"/>
      <c r="K2490" s="856"/>
      <c r="L2490" s="857"/>
      <c r="M2490" s="858" t="s">
        <v>23</v>
      </c>
      <c r="N2490" s="859"/>
      <c r="O2490" s="860">
        <v>37</v>
      </c>
      <c r="P2490" s="861"/>
    </row>
    <row r="2491" spans="2:16" ht="17.25" customHeight="1">
      <c r="B2491" s="862" t="s">
        <v>24</v>
      </c>
      <c r="C2491" s="863"/>
      <c r="D2491" s="864" t="s">
        <v>337</v>
      </c>
      <c r="E2491" s="865"/>
      <c r="F2491" s="866" t="s">
        <v>32</v>
      </c>
      <c r="G2491" s="867"/>
      <c r="H2491" s="867"/>
      <c r="I2491" s="867"/>
      <c r="J2491" s="867"/>
      <c r="K2491" s="867"/>
      <c r="L2491" s="868"/>
      <c r="M2491" s="872" t="s">
        <v>26</v>
      </c>
      <c r="N2491" s="873"/>
      <c r="O2491" s="874" t="s">
        <v>310</v>
      </c>
      <c r="P2491" s="875"/>
    </row>
    <row r="2492" spans="2:16" ht="18" customHeight="1" thickBot="1">
      <c r="B2492" s="876" t="s">
        <v>27</v>
      </c>
      <c r="C2492" s="877"/>
      <c r="D2492" s="878" t="str">
        <f>O2491&amp;".jsp"</f>
        <v>activityLog.jsp</v>
      </c>
      <c r="E2492" s="879"/>
      <c r="F2492" s="869"/>
      <c r="G2492" s="870"/>
      <c r="H2492" s="870"/>
      <c r="I2492" s="870"/>
      <c r="J2492" s="870"/>
      <c r="K2492" s="870"/>
      <c r="L2492" s="871"/>
      <c r="M2492" s="869"/>
      <c r="N2492" s="871"/>
      <c r="O2492" s="869"/>
      <c r="P2492" s="870"/>
    </row>
    <row r="2493" spans="2:16" ht="5.25" customHeight="1" thickBot="1"/>
    <row r="2494" spans="2:16" ht="17.25" customHeight="1">
      <c r="B2494" s="880" t="s">
        <v>29</v>
      </c>
      <c r="C2494" s="881" t="s">
        <v>88</v>
      </c>
      <c r="D2494" s="856"/>
      <c r="E2494" s="880" t="s">
        <v>33</v>
      </c>
      <c r="F2494" s="856"/>
      <c r="G2494" s="856"/>
      <c r="H2494" s="856"/>
      <c r="I2494" s="856"/>
      <c r="J2494" s="856"/>
      <c r="K2494" s="880" t="s">
        <v>34</v>
      </c>
      <c r="L2494" s="856"/>
      <c r="M2494" s="856"/>
      <c r="N2494" s="856"/>
      <c r="O2494" s="856"/>
      <c r="P2494" s="856"/>
    </row>
    <row r="2495" spans="2:16" ht="30.6" customHeight="1" thickBot="1">
      <c r="B2495" s="870"/>
      <c r="C2495" s="870"/>
      <c r="D2495" s="870"/>
      <c r="E2495" s="209" t="s">
        <v>35</v>
      </c>
      <c r="F2495" s="210" t="s">
        <v>36</v>
      </c>
      <c r="G2495" s="882" t="s">
        <v>37</v>
      </c>
      <c r="H2495" s="870"/>
      <c r="I2495" s="870"/>
      <c r="J2495" s="870"/>
      <c r="K2495" s="883" t="s">
        <v>89</v>
      </c>
      <c r="L2495" s="884"/>
      <c r="M2495" s="882" t="s">
        <v>38</v>
      </c>
      <c r="N2495" s="870"/>
      <c r="O2495" s="870"/>
      <c r="P2495" s="870"/>
    </row>
    <row r="2496" spans="2:16" ht="17.25" customHeight="1">
      <c r="B2496" s="211">
        <v>1</v>
      </c>
      <c r="C2496" s="1034" t="s">
        <v>1414</v>
      </c>
      <c r="D2496" s="847"/>
      <c r="E2496" s="326" t="s">
        <v>1432</v>
      </c>
      <c r="F2496" s="327" t="s">
        <v>1419</v>
      </c>
      <c r="G2496" s="1035" t="s">
        <v>1434</v>
      </c>
      <c r="H2496" s="847"/>
      <c r="I2496" s="847"/>
      <c r="J2496" s="847"/>
      <c r="K2496" s="1036" t="s">
        <v>1433</v>
      </c>
      <c r="L2496" s="847"/>
      <c r="M2496" s="849"/>
      <c r="N2496" s="847"/>
      <c r="O2496" s="847"/>
      <c r="P2496" s="850"/>
    </row>
    <row r="2497" spans="2:16" ht="17.25" customHeight="1">
      <c r="B2497" s="214"/>
      <c r="C2497" s="843"/>
      <c r="D2497" s="838"/>
      <c r="E2497" s="215"/>
      <c r="F2497" s="216"/>
      <c r="G2497" s="1031" t="s">
        <v>1435</v>
      </c>
      <c r="H2497" s="838"/>
      <c r="I2497" s="838"/>
      <c r="J2497" s="838"/>
      <c r="K2497" s="837"/>
      <c r="L2497" s="838"/>
      <c r="M2497" s="837"/>
      <c r="N2497" s="838"/>
      <c r="O2497" s="838"/>
      <c r="P2497" s="839"/>
    </row>
    <row r="2498" spans="2:16" ht="17.25" customHeight="1">
      <c r="B2498" s="214">
        <v>2</v>
      </c>
      <c r="C2498" s="1030" t="s">
        <v>1436</v>
      </c>
      <c r="D2498" s="908"/>
      <c r="E2498" s="329" t="s">
        <v>1437</v>
      </c>
      <c r="F2498" s="330" t="s">
        <v>1438</v>
      </c>
      <c r="G2498" s="1031" t="s">
        <v>1439</v>
      </c>
      <c r="H2498" s="838"/>
      <c r="I2498" s="838"/>
      <c r="J2498" s="838"/>
      <c r="K2498" s="1032" t="s">
        <v>1440</v>
      </c>
      <c r="L2498" s="838"/>
      <c r="M2498" s="837"/>
      <c r="N2498" s="838"/>
      <c r="O2498" s="838"/>
      <c r="P2498" s="839"/>
    </row>
    <row r="2499" spans="2:16" ht="17.25" customHeight="1">
      <c r="B2499" s="214"/>
      <c r="C2499" s="837"/>
      <c r="D2499" s="838"/>
      <c r="E2499" s="215"/>
      <c r="F2499" s="217"/>
      <c r="G2499" s="1031" t="s">
        <v>1435</v>
      </c>
      <c r="H2499" s="838"/>
      <c r="I2499" s="838"/>
      <c r="J2499" s="838"/>
      <c r="K2499" s="837"/>
      <c r="L2499" s="838"/>
      <c r="M2499" s="837"/>
      <c r="N2499" s="838"/>
      <c r="O2499" s="838"/>
      <c r="P2499" s="839"/>
    </row>
    <row r="2500" spans="2:16" ht="17.25" customHeight="1">
      <c r="B2500" s="214">
        <v>3</v>
      </c>
      <c r="C2500" s="1030" t="s">
        <v>1436</v>
      </c>
      <c r="D2500" s="908"/>
      <c r="E2500" s="329" t="s">
        <v>1441</v>
      </c>
      <c r="F2500" s="330" t="s">
        <v>1442</v>
      </c>
      <c r="G2500" s="1031" t="s">
        <v>1439</v>
      </c>
      <c r="H2500" s="838"/>
      <c r="I2500" s="838"/>
      <c r="J2500" s="838"/>
      <c r="K2500" s="1032" t="s">
        <v>1443</v>
      </c>
      <c r="L2500" s="838"/>
      <c r="M2500" s="837"/>
      <c r="N2500" s="838"/>
      <c r="O2500" s="838"/>
      <c r="P2500" s="839"/>
    </row>
    <row r="2501" spans="2:16" ht="17.25" customHeight="1">
      <c r="B2501" s="214"/>
      <c r="C2501" s="837"/>
      <c r="D2501" s="838"/>
      <c r="E2501" s="299"/>
      <c r="F2501" s="217"/>
      <c r="G2501" s="1031" t="s">
        <v>1435</v>
      </c>
      <c r="H2501" s="838"/>
      <c r="I2501" s="838"/>
      <c r="J2501" s="838"/>
      <c r="K2501" s="837"/>
      <c r="L2501" s="838"/>
      <c r="M2501" s="837"/>
      <c r="N2501" s="838"/>
      <c r="O2501" s="838"/>
      <c r="P2501" s="839"/>
    </row>
    <row r="2502" spans="2:16" ht="17.25" customHeight="1">
      <c r="B2502" s="214"/>
      <c r="C2502" s="843"/>
      <c r="D2502" s="838"/>
      <c r="E2502" s="215"/>
      <c r="F2502" s="216"/>
      <c r="G2502" s="844"/>
      <c r="H2502" s="838"/>
      <c r="I2502" s="838"/>
      <c r="J2502" s="838"/>
      <c r="K2502" s="837"/>
      <c r="L2502" s="838"/>
      <c r="M2502" s="837"/>
      <c r="N2502" s="838"/>
      <c r="O2502" s="838"/>
      <c r="P2502" s="839"/>
    </row>
    <row r="2503" spans="2:16" ht="17.25" customHeight="1">
      <c r="B2503" s="214"/>
      <c r="C2503" s="837"/>
      <c r="D2503" s="837"/>
      <c r="E2503" s="215"/>
      <c r="F2503" s="217"/>
      <c r="G2503" s="844"/>
      <c r="H2503" s="844"/>
      <c r="I2503" s="844"/>
      <c r="J2503" s="844"/>
      <c r="K2503" s="837"/>
      <c r="L2503" s="837"/>
      <c r="M2503" s="837"/>
      <c r="N2503" s="837"/>
      <c r="O2503" s="837"/>
      <c r="P2503" s="845"/>
    </row>
    <row r="2504" spans="2:16" ht="17.25" customHeight="1">
      <c r="B2504" s="214"/>
      <c r="C2504" s="837"/>
      <c r="D2504" s="837"/>
      <c r="E2504" s="215"/>
      <c r="F2504" s="217"/>
      <c r="G2504" s="844"/>
      <c r="H2504" s="844"/>
      <c r="I2504" s="844"/>
      <c r="J2504" s="844"/>
      <c r="K2504" s="844"/>
      <c r="L2504" s="844"/>
      <c r="M2504" s="837"/>
      <c r="N2504" s="837"/>
      <c r="O2504" s="837"/>
      <c r="P2504" s="845"/>
    </row>
    <row r="2505" spans="2:16" ht="17.25" customHeight="1">
      <c r="B2505" s="214"/>
      <c r="C2505" s="837"/>
      <c r="D2505" s="837"/>
      <c r="E2505" s="215"/>
      <c r="F2505" s="217"/>
      <c r="G2505" s="844"/>
      <c r="H2505" s="844"/>
      <c r="I2505" s="844"/>
      <c r="J2505" s="844"/>
      <c r="K2505" s="837"/>
      <c r="L2505" s="837"/>
      <c r="M2505" s="837"/>
      <c r="N2505" s="837"/>
      <c r="O2505" s="837"/>
      <c r="P2505" s="845"/>
    </row>
    <row r="2506" spans="2:16" ht="17.25" customHeight="1">
      <c r="B2506" s="214"/>
      <c r="C2506" s="837"/>
      <c r="D2506" s="837"/>
      <c r="E2506" s="215"/>
      <c r="F2506" s="217"/>
      <c r="G2506" s="844"/>
      <c r="H2506" s="844"/>
      <c r="I2506" s="844"/>
      <c r="J2506" s="844"/>
      <c r="K2506" s="837"/>
      <c r="L2506" s="837"/>
      <c r="M2506" s="837"/>
      <c r="N2506" s="837"/>
      <c r="O2506" s="837"/>
      <c r="P2506" s="845"/>
    </row>
    <row r="2507" spans="2:16" ht="17.25" customHeight="1">
      <c r="B2507" s="214"/>
      <c r="C2507" s="843"/>
      <c r="D2507" s="843"/>
      <c r="E2507" s="215"/>
      <c r="F2507" s="216"/>
      <c r="G2507" s="844"/>
      <c r="H2507" s="844"/>
      <c r="I2507" s="844"/>
      <c r="J2507" s="844"/>
      <c r="K2507" s="844"/>
      <c r="L2507" s="844"/>
      <c r="M2507" s="837"/>
      <c r="N2507" s="837"/>
      <c r="O2507" s="837"/>
      <c r="P2507" s="845"/>
    </row>
    <row r="2508" spans="2:16" ht="17.25" customHeight="1">
      <c r="B2508" s="214"/>
      <c r="C2508" s="843"/>
      <c r="D2508" s="843"/>
      <c r="E2508" s="215"/>
      <c r="F2508" s="216"/>
      <c r="G2508" s="844"/>
      <c r="H2508" s="844"/>
      <c r="I2508" s="844"/>
      <c r="J2508" s="844"/>
      <c r="K2508" s="844"/>
      <c r="L2508" s="844"/>
      <c r="M2508" s="837"/>
      <c r="N2508" s="837"/>
      <c r="O2508" s="837"/>
      <c r="P2508" s="845"/>
    </row>
    <row r="2509" spans="2:16" ht="17.25" customHeight="1">
      <c r="B2509" s="214"/>
      <c r="C2509" s="843"/>
      <c r="D2509" s="843"/>
      <c r="E2509" s="215"/>
      <c r="F2509" s="216"/>
      <c r="G2509" s="844"/>
      <c r="H2509" s="844"/>
      <c r="I2509" s="844"/>
      <c r="J2509" s="844"/>
      <c r="K2509" s="844"/>
      <c r="L2509" s="844"/>
      <c r="M2509" s="837"/>
      <c r="N2509" s="837"/>
      <c r="O2509" s="837"/>
      <c r="P2509" s="845"/>
    </row>
    <row r="2510" spans="2:16" ht="17.25" customHeight="1">
      <c r="B2510" s="214"/>
      <c r="C2510" s="843"/>
      <c r="D2510" s="843"/>
      <c r="E2510" s="215"/>
      <c r="F2510" s="216"/>
      <c r="G2510" s="844"/>
      <c r="H2510" s="844"/>
      <c r="I2510" s="844"/>
      <c r="J2510" s="844"/>
      <c r="K2510" s="844"/>
      <c r="L2510" s="844"/>
      <c r="M2510" s="837"/>
      <c r="N2510" s="837"/>
      <c r="O2510" s="837"/>
      <c r="P2510" s="845"/>
    </row>
    <row r="2511" spans="2:16" ht="17.25" customHeight="1">
      <c r="B2511" s="214"/>
      <c r="C2511" s="843"/>
      <c r="D2511" s="843"/>
      <c r="E2511" s="215"/>
      <c r="F2511" s="216"/>
      <c r="G2511" s="844"/>
      <c r="H2511" s="844"/>
      <c r="I2511" s="844"/>
      <c r="J2511" s="844"/>
      <c r="K2511" s="844"/>
      <c r="L2511" s="844"/>
      <c r="M2511" s="837"/>
      <c r="N2511" s="837"/>
      <c r="O2511" s="837"/>
      <c r="P2511" s="845"/>
    </row>
    <row r="2512" spans="2:16" ht="17.25" customHeight="1">
      <c r="B2512" s="214"/>
      <c r="C2512" s="843"/>
      <c r="D2512" s="843"/>
      <c r="E2512" s="215"/>
      <c r="F2512" s="216"/>
      <c r="G2512" s="844"/>
      <c r="H2512" s="844"/>
      <c r="I2512" s="844"/>
      <c r="J2512" s="844"/>
      <c r="K2512" s="844"/>
      <c r="L2512" s="844"/>
      <c r="M2512" s="837"/>
      <c r="N2512" s="837"/>
      <c r="O2512" s="837"/>
      <c r="P2512" s="845"/>
    </row>
    <row r="2513" spans="2:16" ht="17.25" customHeight="1">
      <c r="B2513" s="214"/>
      <c r="C2513" s="843"/>
      <c r="D2513" s="843"/>
      <c r="E2513" s="215"/>
      <c r="F2513" s="216"/>
      <c r="G2513" s="844"/>
      <c r="H2513" s="844"/>
      <c r="I2513" s="844"/>
      <c r="J2513" s="844"/>
      <c r="K2513" s="844"/>
      <c r="L2513" s="844"/>
      <c r="M2513" s="837"/>
      <c r="N2513" s="837"/>
      <c r="O2513" s="837"/>
      <c r="P2513" s="845"/>
    </row>
    <row r="2514" spans="2:16" ht="17.25" customHeight="1">
      <c r="B2514" s="214"/>
      <c r="C2514" s="843"/>
      <c r="D2514" s="838"/>
      <c r="E2514" s="215"/>
      <c r="F2514" s="216"/>
      <c r="G2514" s="844"/>
      <c r="H2514" s="838"/>
      <c r="I2514" s="838"/>
      <c r="J2514" s="838"/>
      <c r="K2514" s="844"/>
      <c r="L2514" s="838"/>
      <c r="M2514" s="837"/>
      <c r="N2514" s="838"/>
      <c r="O2514" s="838"/>
      <c r="P2514" s="839"/>
    </row>
    <row r="2515" spans="2:16" ht="17.25" customHeight="1">
      <c r="B2515" s="219"/>
      <c r="C2515" s="837"/>
      <c r="D2515" s="838"/>
      <c r="E2515" s="218"/>
      <c r="F2515" s="220"/>
      <c r="G2515" s="837"/>
      <c r="H2515" s="838"/>
      <c r="I2515" s="838"/>
      <c r="J2515" s="838"/>
      <c r="K2515" s="837"/>
      <c r="L2515" s="838"/>
      <c r="M2515" s="837"/>
      <c r="N2515" s="838"/>
      <c r="O2515" s="838"/>
      <c r="P2515" s="839"/>
    </row>
    <row r="2516" spans="2:16" ht="17.25" customHeight="1">
      <c r="B2516" s="219"/>
      <c r="C2516" s="837"/>
      <c r="D2516" s="838"/>
      <c r="E2516" s="218"/>
      <c r="F2516" s="220"/>
      <c r="G2516" s="837"/>
      <c r="H2516" s="838"/>
      <c r="I2516" s="838"/>
      <c r="J2516" s="838"/>
      <c r="K2516" s="837"/>
      <c r="L2516" s="838"/>
      <c r="M2516" s="837"/>
      <c r="N2516" s="838"/>
      <c r="O2516" s="838"/>
      <c r="P2516" s="839"/>
    </row>
    <row r="2517" spans="2:16" ht="17.25" customHeight="1">
      <c r="B2517" s="219"/>
      <c r="C2517" s="837"/>
      <c r="D2517" s="838"/>
      <c r="E2517" s="218"/>
      <c r="F2517" s="220"/>
      <c r="G2517" s="837"/>
      <c r="H2517" s="838"/>
      <c r="I2517" s="838"/>
      <c r="J2517" s="838"/>
      <c r="K2517" s="837"/>
      <c r="L2517" s="838"/>
      <c r="M2517" s="837"/>
      <c r="N2517" s="838"/>
      <c r="O2517" s="838"/>
      <c r="P2517" s="839"/>
    </row>
    <row r="2518" spans="2:16" ht="17.25" customHeight="1">
      <c r="B2518" s="219"/>
      <c r="C2518" s="837"/>
      <c r="D2518" s="838"/>
      <c r="E2518" s="218"/>
      <c r="F2518" s="220"/>
      <c r="G2518" s="837"/>
      <c r="H2518" s="838"/>
      <c r="I2518" s="838"/>
      <c r="J2518" s="838"/>
      <c r="K2518" s="837"/>
      <c r="L2518" s="838"/>
      <c r="M2518" s="837"/>
      <c r="N2518" s="838"/>
      <c r="O2518" s="838"/>
      <c r="P2518" s="839"/>
    </row>
    <row r="2519" spans="2:16" ht="17.25" customHeight="1">
      <c r="B2519" s="219"/>
      <c r="C2519" s="837"/>
      <c r="D2519" s="838"/>
      <c r="E2519" s="218"/>
      <c r="F2519" s="220"/>
      <c r="G2519" s="837"/>
      <c r="H2519" s="838"/>
      <c r="I2519" s="838"/>
      <c r="J2519" s="838"/>
      <c r="K2519" s="837"/>
      <c r="L2519" s="838"/>
      <c r="M2519" s="837"/>
      <c r="N2519" s="838"/>
      <c r="O2519" s="838"/>
      <c r="P2519" s="839"/>
    </row>
    <row r="2520" spans="2:16" ht="18" customHeight="1" thickBot="1">
      <c r="B2520" s="221"/>
      <c r="C2520" s="840"/>
      <c r="D2520" s="841"/>
      <c r="E2520" s="222"/>
      <c r="F2520" s="223"/>
      <c r="G2520" s="840"/>
      <c r="H2520" s="841"/>
      <c r="I2520" s="841"/>
      <c r="J2520" s="841"/>
      <c r="K2520" s="840"/>
      <c r="L2520" s="841"/>
      <c r="M2520" s="840"/>
      <c r="N2520" s="841"/>
      <c r="O2520" s="841"/>
      <c r="P2520" s="842"/>
    </row>
  </sheetData>
  <mergeCells count="6585"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462:L2463"/>
    <mergeCell ref="M2462:N2463"/>
    <mergeCell ref="O2462:P2463"/>
    <mergeCell ref="B2463:C2463"/>
    <mergeCell ref="D2463:E2463"/>
    <mergeCell ref="C1200:D1200"/>
    <mergeCell ref="G1200:J1200"/>
    <mergeCell ref="K1200:L1200"/>
    <mergeCell ref="M1200:P1200"/>
    <mergeCell ref="B2461:C2461"/>
    <mergeCell ref="D2461:E2461"/>
    <mergeCell ref="F2461:L2461"/>
    <mergeCell ref="M2461:N2461"/>
    <mergeCell ref="O2461:P2461"/>
    <mergeCell ref="B2462:C246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N2480:P2480"/>
    <mergeCell ref="N2481:P2481"/>
    <mergeCell ref="N2482:P2482"/>
    <mergeCell ref="N2483:P2483"/>
    <mergeCell ref="N2484:P2484"/>
    <mergeCell ref="N2485:P2485"/>
    <mergeCell ref="N2474:P2474"/>
    <mergeCell ref="N2475:P2475"/>
    <mergeCell ref="N2477:P2477"/>
    <mergeCell ref="N2478:P2478"/>
    <mergeCell ref="N2479:P2479"/>
    <mergeCell ref="B2465:L2489"/>
    <mergeCell ref="M2465:P2465"/>
    <mergeCell ref="N2466:P2466"/>
    <mergeCell ref="D2462:E2462"/>
    <mergeCell ref="N2467:P2467"/>
    <mergeCell ref="N2468:P2468"/>
    <mergeCell ref="N2469:P2469"/>
    <mergeCell ref="N2470:P2470"/>
    <mergeCell ref="N2471:P2471"/>
    <mergeCell ref="N2472:P2472"/>
    <mergeCell ref="N2476:P2476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B2494:B2495"/>
    <mergeCell ref="C2494:D2495"/>
    <mergeCell ref="E2494:J2494"/>
    <mergeCell ref="K2494:P2494"/>
    <mergeCell ref="G2495:J2495"/>
    <mergeCell ref="K2495:L2495"/>
    <mergeCell ref="M2495:P2495"/>
    <mergeCell ref="B2491:C2491"/>
    <mergeCell ref="D2491:E2491"/>
    <mergeCell ref="F2491:L2492"/>
    <mergeCell ref="M2491:N2492"/>
    <mergeCell ref="O2491:P2492"/>
    <mergeCell ref="B2492:C2492"/>
    <mergeCell ref="D2492:E2492"/>
    <mergeCell ref="N2473:P2473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20:D2520"/>
    <mergeCell ref="G2520:J2520"/>
    <mergeCell ref="K2520:L2520"/>
    <mergeCell ref="M2520:P2520"/>
    <mergeCell ref="B1501:C1501"/>
    <mergeCell ref="D1501:E1501"/>
    <mergeCell ref="F1501:L1501"/>
    <mergeCell ref="M1501:N1501"/>
    <mergeCell ref="O1501:P1501"/>
    <mergeCell ref="B1502:C1502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AC7F-5A80-4CF4-BAC8-4B87BC1078BE}">
  <dimension ref="A1:W2111"/>
  <sheetViews>
    <sheetView view="pageBreakPreview" zoomScaleNormal="100" zoomScaleSheetLayoutView="100" workbookViewId="0">
      <pane ySplit="8" topLeftCell="A1081" activePane="bottomLeft" state="frozen"/>
      <selection activeCell="AC46" sqref="AC46"/>
      <selection pane="bottomLeft" activeCell="R8" sqref="R8"/>
    </sheetView>
  </sheetViews>
  <sheetFormatPr defaultColWidth="12.59765625" defaultRowHeight="15" customHeight="1"/>
  <cols>
    <col min="1" max="2" width="3.09765625" style="364" customWidth="1"/>
    <col min="3" max="3" width="3.09765625" style="364" hidden="1" customWidth="1"/>
    <col min="4" max="4" width="5.19921875" style="364" customWidth="1"/>
    <col min="5" max="6" width="6.8984375" style="364" customWidth="1"/>
    <col min="7" max="7" width="9.19921875" style="364" customWidth="1"/>
    <col min="8" max="8" width="27" style="364" customWidth="1"/>
    <col min="9" max="9" width="11.19921875" style="364" customWidth="1"/>
    <col min="10" max="10" width="12.69921875" style="364" customWidth="1"/>
    <col min="11" max="12" width="11.19921875" style="364" customWidth="1"/>
    <col min="13" max="13" width="4.59765625" style="364" customWidth="1"/>
    <col min="14" max="15" width="5.8984375" style="364" customWidth="1"/>
    <col min="16" max="16" width="5.8984375" style="365" customWidth="1"/>
    <col min="17" max="17" width="12.59765625" style="364" customWidth="1"/>
    <col min="18" max="18" width="36.69921875" style="364" customWidth="1"/>
    <col min="19" max="25" width="6.8984375" style="364" customWidth="1"/>
    <col min="26" max="26" width="11" style="364" customWidth="1"/>
    <col min="27" max="16384" width="12.59765625" style="364"/>
  </cols>
  <sheetData>
    <row r="1" spans="1:23" ht="15" customHeight="1">
      <c r="D1" s="1352" t="s">
        <v>1618</v>
      </c>
      <c r="E1" s="1352"/>
      <c r="F1" s="364" t="s">
        <v>2213</v>
      </c>
      <c r="G1" s="364" t="s">
        <v>2214</v>
      </c>
      <c r="H1" s="364" t="s">
        <v>417</v>
      </c>
      <c r="I1" s="364" t="s">
        <v>1619</v>
      </c>
      <c r="J1" s="364" t="s">
        <v>2215</v>
      </c>
      <c r="K1" s="364" t="s">
        <v>2216</v>
      </c>
      <c r="L1" s="364" t="s">
        <v>1620</v>
      </c>
      <c r="M1" s="364" t="s">
        <v>2217</v>
      </c>
      <c r="O1" s="364" t="s">
        <v>1621</v>
      </c>
      <c r="Q1" s="364" t="s">
        <v>1370</v>
      </c>
    </row>
    <row r="2" spans="1:23" ht="15" customHeight="1">
      <c r="D2" s="1352" t="s">
        <v>1622</v>
      </c>
      <c r="E2" s="1352"/>
      <c r="F2" s="364" t="s">
        <v>1623</v>
      </c>
      <c r="G2" s="364" t="s">
        <v>1624</v>
      </c>
      <c r="H2" s="364" t="s">
        <v>1625</v>
      </c>
      <c r="I2" s="364" t="s">
        <v>1626</v>
      </c>
      <c r="J2" s="364" t="s">
        <v>1214</v>
      </c>
      <c r="K2" s="366" t="s">
        <v>2201</v>
      </c>
      <c r="L2" s="364" t="s">
        <v>1353</v>
      </c>
      <c r="M2" s="364" t="s">
        <v>1474</v>
      </c>
      <c r="O2" s="366" t="s">
        <v>2200</v>
      </c>
      <c r="Q2" s="364" t="s">
        <v>2203</v>
      </c>
    </row>
    <row r="3" spans="1:23" ht="15" customHeight="1">
      <c r="D3" s="1352" t="s">
        <v>2204</v>
      </c>
      <c r="E3" s="1352"/>
      <c r="F3" s="364">
        <v>2</v>
      </c>
      <c r="G3" s="364">
        <v>3</v>
      </c>
      <c r="H3" s="364">
        <v>3</v>
      </c>
      <c r="I3" s="364">
        <v>2</v>
      </c>
      <c r="J3" s="364">
        <v>2</v>
      </c>
      <c r="K3" s="366">
        <v>3</v>
      </c>
      <c r="L3" s="364">
        <v>2</v>
      </c>
      <c r="M3" s="364">
        <v>1</v>
      </c>
      <c r="O3" s="366">
        <v>1</v>
      </c>
      <c r="Q3" s="364">
        <v>3</v>
      </c>
    </row>
    <row r="4" spans="1:23" ht="24.75" customHeight="1">
      <c r="A4" s="367"/>
      <c r="B4" s="1353" t="s">
        <v>119</v>
      </c>
      <c r="C4" s="1353"/>
      <c r="D4" s="1353"/>
      <c r="E4" s="1353"/>
      <c r="F4" s="1353"/>
      <c r="G4" s="1353"/>
      <c r="H4" s="1353"/>
      <c r="I4" s="1353"/>
      <c r="J4" s="1353"/>
      <c r="K4" s="368"/>
      <c r="L4" s="369" t="s">
        <v>1627</v>
      </c>
      <c r="M4" s="1354" t="s">
        <v>120</v>
      </c>
      <c r="N4" s="1354"/>
      <c r="O4" s="1354"/>
      <c r="P4" s="370"/>
      <c r="Q4" s="371"/>
      <c r="R4" s="371"/>
      <c r="S4" s="371"/>
      <c r="T4" s="371"/>
      <c r="U4" s="371"/>
      <c r="V4" s="371"/>
      <c r="W4" s="371"/>
    </row>
    <row r="5" spans="1:23" ht="21" customHeight="1" thickBot="1">
      <c r="A5" s="372"/>
      <c r="B5" s="372" t="s">
        <v>1628</v>
      </c>
      <c r="C5" s="1355" t="s">
        <v>1629</v>
      </c>
      <c r="D5" s="1355"/>
      <c r="E5" s="1355"/>
      <c r="F5" s="373" t="s">
        <v>1630</v>
      </c>
      <c r="G5" s="1356" t="s">
        <v>269</v>
      </c>
      <c r="H5" s="1357"/>
      <c r="I5" s="1358" t="s">
        <v>43</v>
      </c>
      <c r="J5" s="1359"/>
      <c r="K5" s="1359"/>
      <c r="L5" s="1360"/>
      <c r="M5" s="1361" t="s">
        <v>1631</v>
      </c>
      <c r="N5" s="1359"/>
      <c r="O5" s="1359"/>
      <c r="P5" s="374"/>
      <c r="Q5" s="371">
        <f>COUNTA(G1659:G2658)</f>
        <v>14</v>
      </c>
      <c r="R5" s="371" t="s">
        <v>2212</v>
      </c>
      <c r="S5" s="371"/>
      <c r="T5" s="371"/>
      <c r="U5" s="371"/>
      <c r="V5" s="371"/>
      <c r="W5" s="371"/>
    </row>
    <row r="6" spans="1:23" ht="17.25" customHeight="1">
      <c r="A6" s="375"/>
      <c r="B6" s="1370" t="s">
        <v>39</v>
      </c>
      <c r="C6" s="1371" t="s">
        <v>2195</v>
      </c>
      <c r="D6" s="1343" t="s">
        <v>44</v>
      </c>
      <c r="E6" s="1345"/>
      <c r="F6" s="1372" t="s">
        <v>2218</v>
      </c>
      <c r="G6" s="1344"/>
      <c r="H6" s="1344"/>
      <c r="I6" s="1343" t="s">
        <v>2191</v>
      </c>
      <c r="J6" s="1344"/>
      <c r="K6" s="1344"/>
      <c r="L6" s="1345"/>
      <c r="M6" s="1346" t="s">
        <v>45</v>
      </c>
      <c r="N6" s="1344"/>
      <c r="O6" s="1347"/>
      <c r="P6" s="374"/>
      <c r="Q6" s="371">
        <f>COUNTA(G9:G1658)</f>
        <v>165</v>
      </c>
      <c r="R6" s="371" t="s">
        <v>2211</v>
      </c>
      <c r="S6" s="371"/>
      <c r="T6" s="371"/>
      <c r="U6" s="371"/>
      <c r="V6" s="371"/>
      <c r="W6" s="371"/>
    </row>
    <row r="7" spans="1:23" ht="13.5" customHeight="1">
      <c r="A7" s="375"/>
      <c r="B7" s="1150"/>
      <c r="C7" s="1150"/>
      <c r="D7" s="1348" t="s">
        <v>46</v>
      </c>
      <c r="E7" s="1349" t="s">
        <v>47</v>
      </c>
      <c r="F7" s="1350" t="s">
        <v>46</v>
      </c>
      <c r="G7" s="1351" t="s">
        <v>47</v>
      </c>
      <c r="H7" s="1362" t="s">
        <v>48</v>
      </c>
      <c r="I7" s="1363" t="s">
        <v>40</v>
      </c>
      <c r="J7" s="1364"/>
      <c r="K7" s="1365" t="s">
        <v>41</v>
      </c>
      <c r="L7" s="1366"/>
      <c r="M7" s="1367" t="s">
        <v>49</v>
      </c>
      <c r="N7" s="376" t="s">
        <v>2219</v>
      </c>
      <c r="O7" s="1368" t="s">
        <v>50</v>
      </c>
      <c r="P7" s="377"/>
      <c r="Q7" s="371">
        <f>COUNTA(O1679:O1868)</f>
        <v>0</v>
      </c>
      <c r="R7" s="371" t="s">
        <v>51</v>
      </c>
      <c r="S7" s="371"/>
      <c r="T7" s="371"/>
      <c r="U7" s="371"/>
      <c r="V7" s="371"/>
      <c r="W7" s="371"/>
    </row>
    <row r="8" spans="1:23" ht="13.5" customHeight="1">
      <c r="A8" s="375"/>
      <c r="B8" s="378"/>
      <c r="C8" s="378"/>
      <c r="D8" s="1280"/>
      <c r="E8" s="1281"/>
      <c r="F8" s="1131"/>
      <c r="G8" s="1215"/>
      <c r="H8" s="1218"/>
      <c r="I8" s="379" t="s">
        <v>52</v>
      </c>
      <c r="J8" s="380" t="s">
        <v>53</v>
      </c>
      <c r="K8" s="381" t="s">
        <v>54</v>
      </c>
      <c r="L8" s="382" t="s">
        <v>52</v>
      </c>
      <c r="M8" s="1280"/>
      <c r="N8" s="376" t="s">
        <v>430</v>
      </c>
      <c r="O8" s="1369"/>
      <c r="P8" s="374"/>
      <c r="Q8" s="383">
        <f>Q7/Q6</f>
        <v>0</v>
      </c>
      <c r="R8" s="371" t="s">
        <v>55</v>
      </c>
      <c r="S8" s="371"/>
      <c r="T8" s="371"/>
      <c r="U8" s="371"/>
      <c r="V8" s="371"/>
      <c r="W8" s="371"/>
    </row>
    <row r="9" spans="1:23" ht="15.75" customHeight="1">
      <c r="A9" s="384"/>
      <c r="B9" s="1149">
        <v>1</v>
      </c>
      <c r="C9" s="1152">
        <v>1</v>
      </c>
      <c r="D9" s="1325" t="s">
        <v>2198</v>
      </c>
      <c r="E9" s="1158" t="str">
        <f t="shared" ref="E9" si="0">HLOOKUP(D9,$F$1:$Q$2,2,FALSE)</f>
        <v>게임 일반</v>
      </c>
      <c r="F9" s="1161" t="str">
        <f t="shared" ref="F9" si="1">D9&amp;"_"&amp;IF(LEN(C9) = 1, "0"&amp;C9, C9)</f>
        <v>GN_01</v>
      </c>
      <c r="G9" s="1199" t="s">
        <v>1672</v>
      </c>
      <c r="H9" s="1225" t="s">
        <v>1530</v>
      </c>
      <c r="I9" s="385" t="s">
        <v>1634</v>
      </c>
      <c r="J9" s="386" t="s">
        <v>1638</v>
      </c>
      <c r="K9" s="387" t="s">
        <v>1531</v>
      </c>
      <c r="L9" s="388" t="s">
        <v>414</v>
      </c>
      <c r="M9" s="1129">
        <f>HLOOKUP(D9,$F$1:$Q$3,3,FALSE)</f>
        <v>2</v>
      </c>
      <c r="N9" s="1132" t="s">
        <v>1615</v>
      </c>
      <c r="O9" s="1135"/>
      <c r="P9" s="389"/>
      <c r="S9" s="390"/>
      <c r="T9" s="390"/>
      <c r="U9" s="390"/>
      <c r="V9" s="390"/>
      <c r="W9" s="371"/>
    </row>
    <row r="10" spans="1:23" ht="16.5" customHeight="1">
      <c r="A10" s="384"/>
      <c r="B10" s="1150"/>
      <c r="C10" s="1235"/>
      <c r="D10" s="1275"/>
      <c r="E10" s="1159"/>
      <c r="F10" s="1162"/>
      <c r="G10" s="1214"/>
      <c r="H10" s="1217"/>
      <c r="I10" s="1206" t="s">
        <v>1532</v>
      </c>
      <c r="J10" s="391"/>
      <c r="K10" s="392"/>
      <c r="L10" s="1208" t="s">
        <v>1673</v>
      </c>
      <c r="M10" s="1130"/>
      <c r="N10" s="1202"/>
      <c r="O10" s="1204"/>
      <c r="P10" s="389"/>
      <c r="S10" s="390"/>
      <c r="T10" s="390"/>
      <c r="U10" s="390"/>
      <c r="V10" s="390"/>
      <c r="W10" s="371"/>
    </row>
    <row r="11" spans="1:23" ht="16.5" customHeight="1">
      <c r="A11" s="384"/>
      <c r="B11" s="1150"/>
      <c r="C11" s="1235"/>
      <c r="D11" s="1275"/>
      <c r="E11" s="1159"/>
      <c r="F11" s="1162"/>
      <c r="G11" s="1214"/>
      <c r="H11" s="1217"/>
      <c r="I11" s="1196"/>
      <c r="J11" s="391"/>
      <c r="K11" s="392"/>
      <c r="L11" s="1209"/>
      <c r="M11" s="1130"/>
      <c r="N11" s="1202"/>
      <c r="O11" s="1204"/>
      <c r="P11" s="389"/>
      <c r="S11" s="371"/>
      <c r="T11" s="371"/>
      <c r="U11" s="371"/>
      <c r="V11" s="371"/>
      <c r="W11" s="371"/>
    </row>
    <row r="12" spans="1:23" ht="16.5" customHeight="1">
      <c r="A12" s="384"/>
      <c r="B12" s="1150"/>
      <c r="C12" s="1235"/>
      <c r="D12" s="1275"/>
      <c r="E12" s="1159"/>
      <c r="F12" s="1162"/>
      <c r="G12" s="1214"/>
      <c r="H12" s="1217"/>
      <c r="I12" s="1196"/>
      <c r="J12" s="391"/>
      <c r="K12" s="392"/>
      <c r="L12" s="1209"/>
      <c r="M12" s="1130"/>
      <c r="N12" s="1202"/>
      <c r="O12" s="1204"/>
      <c r="P12" s="389"/>
      <c r="S12" s="371"/>
      <c r="T12" s="371"/>
      <c r="U12" s="371"/>
      <c r="V12" s="371"/>
      <c r="W12" s="371"/>
    </row>
    <row r="13" spans="1:23" ht="16.5" customHeight="1">
      <c r="A13" s="384"/>
      <c r="B13" s="1150"/>
      <c r="C13" s="1235"/>
      <c r="D13" s="1275"/>
      <c r="E13" s="1159"/>
      <c r="F13" s="1162"/>
      <c r="G13" s="1214"/>
      <c r="H13" s="1217"/>
      <c r="I13" s="1196"/>
      <c r="J13" s="391"/>
      <c r="K13" s="392"/>
      <c r="L13" s="1209"/>
      <c r="M13" s="1130"/>
      <c r="N13" s="1202"/>
      <c r="O13" s="1204"/>
      <c r="P13" s="389"/>
      <c r="S13" s="371"/>
      <c r="T13" s="371"/>
      <c r="U13" s="371"/>
      <c r="V13" s="371"/>
      <c r="W13" s="371"/>
    </row>
    <row r="14" spans="1:23" ht="16.5" customHeight="1">
      <c r="A14" s="384"/>
      <c r="B14" s="1150"/>
      <c r="C14" s="1235"/>
      <c r="D14" s="1275"/>
      <c r="E14" s="1159"/>
      <c r="F14" s="1162"/>
      <c r="G14" s="1214"/>
      <c r="H14" s="1217"/>
      <c r="I14" s="1207"/>
      <c r="J14" s="391"/>
      <c r="K14" s="392"/>
      <c r="L14" s="1210"/>
      <c r="M14" s="1130"/>
      <c r="N14" s="1202"/>
      <c r="O14" s="1204"/>
      <c r="P14" s="389"/>
      <c r="S14" s="371"/>
      <c r="T14" s="371"/>
      <c r="U14" s="371"/>
      <c r="V14" s="371"/>
      <c r="W14" s="371"/>
    </row>
    <row r="15" spans="1:23" ht="16.5" customHeight="1">
      <c r="A15" s="384"/>
      <c r="B15" s="1150"/>
      <c r="C15" s="1235"/>
      <c r="D15" s="1275"/>
      <c r="E15" s="1159"/>
      <c r="F15" s="1162"/>
      <c r="G15" s="1214"/>
      <c r="H15" s="1217"/>
      <c r="I15" s="1195" t="s">
        <v>406</v>
      </c>
      <c r="J15" s="391"/>
      <c r="K15" s="392"/>
      <c r="L15" s="1211" t="s">
        <v>412</v>
      </c>
      <c r="M15" s="1130"/>
      <c r="N15" s="1202"/>
      <c r="O15" s="1204"/>
      <c r="P15" s="389"/>
      <c r="S15" s="390"/>
      <c r="T15" s="390"/>
      <c r="U15" s="390"/>
      <c r="V15" s="390"/>
      <c r="W15" s="371"/>
    </row>
    <row r="16" spans="1:23" ht="16.5" customHeight="1">
      <c r="A16" s="384"/>
      <c r="B16" s="1150"/>
      <c r="C16" s="1235"/>
      <c r="D16" s="1275"/>
      <c r="E16" s="1159"/>
      <c r="F16" s="1162"/>
      <c r="G16" s="1214"/>
      <c r="H16" s="1217"/>
      <c r="I16" s="1195"/>
      <c r="J16" s="391"/>
      <c r="K16" s="392"/>
      <c r="L16" s="1211"/>
      <c r="M16" s="1130"/>
      <c r="N16" s="1202"/>
      <c r="O16" s="1204"/>
      <c r="P16" s="389"/>
      <c r="S16" s="390"/>
      <c r="T16" s="390"/>
      <c r="U16" s="390"/>
      <c r="V16" s="390"/>
      <c r="W16" s="371"/>
    </row>
    <row r="17" spans="1:23" ht="16.5" customHeight="1">
      <c r="A17" s="384"/>
      <c r="B17" s="1150"/>
      <c r="C17" s="1235"/>
      <c r="D17" s="1275"/>
      <c r="E17" s="1159"/>
      <c r="F17" s="1162"/>
      <c r="G17" s="1214"/>
      <c r="H17" s="1217"/>
      <c r="I17" s="1196"/>
      <c r="J17" s="391"/>
      <c r="K17" s="392"/>
      <c r="L17" s="1209"/>
      <c r="M17" s="1130"/>
      <c r="N17" s="1202"/>
      <c r="O17" s="1204"/>
      <c r="P17" s="389"/>
      <c r="S17" s="390"/>
      <c r="T17" s="390"/>
      <c r="U17" s="390"/>
      <c r="V17" s="390"/>
      <c r="W17" s="371"/>
    </row>
    <row r="18" spans="1:23" ht="16.5" customHeight="1">
      <c r="A18" s="384"/>
      <c r="B18" s="1172"/>
      <c r="C18" s="1279"/>
      <c r="D18" s="1280"/>
      <c r="E18" s="1175"/>
      <c r="F18" s="1176"/>
      <c r="G18" s="1215"/>
      <c r="H18" s="1218"/>
      <c r="I18" s="1197"/>
      <c r="J18" s="393"/>
      <c r="K18" s="394"/>
      <c r="L18" s="1212"/>
      <c r="M18" s="1131"/>
      <c r="N18" s="1256"/>
      <c r="O18" s="1205"/>
      <c r="P18" s="389"/>
      <c r="S18" s="390"/>
      <c r="T18" s="390"/>
      <c r="U18" s="390"/>
      <c r="V18" s="390"/>
      <c r="W18" s="371"/>
    </row>
    <row r="19" spans="1:23" ht="15.75" customHeight="1">
      <c r="A19" s="384"/>
      <c r="B19" s="1149">
        <v>2</v>
      </c>
      <c r="C19" s="1152">
        <v>2</v>
      </c>
      <c r="D19" s="1325" t="s">
        <v>2198</v>
      </c>
      <c r="E19" s="1158" t="str">
        <f t="shared" ref="E19" si="2">HLOOKUP(D19,$F$1:$Q$2,2,FALSE)</f>
        <v>게임 일반</v>
      </c>
      <c r="F19" s="1161" t="str">
        <f t="shared" ref="F19" si="3">D19&amp;"_"&amp;IF(LEN(C19) = 1, "0"&amp;C19, C19)</f>
        <v>GN_02</v>
      </c>
      <c r="G19" s="1199" t="s">
        <v>1534</v>
      </c>
      <c r="H19" s="1225" t="s">
        <v>1535</v>
      </c>
      <c r="I19" s="385" t="s">
        <v>414</v>
      </c>
      <c r="J19" s="386" t="s">
        <v>1358</v>
      </c>
      <c r="K19" s="387"/>
      <c r="L19" s="388" t="s">
        <v>414</v>
      </c>
      <c r="M19" s="1129">
        <f t="shared" ref="M19" si="4">HLOOKUP(D19,$F$1:$Q$3,3,FALSE)</f>
        <v>2</v>
      </c>
      <c r="N19" s="1132" t="s">
        <v>1615</v>
      </c>
      <c r="O19" s="1135"/>
      <c r="P19" s="389"/>
      <c r="S19" s="390"/>
      <c r="T19" s="390"/>
      <c r="U19" s="390"/>
      <c r="V19" s="390"/>
      <c r="W19" s="371"/>
    </row>
    <row r="20" spans="1:23" ht="16.5" customHeight="1">
      <c r="A20" s="384"/>
      <c r="B20" s="1150"/>
      <c r="C20" s="1235"/>
      <c r="D20" s="1275"/>
      <c r="E20" s="1159"/>
      <c r="F20" s="1162"/>
      <c r="G20" s="1214"/>
      <c r="H20" s="1217"/>
      <c r="I20" s="1206" t="s">
        <v>1532</v>
      </c>
      <c r="J20" s="391" t="s">
        <v>1674</v>
      </c>
      <c r="K20" s="392"/>
      <c r="L20" s="1208" t="s">
        <v>1533</v>
      </c>
      <c r="M20" s="1130"/>
      <c r="N20" s="1202"/>
      <c r="O20" s="1204"/>
      <c r="P20" s="389"/>
      <c r="S20" s="390"/>
      <c r="T20" s="390"/>
      <c r="U20" s="390"/>
      <c r="V20" s="390"/>
      <c r="W20" s="371"/>
    </row>
    <row r="21" spans="1:23" ht="16.5" customHeight="1">
      <c r="A21" s="384"/>
      <c r="B21" s="1150"/>
      <c r="C21" s="1235"/>
      <c r="D21" s="1275"/>
      <c r="E21" s="1159"/>
      <c r="F21" s="1162"/>
      <c r="G21" s="1214"/>
      <c r="H21" s="1217"/>
      <c r="I21" s="1196"/>
      <c r="J21" s="391"/>
      <c r="K21" s="392"/>
      <c r="L21" s="1209"/>
      <c r="M21" s="1130"/>
      <c r="N21" s="1202"/>
      <c r="O21" s="1204"/>
      <c r="P21" s="389"/>
      <c r="S21" s="371"/>
      <c r="T21" s="371"/>
      <c r="U21" s="371"/>
      <c r="V21" s="371"/>
      <c r="W21" s="371"/>
    </row>
    <row r="22" spans="1:23" ht="16.5" customHeight="1">
      <c r="A22" s="384"/>
      <c r="B22" s="1150"/>
      <c r="C22" s="1235"/>
      <c r="D22" s="1275"/>
      <c r="E22" s="1159"/>
      <c r="F22" s="1162"/>
      <c r="G22" s="1214"/>
      <c r="H22" s="1217"/>
      <c r="I22" s="1196"/>
      <c r="J22" s="391"/>
      <c r="K22" s="392"/>
      <c r="L22" s="1209"/>
      <c r="M22" s="1130"/>
      <c r="N22" s="1202"/>
      <c r="O22" s="1204"/>
      <c r="P22" s="389"/>
      <c r="Q22" s="1331"/>
      <c r="R22" s="1332"/>
      <c r="S22" s="371"/>
      <c r="T22" s="371"/>
      <c r="U22" s="371"/>
      <c r="V22" s="371"/>
      <c r="W22" s="371"/>
    </row>
    <row r="23" spans="1:23" ht="16.5" customHeight="1">
      <c r="A23" s="384"/>
      <c r="B23" s="1150"/>
      <c r="C23" s="1235"/>
      <c r="D23" s="1275"/>
      <c r="E23" s="1159"/>
      <c r="F23" s="1162"/>
      <c r="G23" s="1214"/>
      <c r="H23" s="1217"/>
      <c r="I23" s="1196"/>
      <c r="J23" s="391"/>
      <c r="K23" s="392"/>
      <c r="L23" s="1209"/>
      <c r="M23" s="1130"/>
      <c r="N23" s="1202"/>
      <c r="O23" s="1204"/>
      <c r="P23" s="389"/>
      <c r="Q23" s="1332"/>
      <c r="R23" s="1332"/>
      <c r="S23" s="371"/>
      <c r="T23" s="371"/>
      <c r="U23" s="371"/>
      <c r="V23" s="371"/>
      <c r="W23" s="371"/>
    </row>
    <row r="24" spans="1:23" ht="16.5" customHeight="1">
      <c r="A24" s="384"/>
      <c r="B24" s="1150"/>
      <c r="C24" s="1235"/>
      <c r="D24" s="1275"/>
      <c r="E24" s="1159"/>
      <c r="F24" s="1162"/>
      <c r="G24" s="1214"/>
      <c r="H24" s="1217"/>
      <c r="I24" s="1207"/>
      <c r="J24" s="391"/>
      <c r="K24" s="392"/>
      <c r="L24" s="1210"/>
      <c r="M24" s="1130"/>
      <c r="N24" s="1202"/>
      <c r="O24" s="1204"/>
      <c r="P24" s="389"/>
      <c r="Q24" s="1332"/>
      <c r="R24" s="1332"/>
      <c r="S24" s="371"/>
      <c r="T24" s="371"/>
      <c r="U24" s="371"/>
      <c r="V24" s="371"/>
      <c r="W24" s="371"/>
    </row>
    <row r="25" spans="1:23" ht="16.5" customHeight="1">
      <c r="A25" s="384"/>
      <c r="B25" s="1150"/>
      <c r="C25" s="1235"/>
      <c r="D25" s="1275"/>
      <c r="E25" s="1159"/>
      <c r="F25" s="1162"/>
      <c r="G25" s="1214"/>
      <c r="H25" s="1217"/>
      <c r="I25" s="1195" t="s">
        <v>1635</v>
      </c>
      <c r="J25" s="391"/>
      <c r="K25" s="392"/>
      <c r="L25" s="1211" t="s">
        <v>412</v>
      </c>
      <c r="M25" s="1130"/>
      <c r="N25" s="1202"/>
      <c r="O25" s="1204"/>
      <c r="P25" s="389"/>
      <c r="S25" s="390"/>
      <c r="T25" s="390"/>
      <c r="U25" s="390"/>
      <c r="V25" s="390"/>
      <c r="W25" s="371"/>
    </row>
    <row r="26" spans="1:23" ht="16.5" customHeight="1">
      <c r="A26" s="384"/>
      <c r="B26" s="1150"/>
      <c r="C26" s="1235"/>
      <c r="D26" s="1275"/>
      <c r="E26" s="1159"/>
      <c r="F26" s="1162"/>
      <c r="G26" s="1214"/>
      <c r="H26" s="1217"/>
      <c r="I26" s="1195"/>
      <c r="J26" s="391"/>
      <c r="K26" s="392"/>
      <c r="L26" s="1211"/>
      <c r="M26" s="1130"/>
      <c r="N26" s="1202"/>
      <c r="O26" s="1204"/>
      <c r="P26" s="389"/>
      <c r="S26" s="390"/>
      <c r="T26" s="390"/>
      <c r="U26" s="390"/>
      <c r="V26" s="390"/>
      <c r="W26" s="371"/>
    </row>
    <row r="27" spans="1:23" ht="16.5" customHeight="1">
      <c r="A27" s="384"/>
      <c r="B27" s="1150"/>
      <c r="C27" s="1235"/>
      <c r="D27" s="1275"/>
      <c r="E27" s="1159"/>
      <c r="F27" s="1162"/>
      <c r="G27" s="1214"/>
      <c r="H27" s="1217"/>
      <c r="I27" s="1196"/>
      <c r="J27" s="391"/>
      <c r="K27" s="392"/>
      <c r="L27" s="1209"/>
      <c r="M27" s="1130"/>
      <c r="N27" s="1202"/>
      <c r="O27" s="1204"/>
      <c r="P27" s="389"/>
      <c r="S27" s="390"/>
      <c r="T27" s="390"/>
      <c r="U27" s="390"/>
      <c r="V27" s="390"/>
      <c r="W27" s="371"/>
    </row>
    <row r="28" spans="1:23" ht="16.5" customHeight="1">
      <c r="A28" s="384"/>
      <c r="B28" s="1172"/>
      <c r="C28" s="1279"/>
      <c r="D28" s="1280"/>
      <c r="E28" s="1175"/>
      <c r="F28" s="1176"/>
      <c r="G28" s="1215"/>
      <c r="H28" s="1218"/>
      <c r="I28" s="1197"/>
      <c r="J28" s="393"/>
      <c r="K28" s="394"/>
      <c r="L28" s="1212"/>
      <c r="M28" s="1131"/>
      <c r="N28" s="1256"/>
      <c r="O28" s="1205"/>
      <c r="P28" s="389"/>
      <c r="S28" s="390"/>
      <c r="T28" s="390"/>
      <c r="U28" s="390"/>
      <c r="V28" s="390"/>
      <c r="W28" s="371"/>
    </row>
    <row r="29" spans="1:23" ht="16.5" customHeight="1">
      <c r="A29" s="384"/>
      <c r="B29" s="1149">
        <v>3</v>
      </c>
      <c r="C29" s="1152">
        <v>3</v>
      </c>
      <c r="D29" s="1325" t="s">
        <v>2197</v>
      </c>
      <c r="E29" s="1158" t="str">
        <f t="shared" ref="E29" si="5">HLOOKUP(D29,$F$1:$Q$2,2,FALSE)</f>
        <v>게임 일반</v>
      </c>
      <c r="F29" s="1161" t="str">
        <f t="shared" ref="F29" si="6">D29&amp;"_"&amp;IF(LEN(C29) = 1, "0"&amp;C29, C29)</f>
        <v>GN_03</v>
      </c>
      <c r="G29" s="1199" t="s">
        <v>1536</v>
      </c>
      <c r="H29" s="1225" t="s">
        <v>1537</v>
      </c>
      <c r="I29" s="385" t="s">
        <v>414</v>
      </c>
      <c r="J29" s="386" t="s">
        <v>1358</v>
      </c>
      <c r="K29" s="387" t="s">
        <v>1675</v>
      </c>
      <c r="L29" s="388" t="s">
        <v>414</v>
      </c>
      <c r="M29" s="1129">
        <f t="shared" ref="M29" si="7">HLOOKUP(D29,$F$1:$Q$3,3,FALSE)</f>
        <v>2</v>
      </c>
      <c r="N29" s="1132" t="s">
        <v>1615</v>
      </c>
      <c r="O29" s="1135"/>
      <c r="P29" s="389"/>
      <c r="S29" s="390"/>
      <c r="T29" s="390"/>
      <c r="U29" s="390"/>
      <c r="V29" s="390"/>
      <c r="W29" s="371"/>
    </row>
    <row r="30" spans="1:23" ht="16.5" customHeight="1">
      <c r="A30" s="384"/>
      <c r="B30" s="1150"/>
      <c r="C30" s="1235"/>
      <c r="D30" s="1275"/>
      <c r="E30" s="1159"/>
      <c r="F30" s="1162"/>
      <c r="G30" s="1214"/>
      <c r="H30" s="1217"/>
      <c r="I30" s="1206" t="s">
        <v>1532</v>
      </c>
      <c r="J30" s="391" t="s">
        <v>1538</v>
      </c>
      <c r="K30" s="392" t="s">
        <v>1539</v>
      </c>
      <c r="L30" s="1208" t="s">
        <v>1673</v>
      </c>
      <c r="M30" s="1130"/>
      <c r="N30" s="1202"/>
      <c r="O30" s="1204"/>
      <c r="P30" s="389"/>
      <c r="S30" s="390"/>
      <c r="T30" s="390"/>
      <c r="U30" s="390"/>
      <c r="V30" s="390"/>
      <c r="W30" s="371"/>
    </row>
    <row r="31" spans="1:23" ht="16.5" customHeight="1">
      <c r="A31" s="384"/>
      <c r="B31" s="1150"/>
      <c r="C31" s="1235"/>
      <c r="D31" s="1275"/>
      <c r="E31" s="1159"/>
      <c r="F31" s="1162"/>
      <c r="G31" s="1214"/>
      <c r="H31" s="1217"/>
      <c r="I31" s="1196"/>
      <c r="J31" s="391" t="s">
        <v>1539</v>
      </c>
      <c r="K31" s="392" t="s">
        <v>1540</v>
      </c>
      <c r="L31" s="1209"/>
      <c r="M31" s="1130"/>
      <c r="N31" s="1202"/>
      <c r="O31" s="1204"/>
      <c r="P31" s="389"/>
      <c r="S31" s="390"/>
      <c r="T31" s="390"/>
      <c r="U31" s="390"/>
      <c r="V31" s="390"/>
      <c r="W31" s="371"/>
    </row>
    <row r="32" spans="1:23" ht="16.5" customHeight="1">
      <c r="A32" s="384"/>
      <c r="B32" s="1150"/>
      <c r="C32" s="1235"/>
      <c r="D32" s="1275"/>
      <c r="E32" s="1159"/>
      <c r="F32" s="1162"/>
      <c r="G32" s="1214"/>
      <c r="H32" s="1217"/>
      <c r="I32" s="1196"/>
      <c r="J32" s="391" t="s">
        <v>1540</v>
      </c>
      <c r="K32" s="392"/>
      <c r="L32" s="1209"/>
      <c r="M32" s="1130"/>
      <c r="N32" s="1202"/>
      <c r="O32" s="1204"/>
      <c r="P32" s="389"/>
      <c r="S32" s="390"/>
      <c r="T32" s="390"/>
      <c r="U32" s="390"/>
      <c r="V32" s="390"/>
      <c r="W32" s="371"/>
    </row>
    <row r="33" spans="1:23" ht="16.5" customHeight="1">
      <c r="A33" s="384"/>
      <c r="B33" s="1150"/>
      <c r="C33" s="1235"/>
      <c r="D33" s="1275"/>
      <c r="E33" s="1159"/>
      <c r="F33" s="1162"/>
      <c r="G33" s="1214"/>
      <c r="H33" s="1217"/>
      <c r="I33" s="1196"/>
      <c r="J33" s="391"/>
      <c r="K33" s="392"/>
      <c r="L33" s="1209"/>
      <c r="M33" s="1130"/>
      <c r="N33" s="1202"/>
      <c r="O33" s="1204"/>
      <c r="P33" s="389"/>
      <c r="S33" s="390"/>
      <c r="T33" s="390"/>
      <c r="U33" s="390"/>
      <c r="V33" s="390"/>
      <c r="W33" s="371"/>
    </row>
    <row r="34" spans="1:23" ht="16.5" customHeight="1">
      <c r="A34" s="384"/>
      <c r="B34" s="1150"/>
      <c r="C34" s="1235"/>
      <c r="D34" s="1275"/>
      <c r="E34" s="1159"/>
      <c r="F34" s="1162"/>
      <c r="G34" s="1214"/>
      <c r="H34" s="1217"/>
      <c r="I34" s="1207"/>
      <c r="J34" s="391"/>
      <c r="K34" s="392"/>
      <c r="L34" s="1210"/>
      <c r="M34" s="1130"/>
      <c r="N34" s="1202"/>
      <c r="O34" s="1204"/>
      <c r="P34" s="389"/>
      <c r="S34" s="390"/>
      <c r="T34" s="390"/>
      <c r="U34" s="390"/>
      <c r="V34" s="390"/>
      <c r="W34" s="371"/>
    </row>
    <row r="35" spans="1:23" ht="16.5" customHeight="1">
      <c r="A35" s="384"/>
      <c r="B35" s="1150"/>
      <c r="C35" s="1235"/>
      <c r="D35" s="1275"/>
      <c r="E35" s="1159"/>
      <c r="F35" s="1162"/>
      <c r="G35" s="1214"/>
      <c r="H35" s="1217"/>
      <c r="I35" s="1195" t="s">
        <v>1635</v>
      </c>
      <c r="J35" s="391"/>
      <c r="K35" s="392"/>
      <c r="L35" s="1211" t="s">
        <v>412</v>
      </c>
      <c r="M35" s="1130"/>
      <c r="N35" s="1202"/>
      <c r="O35" s="1204"/>
      <c r="P35" s="389"/>
      <c r="S35" s="390"/>
      <c r="T35" s="390"/>
      <c r="U35" s="390"/>
      <c r="V35" s="390"/>
      <c r="W35" s="371"/>
    </row>
    <row r="36" spans="1:23" ht="16.5" customHeight="1">
      <c r="A36" s="384"/>
      <c r="B36" s="1150"/>
      <c r="C36" s="1235"/>
      <c r="D36" s="1275"/>
      <c r="E36" s="1159"/>
      <c r="F36" s="1162"/>
      <c r="G36" s="1214"/>
      <c r="H36" s="1217"/>
      <c r="I36" s="1195"/>
      <c r="J36" s="391"/>
      <c r="K36" s="392"/>
      <c r="L36" s="1211"/>
      <c r="M36" s="1130"/>
      <c r="N36" s="1202"/>
      <c r="O36" s="1204"/>
      <c r="P36" s="389"/>
      <c r="S36" s="390"/>
      <c r="T36" s="390"/>
      <c r="U36" s="390"/>
      <c r="V36" s="390"/>
      <c r="W36" s="371"/>
    </row>
    <row r="37" spans="1:23" ht="16.5" customHeight="1">
      <c r="A37" s="384"/>
      <c r="B37" s="1150"/>
      <c r="C37" s="1235"/>
      <c r="D37" s="1275"/>
      <c r="E37" s="1159"/>
      <c r="F37" s="1162"/>
      <c r="G37" s="1214"/>
      <c r="H37" s="1217"/>
      <c r="I37" s="1196"/>
      <c r="J37" s="391"/>
      <c r="K37" s="392"/>
      <c r="L37" s="1209"/>
      <c r="M37" s="1130"/>
      <c r="N37" s="1202"/>
      <c r="O37" s="1204"/>
      <c r="P37" s="389"/>
      <c r="S37" s="390"/>
      <c r="T37" s="390"/>
      <c r="U37" s="390"/>
      <c r="V37" s="390"/>
      <c r="W37" s="371"/>
    </row>
    <row r="38" spans="1:23" ht="16.5" customHeight="1">
      <c r="A38" s="384"/>
      <c r="B38" s="1172"/>
      <c r="C38" s="1279"/>
      <c r="D38" s="1280"/>
      <c r="E38" s="1175"/>
      <c r="F38" s="1176"/>
      <c r="G38" s="1215"/>
      <c r="H38" s="1218"/>
      <c r="I38" s="1197"/>
      <c r="J38" s="393"/>
      <c r="K38" s="394"/>
      <c r="L38" s="1212"/>
      <c r="M38" s="1131"/>
      <c r="N38" s="1256"/>
      <c r="O38" s="1205"/>
      <c r="P38" s="389"/>
      <c r="S38" s="390"/>
      <c r="T38" s="390"/>
      <c r="U38" s="390"/>
      <c r="V38" s="390"/>
      <c r="W38" s="371"/>
    </row>
    <row r="39" spans="1:23" ht="15.75" customHeight="1">
      <c r="A39" s="384"/>
      <c r="B39" s="1149">
        <v>4</v>
      </c>
      <c r="C39" s="1152">
        <v>4</v>
      </c>
      <c r="D39" s="1325" t="s">
        <v>1722</v>
      </c>
      <c r="E39" s="1158" t="str">
        <f t="shared" ref="E39" si="8">HLOOKUP(D39,$F$1:$Q$2,2,FALSE)</f>
        <v>게임 일반</v>
      </c>
      <c r="F39" s="1161" t="str">
        <f t="shared" ref="F39" si="9">D39&amp;"_"&amp;IF(LEN(C39) = 1, "0"&amp;C39, C39)</f>
        <v>GN_04</v>
      </c>
      <c r="G39" s="1199" t="s">
        <v>1676</v>
      </c>
      <c r="H39" s="1225" t="s">
        <v>1677</v>
      </c>
      <c r="I39" s="385" t="s">
        <v>1634</v>
      </c>
      <c r="J39" s="386" t="s">
        <v>1638</v>
      </c>
      <c r="K39" s="387"/>
      <c r="L39" s="388" t="s">
        <v>414</v>
      </c>
      <c r="M39" s="1129">
        <f t="shared" ref="M39" si="10">HLOOKUP(D39,$F$1:$Q$3,3,FALSE)</f>
        <v>2</v>
      </c>
      <c r="N39" s="1132" t="s">
        <v>1678</v>
      </c>
      <c r="O39" s="1135"/>
      <c r="P39" s="389"/>
      <c r="S39" s="390"/>
      <c r="T39" s="390"/>
      <c r="U39" s="390"/>
      <c r="V39" s="390"/>
      <c r="W39" s="371"/>
    </row>
    <row r="40" spans="1:23" ht="16.5" customHeight="1">
      <c r="A40" s="384"/>
      <c r="B40" s="1150"/>
      <c r="C40" s="1235"/>
      <c r="D40" s="1275"/>
      <c r="E40" s="1159"/>
      <c r="F40" s="1162"/>
      <c r="G40" s="1214"/>
      <c r="H40" s="1217"/>
      <c r="I40" s="1206" t="s">
        <v>1533</v>
      </c>
      <c r="J40" s="391" t="s">
        <v>1541</v>
      </c>
      <c r="K40" s="392"/>
      <c r="L40" s="1208" t="s">
        <v>1679</v>
      </c>
      <c r="M40" s="1130"/>
      <c r="N40" s="1202"/>
      <c r="O40" s="1204"/>
      <c r="P40" s="389"/>
      <c r="S40" s="390"/>
      <c r="T40" s="390"/>
      <c r="U40" s="390"/>
      <c r="V40" s="390"/>
      <c r="W40" s="371"/>
    </row>
    <row r="41" spans="1:23" ht="16.5" customHeight="1">
      <c r="A41" s="384"/>
      <c r="B41" s="1150"/>
      <c r="C41" s="1235"/>
      <c r="D41" s="1275"/>
      <c r="E41" s="1159"/>
      <c r="F41" s="1162"/>
      <c r="G41" s="1214"/>
      <c r="H41" s="1217"/>
      <c r="I41" s="1196"/>
      <c r="J41" s="391" t="s">
        <v>1542</v>
      </c>
      <c r="K41" s="392"/>
      <c r="L41" s="1209"/>
      <c r="M41" s="1130"/>
      <c r="N41" s="1202"/>
      <c r="O41" s="1204"/>
      <c r="P41" s="389"/>
      <c r="S41" s="371"/>
      <c r="T41" s="371"/>
      <c r="U41" s="371"/>
      <c r="V41" s="371"/>
      <c r="W41" s="371"/>
    </row>
    <row r="42" spans="1:23" ht="16.5" customHeight="1">
      <c r="A42" s="384"/>
      <c r="B42" s="1150"/>
      <c r="C42" s="1235"/>
      <c r="D42" s="1275"/>
      <c r="E42" s="1159"/>
      <c r="F42" s="1162"/>
      <c r="G42" s="1214"/>
      <c r="H42" s="1217"/>
      <c r="I42" s="1196"/>
      <c r="J42" s="391"/>
      <c r="K42" s="392"/>
      <c r="L42" s="1209"/>
      <c r="M42" s="1130"/>
      <c r="N42" s="1202"/>
      <c r="O42" s="1204"/>
      <c r="P42" s="389"/>
      <c r="S42" s="371"/>
      <c r="T42" s="371"/>
      <c r="U42" s="371"/>
      <c r="V42" s="371"/>
      <c r="W42" s="371"/>
    </row>
    <row r="43" spans="1:23" ht="16.5" customHeight="1">
      <c r="A43" s="384"/>
      <c r="B43" s="1150"/>
      <c r="C43" s="1235"/>
      <c r="D43" s="1275"/>
      <c r="E43" s="1159"/>
      <c r="F43" s="1162"/>
      <c r="G43" s="1214"/>
      <c r="H43" s="1217"/>
      <c r="I43" s="1196"/>
      <c r="J43" s="391"/>
      <c r="K43" s="392"/>
      <c r="L43" s="1209"/>
      <c r="M43" s="1130"/>
      <c r="N43" s="1202"/>
      <c r="O43" s="1204"/>
      <c r="P43" s="389"/>
      <c r="S43" s="371"/>
      <c r="T43" s="371"/>
      <c r="U43" s="371"/>
      <c r="V43" s="371"/>
      <c r="W43" s="371"/>
    </row>
    <row r="44" spans="1:23" ht="16.5" customHeight="1">
      <c r="A44" s="384"/>
      <c r="B44" s="1150"/>
      <c r="C44" s="1235"/>
      <c r="D44" s="1275"/>
      <c r="E44" s="1159"/>
      <c r="F44" s="1162"/>
      <c r="G44" s="1214"/>
      <c r="H44" s="1217"/>
      <c r="I44" s="1207"/>
      <c r="J44" s="391"/>
      <c r="K44" s="392"/>
      <c r="L44" s="1210"/>
      <c r="M44" s="1130"/>
      <c r="N44" s="1202"/>
      <c r="O44" s="1204"/>
      <c r="P44" s="389"/>
      <c r="S44" s="371"/>
      <c r="T44" s="371"/>
      <c r="U44" s="371"/>
      <c r="V44" s="371"/>
      <c r="W44" s="371"/>
    </row>
    <row r="45" spans="1:23" ht="16.5" customHeight="1">
      <c r="A45" s="384"/>
      <c r="B45" s="1150"/>
      <c r="C45" s="1235"/>
      <c r="D45" s="1275"/>
      <c r="E45" s="1159"/>
      <c r="F45" s="1162"/>
      <c r="G45" s="1214"/>
      <c r="H45" s="1217"/>
      <c r="I45" s="1195" t="s">
        <v>406</v>
      </c>
      <c r="J45" s="391"/>
      <c r="K45" s="392"/>
      <c r="L45" s="1211" t="s">
        <v>1641</v>
      </c>
      <c r="M45" s="1130"/>
      <c r="N45" s="1202"/>
      <c r="O45" s="1204"/>
      <c r="P45" s="389"/>
      <c r="S45" s="390"/>
      <c r="T45" s="390"/>
      <c r="U45" s="390"/>
      <c r="V45" s="390"/>
      <c r="W45" s="371"/>
    </row>
    <row r="46" spans="1:23" ht="16.5" customHeight="1">
      <c r="A46" s="384"/>
      <c r="B46" s="1150"/>
      <c r="C46" s="1235"/>
      <c r="D46" s="1275"/>
      <c r="E46" s="1159"/>
      <c r="F46" s="1162"/>
      <c r="G46" s="1214"/>
      <c r="H46" s="1217"/>
      <c r="I46" s="1195"/>
      <c r="J46" s="391"/>
      <c r="K46" s="392"/>
      <c r="L46" s="1211"/>
      <c r="M46" s="1130"/>
      <c r="N46" s="1202"/>
      <c r="O46" s="1204"/>
      <c r="P46" s="389"/>
      <c r="S46" s="390"/>
      <c r="T46" s="390"/>
      <c r="U46" s="390"/>
      <c r="V46" s="390"/>
      <c r="W46" s="371"/>
    </row>
    <row r="47" spans="1:23" ht="16.5" customHeight="1">
      <c r="A47" s="384"/>
      <c r="B47" s="1150"/>
      <c r="C47" s="1235"/>
      <c r="D47" s="1275"/>
      <c r="E47" s="1159"/>
      <c r="F47" s="1162"/>
      <c r="G47" s="1214"/>
      <c r="H47" s="1217"/>
      <c r="I47" s="1196"/>
      <c r="J47" s="391"/>
      <c r="K47" s="392"/>
      <c r="L47" s="1209"/>
      <c r="M47" s="1130"/>
      <c r="N47" s="1202"/>
      <c r="O47" s="1204"/>
      <c r="P47" s="389"/>
      <c r="S47" s="390"/>
      <c r="T47" s="390"/>
      <c r="U47" s="390"/>
      <c r="V47" s="390"/>
      <c r="W47" s="371"/>
    </row>
    <row r="48" spans="1:23" ht="16.5" customHeight="1">
      <c r="A48" s="384"/>
      <c r="B48" s="1172"/>
      <c r="C48" s="1279"/>
      <c r="D48" s="1280"/>
      <c r="E48" s="1175"/>
      <c r="F48" s="1176"/>
      <c r="G48" s="1215"/>
      <c r="H48" s="1218"/>
      <c r="I48" s="1197"/>
      <c r="J48" s="393"/>
      <c r="K48" s="394"/>
      <c r="L48" s="1212"/>
      <c r="M48" s="1131"/>
      <c r="N48" s="1256"/>
      <c r="O48" s="1205"/>
      <c r="P48" s="389"/>
      <c r="S48" s="390"/>
      <c r="T48" s="390"/>
      <c r="U48" s="390"/>
      <c r="V48" s="390"/>
      <c r="W48" s="371"/>
    </row>
    <row r="49" spans="1:23" ht="15.75" customHeight="1">
      <c r="A49" s="384"/>
      <c r="B49" s="1149">
        <v>5</v>
      </c>
      <c r="C49" s="1152">
        <v>5</v>
      </c>
      <c r="D49" s="1296" t="s">
        <v>2197</v>
      </c>
      <c r="E49" s="1158" t="str">
        <f t="shared" ref="E49" si="11">HLOOKUP(D49,$F$1:$Q$2,2,FALSE)</f>
        <v>게임 일반</v>
      </c>
      <c r="F49" s="1161" t="str">
        <f t="shared" ref="F49" si="12">D49&amp;"_"&amp;IF(LEN(C49) = 1, "0"&amp;C49, C49)</f>
        <v>GN_05</v>
      </c>
      <c r="G49" s="1299" t="s">
        <v>1594</v>
      </c>
      <c r="H49" s="1225" t="s">
        <v>1708</v>
      </c>
      <c r="I49" s="385" t="s">
        <v>414</v>
      </c>
      <c r="J49" s="395" t="s">
        <v>1454</v>
      </c>
      <c r="K49" s="396" t="s">
        <v>1709</v>
      </c>
      <c r="L49" s="397" t="s">
        <v>414</v>
      </c>
      <c r="M49" s="1129">
        <f t="shared" ref="M49" si="13">HLOOKUP(D49,$F$1:$Q$3,3,FALSE)</f>
        <v>2</v>
      </c>
      <c r="N49" s="1132" t="s">
        <v>1707</v>
      </c>
      <c r="O49" s="1135"/>
      <c r="P49" s="389"/>
      <c r="S49" s="390"/>
      <c r="T49" s="390"/>
      <c r="U49" s="390"/>
      <c r="V49" s="390"/>
      <c r="W49" s="371"/>
    </row>
    <row r="50" spans="1:23" ht="16.5" customHeight="1">
      <c r="A50" s="384"/>
      <c r="B50" s="1150"/>
      <c r="C50" s="1235"/>
      <c r="D50" s="1297"/>
      <c r="E50" s="1159"/>
      <c r="F50" s="1162"/>
      <c r="G50" s="1214"/>
      <c r="H50" s="1217"/>
      <c r="I50" s="1206" t="s">
        <v>1710</v>
      </c>
      <c r="J50" s="398"/>
      <c r="K50" s="399" t="s">
        <v>1595</v>
      </c>
      <c r="L50" s="1300" t="s">
        <v>1710</v>
      </c>
      <c r="M50" s="1130"/>
      <c r="N50" s="1202"/>
      <c r="O50" s="1204"/>
      <c r="P50" s="389"/>
      <c r="S50" s="390"/>
      <c r="T50" s="390"/>
      <c r="U50" s="390"/>
      <c r="V50" s="390"/>
      <c r="W50" s="371"/>
    </row>
    <row r="51" spans="1:23" ht="16.5" customHeight="1">
      <c r="A51" s="384"/>
      <c r="B51" s="1150"/>
      <c r="C51" s="1235"/>
      <c r="D51" s="1297"/>
      <c r="E51" s="1159"/>
      <c r="F51" s="1162"/>
      <c r="G51" s="1214"/>
      <c r="H51" s="1217"/>
      <c r="I51" s="1289"/>
      <c r="J51" s="398"/>
      <c r="K51" s="399"/>
      <c r="L51" s="1300"/>
      <c r="M51" s="1130"/>
      <c r="N51" s="1202"/>
      <c r="O51" s="1204"/>
      <c r="P51" s="389"/>
      <c r="S51" s="371"/>
      <c r="T51" s="371"/>
      <c r="U51" s="371"/>
      <c r="V51" s="371"/>
      <c r="W51" s="371"/>
    </row>
    <row r="52" spans="1:23" ht="16.5" customHeight="1">
      <c r="A52" s="384"/>
      <c r="B52" s="1150"/>
      <c r="C52" s="1235"/>
      <c r="D52" s="1297"/>
      <c r="E52" s="1159"/>
      <c r="F52" s="1162"/>
      <c r="G52" s="1214"/>
      <c r="H52" s="1217"/>
      <c r="I52" s="1289"/>
      <c r="J52" s="398"/>
      <c r="K52" s="399"/>
      <c r="L52" s="1300"/>
      <c r="M52" s="1130"/>
      <c r="N52" s="1202"/>
      <c r="O52" s="1204"/>
      <c r="P52" s="389"/>
      <c r="S52" s="371"/>
      <c r="T52" s="371"/>
      <c r="U52" s="371"/>
      <c r="V52" s="371"/>
      <c r="W52" s="371"/>
    </row>
    <row r="53" spans="1:23" ht="16.5" customHeight="1">
      <c r="A53" s="384"/>
      <c r="B53" s="1150"/>
      <c r="C53" s="1235"/>
      <c r="D53" s="1297"/>
      <c r="E53" s="1159"/>
      <c r="F53" s="1162"/>
      <c r="G53" s="1214"/>
      <c r="H53" s="1217"/>
      <c r="I53" s="1289"/>
      <c r="J53" s="398"/>
      <c r="K53" s="399"/>
      <c r="L53" s="1300"/>
      <c r="M53" s="1130"/>
      <c r="N53" s="1202"/>
      <c r="O53" s="1204"/>
      <c r="P53" s="389"/>
      <c r="S53" s="371"/>
      <c r="T53" s="371"/>
      <c r="U53" s="371"/>
      <c r="V53" s="371"/>
      <c r="W53" s="371"/>
    </row>
    <row r="54" spans="1:23" ht="16.5" customHeight="1">
      <c r="A54" s="384"/>
      <c r="B54" s="1150"/>
      <c r="C54" s="1235"/>
      <c r="D54" s="1297"/>
      <c r="E54" s="1159"/>
      <c r="F54" s="1162"/>
      <c r="G54" s="1214"/>
      <c r="H54" s="1217"/>
      <c r="I54" s="1290"/>
      <c r="J54" s="398"/>
      <c r="K54" s="399"/>
      <c r="L54" s="1301"/>
      <c r="M54" s="1130"/>
      <c r="N54" s="1202"/>
      <c r="O54" s="1204"/>
      <c r="P54" s="389"/>
      <c r="S54" s="371"/>
      <c r="T54" s="371"/>
      <c r="U54" s="371"/>
      <c r="V54" s="371"/>
      <c r="W54" s="371"/>
    </row>
    <row r="55" spans="1:23" ht="16.5" customHeight="1">
      <c r="A55" s="384"/>
      <c r="B55" s="1150"/>
      <c r="C55" s="1235"/>
      <c r="D55" s="1297"/>
      <c r="E55" s="1159"/>
      <c r="F55" s="1162"/>
      <c r="G55" s="1214"/>
      <c r="H55" s="1217"/>
      <c r="I55" s="1195" t="s">
        <v>1479</v>
      </c>
      <c r="J55" s="398"/>
      <c r="K55" s="399"/>
      <c r="L55" s="1307" t="s">
        <v>1480</v>
      </c>
      <c r="M55" s="1130"/>
      <c r="N55" s="1202"/>
      <c r="O55" s="1204"/>
      <c r="P55" s="389"/>
      <c r="S55" s="390"/>
      <c r="T55" s="390"/>
      <c r="U55" s="390"/>
      <c r="V55" s="390"/>
      <c r="W55" s="371"/>
    </row>
    <row r="56" spans="1:23" ht="16.5" customHeight="1">
      <c r="A56" s="384"/>
      <c r="B56" s="1150"/>
      <c r="C56" s="1235"/>
      <c r="D56" s="1297"/>
      <c r="E56" s="1159"/>
      <c r="F56" s="1162"/>
      <c r="G56" s="1214"/>
      <c r="H56" s="1217"/>
      <c r="I56" s="1195"/>
      <c r="J56" s="398"/>
      <c r="K56" s="399"/>
      <c r="L56" s="1307"/>
      <c r="M56" s="1130"/>
      <c r="N56" s="1202"/>
      <c r="O56" s="1204"/>
      <c r="P56" s="389"/>
      <c r="S56" s="390"/>
      <c r="T56" s="390"/>
      <c r="U56" s="390"/>
      <c r="V56" s="390"/>
      <c r="W56" s="371"/>
    </row>
    <row r="57" spans="1:23" ht="16.5" customHeight="1">
      <c r="A57" s="384"/>
      <c r="B57" s="1150"/>
      <c r="C57" s="1235"/>
      <c r="D57" s="1297"/>
      <c r="E57" s="1159"/>
      <c r="F57" s="1162"/>
      <c r="G57" s="1214"/>
      <c r="H57" s="1217"/>
      <c r="I57" s="1289"/>
      <c r="J57" s="398"/>
      <c r="K57" s="399"/>
      <c r="L57" s="1308"/>
      <c r="M57" s="1130"/>
      <c r="N57" s="1202"/>
      <c r="O57" s="1204"/>
      <c r="P57" s="389"/>
      <c r="S57" s="390"/>
      <c r="T57" s="390"/>
      <c r="U57" s="390"/>
      <c r="V57" s="390"/>
      <c r="W57" s="371"/>
    </row>
    <row r="58" spans="1:23" ht="16.5" customHeight="1">
      <c r="A58" s="384"/>
      <c r="B58" s="1172"/>
      <c r="C58" s="1279"/>
      <c r="D58" s="1298"/>
      <c r="E58" s="1175"/>
      <c r="F58" s="1176"/>
      <c r="G58" s="1230"/>
      <c r="H58" s="1231"/>
      <c r="I58" s="1306"/>
      <c r="J58" s="400"/>
      <c r="K58" s="401"/>
      <c r="L58" s="1309"/>
      <c r="M58" s="1131"/>
      <c r="N58" s="1203"/>
      <c r="O58" s="1229"/>
      <c r="P58" s="389"/>
      <c r="S58" s="390"/>
      <c r="T58" s="390"/>
      <c r="U58" s="390"/>
      <c r="V58" s="390"/>
      <c r="W58" s="371"/>
    </row>
    <row r="59" spans="1:23" ht="15.75" customHeight="1">
      <c r="A59" s="384"/>
      <c r="B59" s="1149">
        <v>6</v>
      </c>
      <c r="C59" s="1152">
        <v>6</v>
      </c>
      <c r="D59" s="1296" t="s">
        <v>2198</v>
      </c>
      <c r="E59" s="1158" t="str">
        <f t="shared" ref="E59" si="14">HLOOKUP(D59,$F$1:$Q$2,2,FALSE)</f>
        <v>게임 일반</v>
      </c>
      <c r="F59" s="1161" t="str">
        <f t="shared" ref="F59" si="15">D59&amp;"_"&amp;IF(LEN(C59) = 1, "0"&amp;C59, C59)</f>
        <v>GN_06</v>
      </c>
      <c r="G59" s="1299" t="s">
        <v>1596</v>
      </c>
      <c r="H59" s="1216" t="s">
        <v>1597</v>
      </c>
      <c r="I59" s="402" t="s">
        <v>1634</v>
      </c>
      <c r="J59" s="403" t="s">
        <v>1454</v>
      </c>
      <c r="K59" s="404" t="s">
        <v>1598</v>
      </c>
      <c r="L59" s="405" t="s">
        <v>414</v>
      </c>
      <c r="M59" s="1129">
        <f t="shared" ref="M59" si="16">HLOOKUP(D59,$F$1:$Q$3,3,FALSE)</f>
        <v>2</v>
      </c>
      <c r="N59" s="1133" t="s">
        <v>1616</v>
      </c>
      <c r="O59" s="1136"/>
      <c r="P59" s="389"/>
      <c r="S59" s="390"/>
      <c r="T59" s="390"/>
      <c r="U59" s="390"/>
      <c r="V59" s="390"/>
      <c r="W59" s="371"/>
    </row>
    <row r="60" spans="1:23" ht="16.5" customHeight="1">
      <c r="A60" s="384"/>
      <c r="B60" s="1150"/>
      <c r="C60" s="1235"/>
      <c r="D60" s="1297"/>
      <c r="E60" s="1159"/>
      <c r="F60" s="1162"/>
      <c r="G60" s="1165"/>
      <c r="H60" s="1217"/>
      <c r="I60" s="1206" t="s">
        <v>1599</v>
      </c>
      <c r="J60" s="398"/>
      <c r="K60" s="399" t="s">
        <v>1711</v>
      </c>
      <c r="L60" s="1300" t="s">
        <v>1599</v>
      </c>
      <c r="M60" s="1130"/>
      <c r="N60" s="1202"/>
      <c r="O60" s="1204"/>
      <c r="P60" s="389"/>
      <c r="S60" s="390"/>
      <c r="T60" s="390"/>
      <c r="U60" s="390"/>
      <c r="V60" s="390"/>
      <c r="W60" s="371"/>
    </row>
    <row r="61" spans="1:23" ht="16.5" customHeight="1">
      <c r="A61" s="384"/>
      <c r="B61" s="1150"/>
      <c r="C61" s="1235"/>
      <c r="D61" s="1297"/>
      <c r="E61" s="1159"/>
      <c r="F61" s="1162"/>
      <c r="G61" s="1165"/>
      <c r="H61" s="1217"/>
      <c r="I61" s="1289"/>
      <c r="J61" s="398"/>
      <c r="K61" s="399"/>
      <c r="L61" s="1304"/>
      <c r="M61" s="1130"/>
      <c r="N61" s="1202"/>
      <c r="O61" s="1204"/>
      <c r="P61" s="389"/>
      <c r="S61" s="371"/>
      <c r="T61" s="371"/>
      <c r="U61" s="371"/>
      <c r="V61" s="371"/>
      <c r="W61" s="371"/>
    </row>
    <row r="62" spans="1:23" ht="16.5" customHeight="1">
      <c r="A62" s="384"/>
      <c r="B62" s="1150"/>
      <c r="C62" s="1235"/>
      <c r="D62" s="1297"/>
      <c r="E62" s="1159"/>
      <c r="F62" s="1162"/>
      <c r="G62" s="1165"/>
      <c r="H62" s="1217"/>
      <c r="I62" s="1289"/>
      <c r="J62" s="398"/>
      <c r="K62" s="399"/>
      <c r="L62" s="1304"/>
      <c r="M62" s="1130"/>
      <c r="N62" s="1202"/>
      <c r="O62" s="1204"/>
      <c r="P62" s="389"/>
      <c r="S62" s="371"/>
      <c r="T62" s="371"/>
      <c r="U62" s="371"/>
      <c r="V62" s="371"/>
      <c r="W62" s="371"/>
    </row>
    <row r="63" spans="1:23" ht="16.5" customHeight="1">
      <c r="A63" s="384"/>
      <c r="B63" s="1150"/>
      <c r="C63" s="1235"/>
      <c r="D63" s="1297"/>
      <c r="E63" s="1159"/>
      <c r="F63" s="1162"/>
      <c r="G63" s="1165"/>
      <c r="H63" s="1217"/>
      <c r="I63" s="1289"/>
      <c r="J63" s="398"/>
      <c r="K63" s="399"/>
      <c r="L63" s="1304"/>
      <c r="M63" s="1130"/>
      <c r="N63" s="1202"/>
      <c r="O63" s="1204"/>
      <c r="P63" s="389"/>
      <c r="S63" s="371"/>
      <c r="T63" s="371"/>
      <c r="U63" s="371"/>
      <c r="V63" s="371"/>
      <c r="W63" s="371"/>
    </row>
    <row r="64" spans="1:23" ht="16.5" customHeight="1">
      <c r="A64" s="384"/>
      <c r="B64" s="1150"/>
      <c r="C64" s="1235"/>
      <c r="D64" s="1297"/>
      <c r="E64" s="1159"/>
      <c r="F64" s="1162"/>
      <c r="G64" s="1165"/>
      <c r="H64" s="1217"/>
      <c r="I64" s="1290"/>
      <c r="J64" s="398"/>
      <c r="K64" s="399"/>
      <c r="L64" s="1305"/>
      <c r="M64" s="1130"/>
      <c r="N64" s="1202"/>
      <c r="O64" s="1204"/>
      <c r="P64" s="389"/>
      <c r="S64" s="371"/>
      <c r="T64" s="371"/>
      <c r="U64" s="371"/>
      <c r="V64" s="371"/>
      <c r="W64" s="371"/>
    </row>
    <row r="65" spans="1:23" ht="16.5" customHeight="1">
      <c r="A65" s="384"/>
      <c r="B65" s="1150"/>
      <c r="C65" s="1235"/>
      <c r="D65" s="1297"/>
      <c r="E65" s="1159"/>
      <c r="F65" s="1162"/>
      <c r="G65" s="1165"/>
      <c r="H65" s="1217"/>
      <c r="I65" s="1195" t="s">
        <v>1479</v>
      </c>
      <c r="J65" s="398"/>
      <c r="K65" s="399"/>
      <c r="L65" s="1307" t="s">
        <v>1480</v>
      </c>
      <c r="M65" s="1130"/>
      <c r="N65" s="1202"/>
      <c r="O65" s="1204"/>
      <c r="P65" s="389"/>
      <c r="S65" s="390"/>
      <c r="T65" s="390"/>
      <c r="U65" s="390"/>
      <c r="V65" s="390"/>
      <c r="W65" s="371"/>
    </row>
    <row r="66" spans="1:23" ht="16.5" customHeight="1">
      <c r="A66" s="384"/>
      <c r="B66" s="1150"/>
      <c r="C66" s="1235"/>
      <c r="D66" s="1297"/>
      <c r="E66" s="1159"/>
      <c r="F66" s="1162"/>
      <c r="G66" s="1165"/>
      <c r="H66" s="1217"/>
      <c r="I66" s="1195"/>
      <c r="J66" s="398"/>
      <c r="K66" s="399"/>
      <c r="L66" s="1307"/>
      <c r="M66" s="1130"/>
      <c r="N66" s="1202"/>
      <c r="O66" s="1204"/>
      <c r="P66" s="389"/>
      <c r="S66" s="390"/>
      <c r="T66" s="390"/>
      <c r="U66" s="390"/>
      <c r="V66" s="390"/>
      <c r="W66" s="371"/>
    </row>
    <row r="67" spans="1:23" ht="16.5" customHeight="1">
      <c r="A67" s="384"/>
      <c r="B67" s="1150"/>
      <c r="C67" s="1235"/>
      <c r="D67" s="1297"/>
      <c r="E67" s="1159"/>
      <c r="F67" s="1162"/>
      <c r="G67" s="1165"/>
      <c r="H67" s="1217"/>
      <c r="I67" s="1289"/>
      <c r="J67" s="398"/>
      <c r="K67" s="399"/>
      <c r="L67" s="1308"/>
      <c r="M67" s="1130"/>
      <c r="N67" s="1202"/>
      <c r="O67" s="1204"/>
      <c r="P67" s="389"/>
      <c r="S67" s="390"/>
      <c r="T67" s="390"/>
      <c r="U67" s="390"/>
      <c r="V67" s="390"/>
      <c r="W67" s="371"/>
    </row>
    <row r="68" spans="1:23" ht="16.5" customHeight="1">
      <c r="A68" s="384"/>
      <c r="B68" s="1172"/>
      <c r="C68" s="1279"/>
      <c r="D68" s="1298"/>
      <c r="E68" s="1175"/>
      <c r="F68" s="1176"/>
      <c r="G68" s="1189"/>
      <c r="H68" s="1231"/>
      <c r="I68" s="1306"/>
      <c r="J68" s="400"/>
      <c r="K68" s="401"/>
      <c r="L68" s="1309"/>
      <c r="M68" s="1131"/>
      <c r="N68" s="1256"/>
      <c r="O68" s="1205"/>
      <c r="P68" s="389"/>
      <c r="S68" s="390"/>
      <c r="T68" s="390"/>
      <c r="U68" s="390"/>
      <c r="V68" s="390"/>
      <c r="W68" s="371"/>
    </row>
    <row r="69" spans="1:23" ht="15.75" customHeight="1">
      <c r="A69" s="384"/>
      <c r="B69" s="1149">
        <v>7</v>
      </c>
      <c r="C69" s="1152">
        <v>7</v>
      </c>
      <c r="D69" s="1296" t="s">
        <v>2198</v>
      </c>
      <c r="E69" s="1158" t="str">
        <f t="shared" ref="E69" si="17">HLOOKUP(D69,$F$1:$Q$2,2,FALSE)</f>
        <v>게임 일반</v>
      </c>
      <c r="F69" s="1161" t="str">
        <f t="shared" ref="F69" si="18">D69&amp;"_"&amp;IF(LEN(C69) = 1, "0"&amp;C69, C69)</f>
        <v>GN_07</v>
      </c>
      <c r="G69" s="1299" t="s">
        <v>1601</v>
      </c>
      <c r="H69" s="1232" t="s">
        <v>1602</v>
      </c>
      <c r="I69" s="406" t="s">
        <v>414</v>
      </c>
      <c r="J69" s="407" t="s">
        <v>1454</v>
      </c>
      <c r="K69" s="408" t="s">
        <v>1712</v>
      </c>
      <c r="L69" s="409" t="s">
        <v>414</v>
      </c>
      <c r="M69" s="1129">
        <f t="shared" ref="M69" si="19">HLOOKUP(D69,$F$1:$Q$3,3,FALSE)</f>
        <v>2</v>
      </c>
      <c r="N69" s="1133" t="s">
        <v>1616</v>
      </c>
      <c r="O69" s="1135"/>
      <c r="P69" s="389"/>
      <c r="S69" s="390"/>
      <c r="T69" s="390"/>
      <c r="U69" s="390"/>
      <c r="V69" s="390"/>
      <c r="W69" s="371"/>
    </row>
    <row r="70" spans="1:23" ht="16.5" customHeight="1">
      <c r="A70" s="384"/>
      <c r="B70" s="1150"/>
      <c r="C70" s="1235"/>
      <c r="D70" s="1297"/>
      <c r="E70" s="1159"/>
      <c r="F70" s="1162"/>
      <c r="G70" s="1165"/>
      <c r="H70" s="1217"/>
      <c r="I70" s="1206" t="s">
        <v>1599</v>
      </c>
      <c r="J70" s="398" t="s">
        <v>1598</v>
      </c>
      <c r="K70" s="399" t="s">
        <v>1600</v>
      </c>
      <c r="L70" s="1300" t="s">
        <v>1713</v>
      </c>
      <c r="M70" s="1130"/>
      <c r="N70" s="1202"/>
      <c r="O70" s="1204"/>
      <c r="P70" s="389"/>
      <c r="S70" s="390"/>
      <c r="T70" s="390"/>
      <c r="U70" s="390"/>
      <c r="V70" s="390"/>
      <c r="W70" s="371"/>
    </row>
    <row r="71" spans="1:23" ht="16.5" customHeight="1">
      <c r="A71" s="384"/>
      <c r="B71" s="1150"/>
      <c r="C71" s="1235"/>
      <c r="D71" s="1297"/>
      <c r="E71" s="1159"/>
      <c r="F71" s="1162"/>
      <c r="G71" s="1165"/>
      <c r="H71" s="1217"/>
      <c r="I71" s="1289"/>
      <c r="J71" s="398" t="s">
        <v>1600</v>
      </c>
      <c r="K71" s="399" t="s">
        <v>1714</v>
      </c>
      <c r="L71" s="1300"/>
      <c r="M71" s="1130"/>
      <c r="N71" s="1202"/>
      <c r="O71" s="1204"/>
      <c r="P71" s="389"/>
      <c r="S71" s="371"/>
      <c r="T71" s="371"/>
      <c r="U71" s="371"/>
      <c r="V71" s="371"/>
      <c r="W71" s="371"/>
    </row>
    <row r="72" spans="1:23" ht="16.5" customHeight="1">
      <c r="A72" s="384"/>
      <c r="B72" s="1150"/>
      <c r="C72" s="1235"/>
      <c r="D72" s="1297"/>
      <c r="E72" s="1159"/>
      <c r="F72" s="1162"/>
      <c r="G72" s="1165"/>
      <c r="H72" s="1217"/>
      <c r="I72" s="1289"/>
      <c r="J72" s="398" t="s">
        <v>1714</v>
      </c>
      <c r="K72" s="399"/>
      <c r="L72" s="1300"/>
      <c r="M72" s="1130"/>
      <c r="N72" s="1202"/>
      <c r="O72" s="1204"/>
      <c r="P72" s="389"/>
      <c r="S72" s="371"/>
      <c r="T72" s="371"/>
      <c r="U72" s="371"/>
      <c r="V72" s="371"/>
      <c r="W72" s="371"/>
    </row>
    <row r="73" spans="1:23" ht="16.5" customHeight="1">
      <c r="A73" s="384"/>
      <c r="B73" s="1150"/>
      <c r="C73" s="1235"/>
      <c r="D73" s="1297"/>
      <c r="E73" s="1159"/>
      <c r="F73" s="1162"/>
      <c r="G73" s="1165"/>
      <c r="H73" s="1217"/>
      <c r="I73" s="1289"/>
      <c r="J73" s="398"/>
      <c r="K73" s="399"/>
      <c r="L73" s="1300"/>
      <c r="M73" s="1130"/>
      <c r="N73" s="1202"/>
      <c r="O73" s="1204"/>
      <c r="P73" s="389"/>
      <c r="S73" s="371"/>
      <c r="T73" s="371"/>
      <c r="U73" s="371"/>
      <c r="V73" s="371"/>
      <c r="W73" s="371"/>
    </row>
    <row r="74" spans="1:23" ht="16.5" customHeight="1">
      <c r="A74" s="384"/>
      <c r="B74" s="1150"/>
      <c r="C74" s="1235"/>
      <c r="D74" s="1297"/>
      <c r="E74" s="1159"/>
      <c r="F74" s="1162"/>
      <c r="G74" s="1165"/>
      <c r="H74" s="1217"/>
      <c r="I74" s="1290"/>
      <c r="J74" s="398"/>
      <c r="K74" s="399"/>
      <c r="L74" s="1301"/>
      <c r="M74" s="1130"/>
      <c r="N74" s="1202"/>
      <c r="O74" s="1204"/>
      <c r="P74" s="389"/>
      <c r="S74" s="371"/>
      <c r="T74" s="371"/>
      <c r="U74" s="371"/>
      <c r="V74" s="371"/>
      <c r="W74" s="371"/>
    </row>
    <row r="75" spans="1:23" ht="16.5" customHeight="1">
      <c r="A75" s="384"/>
      <c r="B75" s="1150"/>
      <c r="C75" s="1235"/>
      <c r="D75" s="1297"/>
      <c r="E75" s="1159"/>
      <c r="F75" s="1162"/>
      <c r="G75" s="1165"/>
      <c r="H75" s="1217"/>
      <c r="I75" s="1195" t="s">
        <v>1479</v>
      </c>
      <c r="J75" s="398"/>
      <c r="K75" s="399"/>
      <c r="L75" s="1307" t="s">
        <v>1480</v>
      </c>
      <c r="M75" s="1130"/>
      <c r="N75" s="1202"/>
      <c r="O75" s="1204"/>
      <c r="P75" s="389"/>
      <c r="S75" s="390"/>
      <c r="T75" s="390"/>
      <c r="U75" s="390"/>
      <c r="V75" s="390"/>
      <c r="W75" s="371"/>
    </row>
    <row r="76" spans="1:23" ht="16.5" customHeight="1">
      <c r="A76" s="384"/>
      <c r="B76" s="1150"/>
      <c r="C76" s="1235"/>
      <c r="D76" s="1297"/>
      <c r="E76" s="1159"/>
      <c r="F76" s="1162"/>
      <c r="G76" s="1165"/>
      <c r="H76" s="1217"/>
      <c r="I76" s="1195"/>
      <c r="J76" s="398"/>
      <c r="K76" s="399"/>
      <c r="L76" s="1307"/>
      <c r="M76" s="1130"/>
      <c r="N76" s="1202"/>
      <c r="O76" s="1204"/>
      <c r="P76" s="389"/>
      <c r="S76" s="390"/>
      <c r="T76" s="390"/>
      <c r="U76" s="390"/>
      <c r="V76" s="390"/>
      <c r="W76" s="371"/>
    </row>
    <row r="77" spans="1:23" ht="16.5" customHeight="1">
      <c r="A77" s="384"/>
      <c r="B77" s="1150"/>
      <c r="C77" s="1235"/>
      <c r="D77" s="1297"/>
      <c r="E77" s="1159"/>
      <c r="F77" s="1162"/>
      <c r="G77" s="1165"/>
      <c r="H77" s="1217"/>
      <c r="I77" s="1289"/>
      <c r="J77" s="398"/>
      <c r="K77" s="399"/>
      <c r="L77" s="1308"/>
      <c r="M77" s="1130"/>
      <c r="N77" s="1202"/>
      <c r="O77" s="1204"/>
      <c r="P77" s="389"/>
      <c r="S77" s="390"/>
      <c r="T77" s="390"/>
      <c r="U77" s="390"/>
      <c r="V77" s="390"/>
      <c r="W77" s="371"/>
    </row>
    <row r="78" spans="1:23" ht="16.5" customHeight="1" thickBot="1">
      <c r="A78" s="384"/>
      <c r="B78" s="1151"/>
      <c r="C78" s="1284"/>
      <c r="D78" s="1315"/>
      <c r="E78" s="1160"/>
      <c r="F78" s="1163"/>
      <c r="G78" s="1166"/>
      <c r="H78" s="1226"/>
      <c r="I78" s="1313"/>
      <c r="J78" s="410"/>
      <c r="K78" s="411"/>
      <c r="L78" s="1314"/>
      <c r="M78" s="1131"/>
      <c r="N78" s="1220"/>
      <c r="O78" s="1221"/>
      <c r="P78" s="389"/>
      <c r="S78" s="390"/>
      <c r="T78" s="390"/>
      <c r="U78" s="390"/>
      <c r="V78" s="390"/>
      <c r="W78" s="371"/>
    </row>
    <row r="79" spans="1:23" ht="15.75" customHeight="1">
      <c r="A79" s="384"/>
      <c r="B79" s="1191">
        <v>8</v>
      </c>
      <c r="C79" s="1153">
        <v>8</v>
      </c>
      <c r="D79" s="1312" t="s">
        <v>2198</v>
      </c>
      <c r="E79" s="1159" t="str">
        <f t="shared" ref="E79" si="20">HLOOKUP(D79,$F$1:$Q$2,2,FALSE)</f>
        <v>게임 일반</v>
      </c>
      <c r="F79" s="1162" t="str">
        <f t="shared" ref="F79" si="21">D79&amp;"_"&amp;IF(LEN(C79) = 1, "0"&amp;C79, C79)</f>
        <v>GN_08</v>
      </c>
      <c r="G79" s="1165" t="s">
        <v>1604</v>
      </c>
      <c r="H79" s="1216" t="s">
        <v>1715</v>
      </c>
      <c r="I79" s="402" t="s">
        <v>1634</v>
      </c>
      <c r="J79" s="403" t="s">
        <v>1454</v>
      </c>
      <c r="K79" s="404" t="s">
        <v>1603</v>
      </c>
      <c r="L79" s="405" t="s">
        <v>414</v>
      </c>
      <c r="M79" s="1129">
        <f t="shared" ref="M79" si="22">HLOOKUP(D79,$F$1:$Q$3,3,FALSE)</f>
        <v>2</v>
      </c>
      <c r="N79" s="1133" t="s">
        <v>1707</v>
      </c>
      <c r="O79" s="1136"/>
      <c r="P79" s="389"/>
      <c r="S79" s="390"/>
      <c r="T79" s="390"/>
      <c r="U79" s="390"/>
      <c r="V79" s="390"/>
      <c r="W79" s="371"/>
    </row>
    <row r="80" spans="1:23" ht="16.5" customHeight="1">
      <c r="A80" s="384"/>
      <c r="B80" s="1150"/>
      <c r="C80" s="1235"/>
      <c r="D80" s="1297"/>
      <c r="E80" s="1159"/>
      <c r="F80" s="1162"/>
      <c r="G80" s="1214"/>
      <c r="H80" s="1217"/>
      <c r="I80" s="1206" t="s">
        <v>1599</v>
      </c>
      <c r="J80" s="398" t="s">
        <v>1603</v>
      </c>
      <c r="K80" s="399"/>
      <c r="L80" s="1310" t="s">
        <v>1605</v>
      </c>
      <c r="M80" s="1130"/>
      <c r="N80" s="1202"/>
      <c r="O80" s="1204"/>
      <c r="P80" s="389"/>
      <c r="S80" s="390"/>
      <c r="T80" s="390"/>
      <c r="U80" s="390"/>
      <c r="V80" s="390"/>
      <c r="W80" s="371"/>
    </row>
    <row r="81" spans="1:23" ht="16.5" customHeight="1">
      <c r="A81" s="384"/>
      <c r="B81" s="1150"/>
      <c r="C81" s="1235"/>
      <c r="D81" s="1297"/>
      <c r="E81" s="1159"/>
      <c r="F81" s="1162"/>
      <c r="G81" s="1214"/>
      <c r="H81" s="1217"/>
      <c r="I81" s="1289"/>
      <c r="J81" s="398"/>
      <c r="K81" s="399"/>
      <c r="L81" s="1308"/>
      <c r="M81" s="1130"/>
      <c r="N81" s="1202"/>
      <c r="O81" s="1204"/>
      <c r="P81" s="389"/>
      <c r="S81" s="371"/>
      <c r="T81" s="371"/>
      <c r="U81" s="371"/>
      <c r="V81" s="371"/>
      <c r="W81" s="371"/>
    </row>
    <row r="82" spans="1:23" ht="16.5" customHeight="1">
      <c r="A82" s="384"/>
      <c r="B82" s="1150"/>
      <c r="C82" s="1235"/>
      <c r="D82" s="1297"/>
      <c r="E82" s="1159"/>
      <c r="F82" s="1162"/>
      <c r="G82" s="1214"/>
      <c r="H82" s="1217"/>
      <c r="I82" s="1289"/>
      <c r="J82" s="398"/>
      <c r="K82" s="399"/>
      <c r="L82" s="1308"/>
      <c r="M82" s="1130"/>
      <c r="N82" s="1202"/>
      <c r="O82" s="1204"/>
      <c r="P82" s="389"/>
      <c r="S82" s="371"/>
      <c r="T82" s="371"/>
      <c r="U82" s="371"/>
      <c r="V82" s="371"/>
      <c r="W82" s="371"/>
    </row>
    <row r="83" spans="1:23" ht="16.5" customHeight="1">
      <c r="A83" s="384"/>
      <c r="B83" s="1150"/>
      <c r="C83" s="1235"/>
      <c r="D83" s="1297"/>
      <c r="E83" s="1159"/>
      <c r="F83" s="1162"/>
      <c r="G83" s="1214"/>
      <c r="H83" s="1217"/>
      <c r="I83" s="1289"/>
      <c r="J83" s="398"/>
      <c r="K83" s="399"/>
      <c r="L83" s="1308"/>
      <c r="M83" s="1130"/>
      <c r="N83" s="1202"/>
      <c r="O83" s="1204"/>
      <c r="P83" s="389"/>
      <c r="S83" s="371"/>
      <c r="T83" s="371"/>
      <c r="U83" s="371"/>
      <c r="V83" s="371"/>
      <c r="W83" s="371"/>
    </row>
    <row r="84" spans="1:23" ht="16.5" customHeight="1">
      <c r="A84" s="384"/>
      <c r="B84" s="1150"/>
      <c r="C84" s="1235"/>
      <c r="D84" s="1297"/>
      <c r="E84" s="1159"/>
      <c r="F84" s="1162"/>
      <c r="G84" s="1214"/>
      <c r="H84" s="1217"/>
      <c r="I84" s="1290"/>
      <c r="J84" s="398"/>
      <c r="K84" s="399"/>
      <c r="L84" s="1311"/>
      <c r="M84" s="1130"/>
      <c r="N84" s="1202"/>
      <c r="O84" s="1204"/>
      <c r="P84" s="389"/>
      <c r="S84" s="371"/>
      <c r="T84" s="371"/>
      <c r="U84" s="371"/>
      <c r="V84" s="371"/>
      <c r="W84" s="371"/>
    </row>
    <row r="85" spans="1:23" ht="16.5" customHeight="1">
      <c r="A85" s="384"/>
      <c r="B85" s="1150"/>
      <c r="C85" s="1235"/>
      <c r="D85" s="1297"/>
      <c r="E85" s="1159"/>
      <c r="F85" s="1162"/>
      <c r="G85" s="1214"/>
      <c r="H85" s="1217"/>
      <c r="I85" s="1195" t="s">
        <v>1479</v>
      </c>
      <c r="J85" s="398"/>
      <c r="K85" s="399"/>
      <c r="L85" s="1307" t="s">
        <v>1480</v>
      </c>
      <c r="M85" s="1130"/>
      <c r="N85" s="1202"/>
      <c r="O85" s="1204"/>
      <c r="P85" s="389"/>
      <c r="S85" s="390"/>
      <c r="T85" s="390"/>
      <c r="U85" s="390"/>
      <c r="V85" s="390"/>
      <c r="W85" s="371"/>
    </row>
    <row r="86" spans="1:23" ht="16.5" customHeight="1">
      <c r="A86" s="384"/>
      <c r="B86" s="1150"/>
      <c r="C86" s="1235"/>
      <c r="D86" s="1297"/>
      <c r="E86" s="1159"/>
      <c r="F86" s="1162"/>
      <c r="G86" s="1214"/>
      <c r="H86" s="1217"/>
      <c r="I86" s="1195"/>
      <c r="J86" s="398"/>
      <c r="K86" s="399"/>
      <c r="L86" s="1307"/>
      <c r="M86" s="1130"/>
      <c r="N86" s="1202"/>
      <c r="O86" s="1204"/>
      <c r="P86" s="389"/>
      <c r="S86" s="390"/>
      <c r="T86" s="390"/>
      <c r="U86" s="390"/>
      <c r="V86" s="390"/>
      <c r="W86" s="371"/>
    </row>
    <row r="87" spans="1:23" ht="16.5" customHeight="1">
      <c r="A87" s="384"/>
      <c r="B87" s="1150"/>
      <c r="C87" s="1235"/>
      <c r="D87" s="1297"/>
      <c r="E87" s="1159"/>
      <c r="F87" s="1162"/>
      <c r="G87" s="1214"/>
      <c r="H87" s="1217"/>
      <c r="I87" s="1289"/>
      <c r="J87" s="398"/>
      <c r="K87" s="399"/>
      <c r="L87" s="1308"/>
      <c r="M87" s="1130"/>
      <c r="N87" s="1202"/>
      <c r="O87" s="1204"/>
      <c r="P87" s="389"/>
      <c r="S87" s="390"/>
      <c r="T87" s="390"/>
      <c r="U87" s="390"/>
      <c r="V87" s="390"/>
      <c r="W87" s="371"/>
    </row>
    <row r="88" spans="1:23" ht="16.5" customHeight="1">
      <c r="A88" s="384"/>
      <c r="B88" s="1172"/>
      <c r="C88" s="1279"/>
      <c r="D88" s="1298"/>
      <c r="E88" s="1175"/>
      <c r="F88" s="1176"/>
      <c r="G88" s="1230"/>
      <c r="H88" s="1231"/>
      <c r="I88" s="1306"/>
      <c r="J88" s="400"/>
      <c r="K88" s="401"/>
      <c r="L88" s="1309"/>
      <c r="M88" s="1131"/>
      <c r="N88" s="1256"/>
      <c r="O88" s="1205"/>
      <c r="P88" s="389"/>
      <c r="S88" s="390"/>
      <c r="T88" s="390"/>
      <c r="U88" s="390"/>
      <c r="V88" s="390"/>
      <c r="W88" s="371"/>
    </row>
    <row r="89" spans="1:23" ht="15.75" customHeight="1">
      <c r="A89" s="384"/>
      <c r="B89" s="1149">
        <v>9</v>
      </c>
      <c r="C89" s="1152">
        <v>9</v>
      </c>
      <c r="D89" s="1296" t="s">
        <v>2198</v>
      </c>
      <c r="E89" s="1158" t="str">
        <f t="shared" ref="E89" si="23">HLOOKUP(D89,$F$1:$Q$2,2,FALSE)</f>
        <v>게임 일반</v>
      </c>
      <c r="F89" s="1161" t="str">
        <f t="shared" ref="F89" si="24">D89&amp;"_"&amp;IF(LEN(C89) = 1, "0"&amp;C89, C89)</f>
        <v>GN_09</v>
      </c>
      <c r="G89" s="1299" t="s">
        <v>1606</v>
      </c>
      <c r="H89" s="1232" t="s">
        <v>1716</v>
      </c>
      <c r="I89" s="406" t="s">
        <v>1634</v>
      </c>
      <c r="J89" s="407" t="s">
        <v>1454</v>
      </c>
      <c r="K89" s="408" t="s">
        <v>1600</v>
      </c>
      <c r="L89" s="409" t="s">
        <v>414</v>
      </c>
      <c r="M89" s="1129">
        <f t="shared" ref="M89" si="25">HLOOKUP(D89,$F$1:$Q$3,3,FALSE)</f>
        <v>2</v>
      </c>
      <c r="N89" s="1133" t="s">
        <v>1616</v>
      </c>
      <c r="O89" s="1135"/>
      <c r="P89" s="389"/>
      <c r="S89" s="390"/>
      <c r="T89" s="390"/>
      <c r="U89" s="390"/>
      <c r="V89" s="390"/>
      <c r="W89" s="371"/>
    </row>
    <row r="90" spans="1:23" ht="16.5" customHeight="1">
      <c r="A90" s="384"/>
      <c r="B90" s="1150"/>
      <c r="C90" s="1235"/>
      <c r="D90" s="1297"/>
      <c r="E90" s="1159"/>
      <c r="F90" s="1162"/>
      <c r="G90" s="1214"/>
      <c r="H90" s="1302"/>
      <c r="I90" s="1206" t="s">
        <v>1599</v>
      </c>
      <c r="J90" s="398" t="s">
        <v>1711</v>
      </c>
      <c r="K90" s="399" t="s">
        <v>1603</v>
      </c>
      <c r="L90" s="1300" t="s">
        <v>1607</v>
      </c>
      <c r="M90" s="1130"/>
      <c r="N90" s="1202"/>
      <c r="O90" s="1204"/>
      <c r="P90" s="389"/>
      <c r="S90" s="390"/>
      <c r="T90" s="390"/>
      <c r="U90" s="390"/>
      <c r="V90" s="390"/>
      <c r="W90" s="371"/>
    </row>
    <row r="91" spans="1:23" ht="16.5" customHeight="1">
      <c r="A91" s="384"/>
      <c r="B91" s="1150"/>
      <c r="C91" s="1235"/>
      <c r="D91" s="1297"/>
      <c r="E91" s="1159"/>
      <c r="F91" s="1162"/>
      <c r="G91" s="1214"/>
      <c r="H91" s="1302"/>
      <c r="I91" s="1289"/>
      <c r="J91" s="398" t="s">
        <v>1714</v>
      </c>
      <c r="K91" s="399"/>
      <c r="L91" s="1304"/>
      <c r="M91" s="1130"/>
      <c r="N91" s="1202"/>
      <c r="O91" s="1204"/>
      <c r="P91" s="389"/>
      <c r="S91" s="371"/>
      <c r="T91" s="371"/>
      <c r="U91" s="371"/>
      <c r="V91" s="371"/>
      <c r="W91" s="371"/>
    </row>
    <row r="92" spans="1:23" ht="16.5" customHeight="1">
      <c r="A92" s="384"/>
      <c r="B92" s="1150"/>
      <c r="C92" s="1235"/>
      <c r="D92" s="1297"/>
      <c r="E92" s="1159"/>
      <c r="F92" s="1162"/>
      <c r="G92" s="1214"/>
      <c r="H92" s="1302"/>
      <c r="I92" s="1289"/>
      <c r="J92" s="398"/>
      <c r="K92" s="399"/>
      <c r="L92" s="1304"/>
      <c r="M92" s="1130"/>
      <c r="N92" s="1202"/>
      <c r="O92" s="1204"/>
      <c r="P92" s="389"/>
      <c r="S92" s="371"/>
      <c r="T92" s="371"/>
      <c r="U92" s="371"/>
      <c r="V92" s="371"/>
      <c r="W92" s="371"/>
    </row>
    <row r="93" spans="1:23" ht="16.5" customHeight="1">
      <c r="A93" s="384"/>
      <c r="B93" s="1150"/>
      <c r="C93" s="1235"/>
      <c r="D93" s="1297"/>
      <c r="E93" s="1159"/>
      <c r="F93" s="1162"/>
      <c r="G93" s="1214"/>
      <c r="H93" s="1302"/>
      <c r="I93" s="1289"/>
      <c r="J93" s="398"/>
      <c r="K93" s="399"/>
      <c r="L93" s="1304"/>
      <c r="M93" s="1130"/>
      <c r="N93" s="1202"/>
      <c r="O93" s="1204"/>
      <c r="P93" s="389"/>
      <c r="S93" s="371"/>
      <c r="T93" s="371"/>
      <c r="U93" s="371"/>
      <c r="V93" s="371"/>
      <c r="W93" s="371"/>
    </row>
    <row r="94" spans="1:23" ht="16.5" customHeight="1">
      <c r="A94" s="384"/>
      <c r="B94" s="1150"/>
      <c r="C94" s="1235"/>
      <c r="D94" s="1297"/>
      <c r="E94" s="1159"/>
      <c r="F94" s="1162"/>
      <c r="G94" s="1214"/>
      <c r="H94" s="1302"/>
      <c r="I94" s="1290"/>
      <c r="J94" s="398"/>
      <c r="K94" s="399"/>
      <c r="L94" s="1305"/>
      <c r="M94" s="1130"/>
      <c r="N94" s="1202"/>
      <c r="O94" s="1204"/>
      <c r="P94" s="389"/>
      <c r="S94" s="371"/>
      <c r="T94" s="371"/>
      <c r="U94" s="371"/>
      <c r="V94" s="371"/>
      <c r="W94" s="371"/>
    </row>
    <row r="95" spans="1:23" ht="16.5" customHeight="1">
      <c r="A95" s="384"/>
      <c r="B95" s="1150"/>
      <c r="C95" s="1235"/>
      <c r="D95" s="1297"/>
      <c r="E95" s="1159"/>
      <c r="F95" s="1162"/>
      <c r="G95" s="1214"/>
      <c r="H95" s="1302"/>
      <c r="I95" s="1195" t="s">
        <v>1479</v>
      </c>
      <c r="J95" s="398"/>
      <c r="K95" s="399"/>
      <c r="L95" s="1307" t="s">
        <v>1480</v>
      </c>
      <c r="M95" s="1130"/>
      <c r="N95" s="1202"/>
      <c r="O95" s="1204"/>
      <c r="P95" s="389"/>
      <c r="S95" s="390"/>
      <c r="T95" s="390"/>
      <c r="U95" s="390"/>
      <c r="V95" s="390"/>
      <c r="W95" s="371"/>
    </row>
    <row r="96" spans="1:23" ht="16.5" customHeight="1">
      <c r="A96" s="384"/>
      <c r="B96" s="1150"/>
      <c r="C96" s="1235"/>
      <c r="D96" s="1297"/>
      <c r="E96" s="1159"/>
      <c r="F96" s="1162"/>
      <c r="G96" s="1214"/>
      <c r="H96" s="1302"/>
      <c r="I96" s="1195"/>
      <c r="J96" s="398"/>
      <c r="K96" s="399"/>
      <c r="L96" s="1307"/>
      <c r="M96" s="1130"/>
      <c r="N96" s="1202"/>
      <c r="O96" s="1204"/>
      <c r="P96" s="389"/>
      <c r="S96" s="390"/>
      <c r="T96" s="390"/>
      <c r="U96" s="390"/>
      <c r="V96" s="390"/>
      <c r="W96" s="371"/>
    </row>
    <row r="97" spans="1:23" ht="16.5" customHeight="1">
      <c r="A97" s="384"/>
      <c r="B97" s="1150"/>
      <c r="C97" s="1235"/>
      <c r="D97" s="1297"/>
      <c r="E97" s="1159"/>
      <c r="F97" s="1162"/>
      <c r="G97" s="1214"/>
      <c r="H97" s="1302"/>
      <c r="I97" s="1289"/>
      <c r="J97" s="398"/>
      <c r="K97" s="399"/>
      <c r="L97" s="1308"/>
      <c r="M97" s="1130"/>
      <c r="N97" s="1202"/>
      <c r="O97" s="1204"/>
      <c r="P97" s="389"/>
      <c r="S97" s="390"/>
      <c r="T97" s="390"/>
      <c r="U97" s="390"/>
      <c r="V97" s="390"/>
      <c r="W97" s="371"/>
    </row>
    <row r="98" spans="1:23" ht="16.5" customHeight="1">
      <c r="A98" s="384"/>
      <c r="B98" s="1172"/>
      <c r="C98" s="1279"/>
      <c r="D98" s="1298"/>
      <c r="E98" s="1175"/>
      <c r="F98" s="1176"/>
      <c r="G98" s="1230"/>
      <c r="H98" s="1303"/>
      <c r="I98" s="1306"/>
      <c r="J98" s="400"/>
      <c r="K98" s="401"/>
      <c r="L98" s="1309"/>
      <c r="M98" s="1131"/>
      <c r="N98" s="1256"/>
      <c r="O98" s="1205"/>
      <c r="P98" s="389"/>
      <c r="S98" s="390"/>
      <c r="T98" s="390"/>
      <c r="U98" s="390"/>
      <c r="V98" s="390"/>
      <c r="W98" s="371"/>
    </row>
    <row r="99" spans="1:23" ht="15.75" customHeight="1">
      <c r="A99" s="384"/>
      <c r="B99" s="1149">
        <v>10</v>
      </c>
      <c r="C99" s="1152">
        <v>10</v>
      </c>
      <c r="D99" s="1296" t="s">
        <v>2198</v>
      </c>
      <c r="E99" s="1158" t="str">
        <f t="shared" ref="E99" si="26">HLOOKUP(D99,$F$1:$Q$2,2,FALSE)</f>
        <v>게임 일반</v>
      </c>
      <c r="F99" s="1161" t="str">
        <f t="shared" ref="F99" si="27">D99&amp;"_"&amp;IF(LEN(C99) = 1, "0"&amp;C99, C99)</f>
        <v>GN_10</v>
      </c>
      <c r="G99" s="1165" t="s">
        <v>1604</v>
      </c>
      <c r="H99" s="1216" t="s">
        <v>1608</v>
      </c>
      <c r="I99" s="402" t="s">
        <v>1634</v>
      </c>
      <c r="J99" s="403" t="s">
        <v>1454</v>
      </c>
      <c r="K99" s="404" t="s">
        <v>1600</v>
      </c>
      <c r="L99" s="405" t="s">
        <v>414</v>
      </c>
      <c r="M99" s="1129">
        <f t="shared" ref="M99" si="28">HLOOKUP(D99,$F$1:$Q$3,3,FALSE)</f>
        <v>2</v>
      </c>
      <c r="N99" s="1133" t="s">
        <v>1616</v>
      </c>
      <c r="O99" s="1135"/>
      <c r="P99" s="412"/>
      <c r="Q99" s="390"/>
      <c r="R99" s="390"/>
      <c r="S99" s="390"/>
      <c r="T99" s="390"/>
      <c r="U99" s="390"/>
      <c r="V99" s="390"/>
      <c r="W99" s="371"/>
    </row>
    <row r="100" spans="1:23" ht="16.5" customHeight="1">
      <c r="A100" s="384"/>
      <c r="B100" s="1150"/>
      <c r="C100" s="1235"/>
      <c r="D100" s="1297"/>
      <c r="E100" s="1159"/>
      <c r="F100" s="1162"/>
      <c r="G100" s="1214"/>
      <c r="H100" s="1217"/>
      <c r="I100" s="1206" t="s">
        <v>1717</v>
      </c>
      <c r="J100" s="398" t="s">
        <v>1711</v>
      </c>
      <c r="K100" s="399" t="s">
        <v>1718</v>
      </c>
      <c r="L100" s="1300" t="s">
        <v>1599</v>
      </c>
      <c r="M100" s="1130"/>
      <c r="N100" s="1202"/>
      <c r="O100" s="1204"/>
      <c r="P100" s="374"/>
      <c r="Q100" s="390"/>
      <c r="R100" s="390"/>
      <c r="S100" s="390"/>
      <c r="T100" s="390"/>
      <c r="U100" s="390"/>
      <c r="V100" s="390"/>
      <c r="W100" s="371"/>
    </row>
    <row r="101" spans="1:23" ht="16.5" customHeight="1">
      <c r="A101" s="384"/>
      <c r="B101" s="1150"/>
      <c r="C101" s="1235"/>
      <c r="D101" s="1297"/>
      <c r="E101" s="1159"/>
      <c r="F101" s="1162"/>
      <c r="G101" s="1214"/>
      <c r="H101" s="1217"/>
      <c r="I101" s="1289"/>
      <c r="J101" s="398" t="s">
        <v>1609</v>
      </c>
      <c r="K101" s="399" t="s">
        <v>1714</v>
      </c>
      <c r="L101" s="1300"/>
      <c r="M101" s="1130"/>
      <c r="N101" s="1202"/>
      <c r="O101" s="1204"/>
      <c r="P101" s="374"/>
      <c r="Q101" s="371"/>
      <c r="R101" s="371"/>
      <c r="S101" s="371"/>
      <c r="T101" s="371"/>
      <c r="U101" s="371"/>
      <c r="V101" s="371"/>
      <c r="W101" s="371"/>
    </row>
    <row r="102" spans="1:23" ht="16.5" customHeight="1">
      <c r="A102" s="384"/>
      <c r="B102" s="1150"/>
      <c r="C102" s="1235"/>
      <c r="D102" s="1297"/>
      <c r="E102" s="1159"/>
      <c r="F102" s="1162"/>
      <c r="G102" s="1214"/>
      <c r="H102" s="1217"/>
      <c r="I102" s="1289"/>
      <c r="J102" s="398" t="s">
        <v>1603</v>
      </c>
      <c r="K102" s="399"/>
      <c r="L102" s="1300"/>
      <c r="M102" s="1130"/>
      <c r="N102" s="1202"/>
      <c r="O102" s="1204"/>
      <c r="P102" s="374"/>
      <c r="Q102" s="371"/>
      <c r="R102" s="371"/>
      <c r="S102" s="371"/>
      <c r="T102" s="371"/>
      <c r="U102" s="371"/>
      <c r="V102" s="371"/>
      <c r="W102" s="371"/>
    </row>
    <row r="103" spans="1:23" ht="16.5" customHeight="1">
      <c r="A103" s="384"/>
      <c r="B103" s="1150"/>
      <c r="C103" s="1235"/>
      <c r="D103" s="1297"/>
      <c r="E103" s="1159"/>
      <c r="F103" s="1162"/>
      <c r="G103" s="1214"/>
      <c r="H103" s="1217"/>
      <c r="I103" s="1289"/>
      <c r="J103" s="398"/>
      <c r="K103" s="399"/>
      <c r="L103" s="1300"/>
      <c r="M103" s="1130"/>
      <c r="N103" s="1202"/>
      <c r="O103" s="1204"/>
      <c r="P103" s="374"/>
      <c r="Q103" s="371"/>
      <c r="R103" s="371"/>
      <c r="S103" s="371"/>
      <c r="T103" s="371"/>
      <c r="U103" s="371"/>
      <c r="V103" s="371"/>
      <c r="W103" s="371"/>
    </row>
    <row r="104" spans="1:23" ht="16.5" customHeight="1">
      <c r="A104" s="384"/>
      <c r="B104" s="1150"/>
      <c r="C104" s="1235"/>
      <c r="D104" s="1297"/>
      <c r="E104" s="1159"/>
      <c r="F104" s="1162"/>
      <c r="G104" s="1214"/>
      <c r="H104" s="1217"/>
      <c r="I104" s="1290"/>
      <c r="J104" s="398"/>
      <c r="K104" s="399"/>
      <c r="L104" s="1301"/>
      <c r="M104" s="1130"/>
      <c r="N104" s="1202"/>
      <c r="O104" s="1204"/>
      <c r="P104" s="374"/>
      <c r="Q104" s="371"/>
      <c r="R104" s="371"/>
      <c r="S104" s="371"/>
      <c r="T104" s="371"/>
      <c r="U104" s="371"/>
      <c r="V104" s="371"/>
      <c r="W104" s="371"/>
    </row>
    <row r="105" spans="1:23" ht="16.5" customHeight="1">
      <c r="A105" s="384"/>
      <c r="B105" s="1150"/>
      <c r="C105" s="1235"/>
      <c r="D105" s="1297"/>
      <c r="E105" s="1159"/>
      <c r="F105" s="1162"/>
      <c r="G105" s="1214"/>
      <c r="H105" s="1217"/>
      <c r="I105" s="1195" t="s">
        <v>1479</v>
      </c>
      <c r="J105" s="398"/>
      <c r="K105" s="399"/>
      <c r="L105" s="1293" t="s">
        <v>1480</v>
      </c>
      <c r="M105" s="1130"/>
      <c r="N105" s="1202"/>
      <c r="O105" s="1204"/>
      <c r="P105" s="374"/>
      <c r="Q105" s="390"/>
      <c r="R105" s="390"/>
      <c r="S105" s="390"/>
      <c r="T105" s="390"/>
      <c r="U105" s="390"/>
      <c r="V105" s="390"/>
      <c r="W105" s="371"/>
    </row>
    <row r="106" spans="1:23" ht="16.5" customHeight="1">
      <c r="A106" s="384"/>
      <c r="B106" s="1150"/>
      <c r="C106" s="1235"/>
      <c r="D106" s="1297"/>
      <c r="E106" s="1159"/>
      <c r="F106" s="1162"/>
      <c r="G106" s="1214"/>
      <c r="H106" s="1217"/>
      <c r="I106" s="1195"/>
      <c r="J106" s="398"/>
      <c r="K106" s="399"/>
      <c r="L106" s="1294"/>
      <c r="M106" s="1130"/>
      <c r="N106" s="1202"/>
      <c r="O106" s="1204"/>
      <c r="P106" s="374"/>
      <c r="Q106" s="390"/>
      <c r="R106" s="390"/>
      <c r="S106" s="390"/>
      <c r="T106" s="390"/>
      <c r="U106" s="390"/>
      <c r="V106" s="390"/>
      <c r="W106" s="371"/>
    </row>
    <row r="107" spans="1:23" ht="16.5" customHeight="1">
      <c r="A107" s="384"/>
      <c r="B107" s="1150"/>
      <c r="C107" s="1235"/>
      <c r="D107" s="1297"/>
      <c r="E107" s="1159"/>
      <c r="F107" s="1162"/>
      <c r="G107" s="1214"/>
      <c r="H107" s="1217"/>
      <c r="I107" s="1289"/>
      <c r="J107" s="398"/>
      <c r="K107" s="399"/>
      <c r="L107" s="1294"/>
      <c r="M107" s="1130"/>
      <c r="N107" s="1202"/>
      <c r="O107" s="1204"/>
      <c r="P107" s="374"/>
      <c r="Q107" s="390"/>
      <c r="R107" s="390"/>
      <c r="S107" s="390"/>
      <c r="T107" s="390"/>
      <c r="U107" s="390"/>
      <c r="V107" s="390"/>
      <c r="W107" s="371"/>
    </row>
    <row r="108" spans="1:23" ht="16.5" customHeight="1">
      <c r="A108" s="384"/>
      <c r="B108" s="1172"/>
      <c r="C108" s="1279"/>
      <c r="D108" s="1298"/>
      <c r="E108" s="1175"/>
      <c r="F108" s="1176"/>
      <c r="G108" s="1214"/>
      <c r="H108" s="1217"/>
      <c r="I108" s="1289"/>
      <c r="J108" s="413"/>
      <c r="K108" s="414"/>
      <c r="L108" s="1294"/>
      <c r="M108" s="1131"/>
      <c r="N108" s="1256"/>
      <c r="O108" s="1205"/>
      <c r="P108" s="374"/>
      <c r="Q108" s="390"/>
      <c r="R108" s="390"/>
      <c r="S108" s="390"/>
      <c r="T108" s="390"/>
      <c r="U108" s="390"/>
      <c r="V108" s="390"/>
      <c r="W108" s="371"/>
    </row>
    <row r="109" spans="1:23" ht="15.75" customHeight="1">
      <c r="A109" s="384"/>
      <c r="B109" s="1149">
        <v>11</v>
      </c>
      <c r="C109" s="1152">
        <v>11</v>
      </c>
      <c r="D109" s="1296" t="s">
        <v>2198</v>
      </c>
      <c r="E109" s="1158" t="str">
        <f t="shared" ref="E109" si="29">HLOOKUP(D109,$F$1:$Q$2,2,FALSE)</f>
        <v>게임 일반</v>
      </c>
      <c r="F109" s="1161" t="str">
        <f t="shared" ref="F109" si="30">D109&amp;"_"&amp;IF(LEN(C109) = 1, "0"&amp;C109, C109)</f>
        <v>GN_11</v>
      </c>
      <c r="G109" s="1299" t="s">
        <v>1610</v>
      </c>
      <c r="H109" s="1232" t="s">
        <v>1611</v>
      </c>
      <c r="I109" s="406" t="s">
        <v>414</v>
      </c>
      <c r="J109" s="407" t="s">
        <v>1454</v>
      </c>
      <c r="K109" s="408" t="s">
        <v>1600</v>
      </c>
      <c r="L109" s="409" t="s">
        <v>414</v>
      </c>
      <c r="M109" s="1129">
        <f t="shared" ref="M109" si="31">HLOOKUP(D109,$F$1:$Q$3,3,FALSE)</f>
        <v>2</v>
      </c>
      <c r="N109" s="1133" t="s">
        <v>1707</v>
      </c>
      <c r="O109" s="1135"/>
      <c r="P109" s="412"/>
      <c r="Q109" s="390"/>
      <c r="R109" s="390"/>
      <c r="S109" s="390"/>
      <c r="T109" s="390"/>
      <c r="U109" s="390"/>
      <c r="V109" s="390"/>
      <c r="W109" s="371"/>
    </row>
    <row r="110" spans="1:23" ht="16.5" customHeight="1">
      <c r="A110" s="384"/>
      <c r="B110" s="1150"/>
      <c r="C110" s="1235"/>
      <c r="D110" s="1297"/>
      <c r="E110" s="1159"/>
      <c r="F110" s="1162"/>
      <c r="G110" s="1214"/>
      <c r="H110" s="1217"/>
      <c r="I110" s="1206" t="s">
        <v>1607</v>
      </c>
      <c r="J110" s="398" t="s">
        <v>1600</v>
      </c>
      <c r="K110" s="399" t="s">
        <v>1609</v>
      </c>
      <c r="L110" s="1291" t="s">
        <v>1599</v>
      </c>
      <c r="M110" s="1130"/>
      <c r="N110" s="1202"/>
      <c r="O110" s="1204"/>
      <c r="P110" s="374"/>
      <c r="Q110" s="390"/>
      <c r="R110" s="390"/>
      <c r="S110" s="390"/>
      <c r="T110" s="390"/>
      <c r="U110" s="390"/>
      <c r="V110" s="390"/>
      <c r="W110" s="371"/>
    </row>
    <row r="111" spans="1:23" ht="16.5" customHeight="1">
      <c r="A111" s="384"/>
      <c r="B111" s="1150"/>
      <c r="C111" s="1235"/>
      <c r="D111" s="1297"/>
      <c r="E111" s="1159"/>
      <c r="F111" s="1162"/>
      <c r="G111" s="1214"/>
      <c r="H111" s="1217"/>
      <c r="I111" s="1289"/>
      <c r="J111" s="398" t="s">
        <v>1609</v>
      </c>
      <c r="K111" s="399" t="s">
        <v>1603</v>
      </c>
      <c r="L111" s="1291"/>
      <c r="M111" s="1130"/>
      <c r="N111" s="1202"/>
      <c r="O111" s="1204"/>
      <c r="P111" s="374"/>
      <c r="Q111" s="371"/>
      <c r="R111" s="371"/>
      <c r="S111" s="371"/>
      <c r="T111" s="371"/>
      <c r="U111" s="371"/>
      <c r="V111" s="371"/>
      <c r="W111" s="371"/>
    </row>
    <row r="112" spans="1:23" ht="16.5" customHeight="1">
      <c r="A112" s="384"/>
      <c r="B112" s="1150"/>
      <c r="C112" s="1235"/>
      <c r="D112" s="1297"/>
      <c r="E112" s="1159"/>
      <c r="F112" s="1162"/>
      <c r="G112" s="1214"/>
      <c r="H112" s="1217"/>
      <c r="I112" s="1289"/>
      <c r="J112" s="398" t="s">
        <v>1603</v>
      </c>
      <c r="K112" s="399"/>
      <c r="L112" s="1291"/>
      <c r="M112" s="1130"/>
      <c r="N112" s="1202"/>
      <c r="O112" s="1204"/>
      <c r="P112" s="374"/>
      <c r="Q112" s="371"/>
      <c r="R112" s="371"/>
      <c r="S112" s="371"/>
      <c r="T112" s="371"/>
      <c r="U112" s="371"/>
      <c r="V112" s="371"/>
      <c r="W112" s="371"/>
    </row>
    <row r="113" spans="1:23" ht="16.5" customHeight="1">
      <c r="A113" s="384"/>
      <c r="B113" s="1150"/>
      <c r="C113" s="1235"/>
      <c r="D113" s="1297"/>
      <c r="E113" s="1159"/>
      <c r="F113" s="1162"/>
      <c r="G113" s="1214"/>
      <c r="H113" s="1217"/>
      <c r="I113" s="1289"/>
      <c r="J113" s="398"/>
      <c r="K113" s="399"/>
      <c r="L113" s="1291"/>
      <c r="M113" s="1130"/>
      <c r="N113" s="1202"/>
      <c r="O113" s="1204"/>
      <c r="P113" s="374"/>
      <c r="Q113" s="371"/>
      <c r="R113" s="371"/>
      <c r="S113" s="371"/>
      <c r="T113" s="371"/>
      <c r="U113" s="371"/>
      <c r="V113" s="371"/>
      <c r="W113" s="371"/>
    </row>
    <row r="114" spans="1:23" ht="16.5" customHeight="1">
      <c r="A114" s="384"/>
      <c r="B114" s="1150"/>
      <c r="C114" s="1235"/>
      <c r="D114" s="1297"/>
      <c r="E114" s="1159"/>
      <c r="F114" s="1162"/>
      <c r="G114" s="1214"/>
      <c r="H114" s="1217"/>
      <c r="I114" s="1290"/>
      <c r="J114" s="398"/>
      <c r="K114" s="399"/>
      <c r="L114" s="1292"/>
      <c r="M114" s="1130"/>
      <c r="N114" s="1202"/>
      <c r="O114" s="1204"/>
      <c r="P114" s="374"/>
      <c r="Q114" s="371"/>
      <c r="R114" s="371"/>
      <c r="S114" s="371"/>
      <c r="T114" s="371"/>
      <c r="U114" s="371"/>
      <c r="V114" s="371"/>
      <c r="W114" s="371"/>
    </row>
    <row r="115" spans="1:23" ht="16.5" customHeight="1">
      <c r="A115" s="384"/>
      <c r="B115" s="1150"/>
      <c r="C115" s="1235"/>
      <c r="D115" s="1297"/>
      <c r="E115" s="1159"/>
      <c r="F115" s="1162"/>
      <c r="G115" s="1214"/>
      <c r="H115" s="1217"/>
      <c r="I115" s="1143" t="s">
        <v>1479</v>
      </c>
      <c r="J115" s="398"/>
      <c r="K115" s="399"/>
      <c r="L115" s="1293" t="s">
        <v>1480</v>
      </c>
      <c r="M115" s="1130"/>
      <c r="N115" s="1202"/>
      <c r="O115" s="1204"/>
      <c r="P115" s="374"/>
      <c r="Q115" s="390"/>
      <c r="R115" s="390"/>
      <c r="S115" s="390"/>
      <c r="T115" s="390"/>
      <c r="U115" s="390"/>
      <c r="V115" s="390"/>
      <c r="W115" s="371"/>
    </row>
    <row r="116" spans="1:23" ht="16.5" customHeight="1">
      <c r="A116" s="384"/>
      <c r="B116" s="1150"/>
      <c r="C116" s="1235"/>
      <c r="D116" s="1297"/>
      <c r="E116" s="1159"/>
      <c r="F116" s="1162"/>
      <c r="G116" s="1214"/>
      <c r="H116" s="1217"/>
      <c r="I116" s="1144"/>
      <c r="J116" s="398"/>
      <c r="K116" s="399"/>
      <c r="L116" s="1294"/>
      <c r="M116" s="1130"/>
      <c r="N116" s="1202"/>
      <c r="O116" s="1204"/>
      <c r="P116" s="374"/>
      <c r="Q116" s="390"/>
      <c r="R116" s="390"/>
      <c r="S116" s="390"/>
      <c r="T116" s="390"/>
      <c r="U116" s="390"/>
      <c r="V116" s="390"/>
      <c r="W116" s="371"/>
    </row>
    <row r="117" spans="1:23" ht="16.5" customHeight="1">
      <c r="A117" s="384"/>
      <c r="B117" s="1150"/>
      <c r="C117" s="1235"/>
      <c r="D117" s="1297"/>
      <c r="E117" s="1159"/>
      <c r="F117" s="1162"/>
      <c r="G117" s="1214"/>
      <c r="H117" s="1217"/>
      <c r="I117" s="1144"/>
      <c r="J117" s="398"/>
      <c r="K117" s="399"/>
      <c r="L117" s="1294"/>
      <c r="M117" s="1130"/>
      <c r="N117" s="1202"/>
      <c r="O117" s="1204"/>
      <c r="P117" s="374"/>
      <c r="Q117" s="390"/>
      <c r="R117" s="390"/>
      <c r="S117" s="390"/>
      <c r="T117" s="390"/>
      <c r="U117" s="390"/>
      <c r="V117" s="390"/>
      <c r="W117" s="371"/>
    </row>
    <row r="118" spans="1:23" ht="16.5" customHeight="1">
      <c r="A118" s="384"/>
      <c r="B118" s="1172"/>
      <c r="C118" s="1279"/>
      <c r="D118" s="1298"/>
      <c r="E118" s="1175"/>
      <c r="F118" s="1176"/>
      <c r="G118" s="1230"/>
      <c r="H118" s="1231"/>
      <c r="I118" s="1185"/>
      <c r="J118" s="400"/>
      <c r="K118" s="401"/>
      <c r="L118" s="1295"/>
      <c r="M118" s="1131"/>
      <c r="N118" s="1203"/>
      <c r="O118" s="1229"/>
      <c r="P118" s="374"/>
      <c r="Q118" s="390"/>
      <c r="R118" s="390"/>
      <c r="S118" s="390"/>
      <c r="T118" s="390"/>
      <c r="U118" s="390"/>
      <c r="V118" s="390"/>
      <c r="W118" s="371"/>
    </row>
    <row r="119" spans="1:23" ht="15.75" customHeight="1">
      <c r="A119" s="384"/>
      <c r="B119" s="1149">
        <v>12</v>
      </c>
      <c r="C119" s="1152">
        <v>12</v>
      </c>
      <c r="D119" s="1156" t="s">
        <v>2220</v>
      </c>
      <c r="E119" s="1158" t="str">
        <f t="shared" ref="E119" si="32">HLOOKUP(D119,$F$1:$Q$2,2,FALSE)</f>
        <v>게임 일반</v>
      </c>
      <c r="F119" s="1162" t="str">
        <f t="shared" ref="F119" si="33">D119&amp;"_"&amp;IF(LEN(C119) = 1, "0"&amp;C119, C119)</f>
        <v>GN_12</v>
      </c>
      <c r="G119" s="1165" t="s">
        <v>1719</v>
      </c>
      <c r="H119" s="1216" t="s">
        <v>1720</v>
      </c>
      <c r="I119" s="402" t="s">
        <v>414</v>
      </c>
      <c r="J119" s="415" t="s">
        <v>1358</v>
      </c>
      <c r="K119" s="416" t="s">
        <v>407</v>
      </c>
      <c r="L119" s="417" t="s">
        <v>414</v>
      </c>
      <c r="M119" s="1129">
        <f t="shared" ref="M119" si="34">HLOOKUP(D119,$F$1:$Q$3,3,FALSE)</f>
        <v>2</v>
      </c>
      <c r="N119" s="1133" t="s">
        <v>1613</v>
      </c>
      <c r="O119" s="1136"/>
      <c r="P119" s="412"/>
      <c r="Q119" s="390"/>
      <c r="R119" s="390"/>
      <c r="S119" s="390"/>
      <c r="T119" s="390"/>
      <c r="U119" s="390"/>
      <c r="V119" s="390"/>
      <c r="W119" s="371"/>
    </row>
    <row r="120" spans="1:23" ht="16.5" customHeight="1">
      <c r="A120" s="384"/>
      <c r="B120" s="1150"/>
      <c r="C120" s="1235"/>
      <c r="D120" s="1275"/>
      <c r="E120" s="1159"/>
      <c r="F120" s="1162"/>
      <c r="G120" s="1214"/>
      <c r="H120" s="1217"/>
      <c r="I120" s="1206" t="s">
        <v>2205</v>
      </c>
      <c r="J120" s="391"/>
      <c r="K120" s="392"/>
      <c r="L120" s="1208" t="s">
        <v>1721</v>
      </c>
      <c r="M120" s="1130"/>
      <c r="N120" s="1202"/>
      <c r="O120" s="1204"/>
      <c r="P120" s="374"/>
      <c r="Q120" s="390"/>
      <c r="R120" s="390"/>
      <c r="S120" s="390"/>
      <c r="T120" s="390"/>
      <c r="U120" s="390"/>
      <c r="V120" s="390"/>
      <c r="W120" s="371"/>
    </row>
    <row r="121" spans="1:23" ht="16.5" customHeight="1">
      <c r="A121" s="384"/>
      <c r="B121" s="1150"/>
      <c r="C121" s="1235"/>
      <c r="D121" s="1275"/>
      <c r="E121" s="1159"/>
      <c r="F121" s="1162"/>
      <c r="G121" s="1214"/>
      <c r="H121" s="1217"/>
      <c r="I121" s="1289"/>
      <c r="J121" s="391"/>
      <c r="K121" s="392"/>
      <c r="L121" s="1209"/>
      <c r="M121" s="1130"/>
      <c r="N121" s="1202"/>
      <c r="O121" s="1204"/>
      <c r="P121" s="374"/>
      <c r="Q121" s="371"/>
      <c r="R121" s="371"/>
      <c r="S121" s="371"/>
      <c r="T121" s="371"/>
      <c r="U121" s="371"/>
      <c r="V121" s="371"/>
      <c r="W121" s="371"/>
    </row>
    <row r="122" spans="1:23" ht="16.5" customHeight="1">
      <c r="A122" s="384"/>
      <c r="B122" s="1150"/>
      <c r="C122" s="1235"/>
      <c r="D122" s="1275"/>
      <c r="E122" s="1159"/>
      <c r="F122" s="1162"/>
      <c r="G122" s="1214"/>
      <c r="H122" s="1217"/>
      <c r="I122" s="1289"/>
      <c r="J122" s="391"/>
      <c r="K122" s="392"/>
      <c r="L122" s="1209"/>
      <c r="M122" s="1130"/>
      <c r="N122" s="1202"/>
      <c r="O122" s="1204"/>
      <c r="P122" s="374"/>
      <c r="Q122" s="371"/>
      <c r="R122" s="371"/>
      <c r="S122" s="371"/>
      <c r="T122" s="371"/>
      <c r="U122" s="371"/>
      <c r="V122" s="371"/>
      <c r="W122" s="371"/>
    </row>
    <row r="123" spans="1:23" ht="16.5" customHeight="1">
      <c r="A123" s="384"/>
      <c r="B123" s="1150"/>
      <c r="C123" s="1235"/>
      <c r="D123" s="1275"/>
      <c r="E123" s="1159"/>
      <c r="F123" s="1162"/>
      <c r="G123" s="1214"/>
      <c r="H123" s="1217"/>
      <c r="I123" s="1289"/>
      <c r="J123" s="391"/>
      <c r="K123" s="392"/>
      <c r="L123" s="1209"/>
      <c r="M123" s="1130"/>
      <c r="N123" s="1202"/>
      <c r="O123" s="1204"/>
      <c r="P123" s="374"/>
      <c r="Q123" s="371"/>
      <c r="R123" s="371"/>
      <c r="S123" s="371"/>
      <c r="T123" s="371"/>
      <c r="U123" s="371"/>
      <c r="V123" s="371"/>
      <c r="W123" s="371"/>
    </row>
    <row r="124" spans="1:23" ht="16.5" customHeight="1">
      <c r="A124" s="384"/>
      <c r="B124" s="1150"/>
      <c r="C124" s="1235"/>
      <c r="D124" s="1275"/>
      <c r="E124" s="1159"/>
      <c r="F124" s="1162"/>
      <c r="G124" s="1214"/>
      <c r="H124" s="1217"/>
      <c r="I124" s="1290"/>
      <c r="J124" s="391"/>
      <c r="K124" s="392"/>
      <c r="L124" s="1210"/>
      <c r="M124" s="1130"/>
      <c r="N124" s="1202"/>
      <c r="O124" s="1204"/>
      <c r="P124" s="374"/>
      <c r="Q124" s="371"/>
      <c r="R124" s="371"/>
      <c r="S124" s="371"/>
      <c r="T124" s="371"/>
      <c r="U124" s="371"/>
      <c r="V124" s="371"/>
      <c r="W124" s="371"/>
    </row>
    <row r="125" spans="1:23" ht="16.5" customHeight="1">
      <c r="A125" s="384"/>
      <c r="B125" s="1150"/>
      <c r="C125" s="1235"/>
      <c r="D125" s="1275"/>
      <c r="E125" s="1159"/>
      <c r="F125" s="1162"/>
      <c r="G125" s="1214"/>
      <c r="H125" s="1217"/>
      <c r="I125" s="1195" t="s">
        <v>406</v>
      </c>
      <c r="J125" s="391"/>
      <c r="K125" s="392"/>
      <c r="L125" s="1211" t="s">
        <v>412</v>
      </c>
      <c r="M125" s="1130"/>
      <c r="N125" s="1202"/>
      <c r="O125" s="1204"/>
      <c r="P125" s="374"/>
      <c r="Q125" s="390"/>
      <c r="R125" s="390"/>
      <c r="S125" s="390"/>
      <c r="T125" s="390"/>
      <c r="U125" s="390"/>
      <c r="V125" s="390"/>
      <c r="W125" s="371"/>
    </row>
    <row r="126" spans="1:23" ht="16.5" customHeight="1">
      <c r="A126" s="384"/>
      <c r="B126" s="1150"/>
      <c r="C126" s="1235"/>
      <c r="D126" s="1275"/>
      <c r="E126" s="1159"/>
      <c r="F126" s="1162"/>
      <c r="G126" s="1214"/>
      <c r="H126" s="1217"/>
      <c r="I126" s="1195"/>
      <c r="J126" s="391"/>
      <c r="K126" s="392"/>
      <c r="L126" s="1211"/>
      <c r="M126" s="1130"/>
      <c r="N126" s="1202"/>
      <c r="O126" s="1204"/>
      <c r="P126" s="374"/>
      <c r="Q126" s="390"/>
      <c r="R126" s="390"/>
      <c r="S126" s="390"/>
      <c r="T126" s="390"/>
      <c r="U126" s="390"/>
      <c r="V126" s="390"/>
      <c r="W126" s="371"/>
    </row>
    <row r="127" spans="1:23" ht="16.5" customHeight="1">
      <c r="A127" s="384"/>
      <c r="B127" s="1150"/>
      <c r="C127" s="1235"/>
      <c r="D127" s="1275"/>
      <c r="E127" s="1159"/>
      <c r="F127" s="1162"/>
      <c r="G127" s="1214"/>
      <c r="H127" s="1217"/>
      <c r="I127" s="1196"/>
      <c r="J127" s="391"/>
      <c r="K127" s="392"/>
      <c r="L127" s="1209"/>
      <c r="M127" s="1130"/>
      <c r="N127" s="1202"/>
      <c r="O127" s="1204"/>
      <c r="P127" s="374"/>
      <c r="Q127" s="390"/>
      <c r="R127" s="390"/>
      <c r="S127" s="390"/>
      <c r="T127" s="390"/>
      <c r="U127" s="390"/>
      <c r="V127" s="390"/>
      <c r="W127" s="371"/>
    </row>
    <row r="128" spans="1:23" ht="16.5" customHeight="1">
      <c r="A128" s="384"/>
      <c r="B128" s="1172"/>
      <c r="C128" s="1279"/>
      <c r="D128" s="1280"/>
      <c r="E128" s="1175"/>
      <c r="F128" s="1176"/>
      <c r="G128" s="1215"/>
      <c r="H128" s="1218"/>
      <c r="I128" s="1197"/>
      <c r="J128" s="393"/>
      <c r="K128" s="394"/>
      <c r="L128" s="1212"/>
      <c r="M128" s="1131"/>
      <c r="N128" s="1256"/>
      <c r="O128" s="1205"/>
      <c r="P128" s="374"/>
      <c r="Q128" s="390"/>
      <c r="R128" s="390"/>
      <c r="S128" s="390"/>
      <c r="T128" s="390"/>
      <c r="U128" s="390"/>
      <c r="V128" s="390"/>
      <c r="W128" s="371"/>
    </row>
    <row r="129" spans="1:23" ht="15.75" customHeight="1">
      <c r="A129" s="384"/>
      <c r="B129" s="1149">
        <v>13</v>
      </c>
      <c r="C129" s="1152">
        <v>13</v>
      </c>
      <c r="D129" s="1155" t="s">
        <v>1722</v>
      </c>
      <c r="E129" s="1158" t="str">
        <f t="shared" ref="E129" si="35">HLOOKUP(D129,$F$1:$Q$2,2,FALSE)</f>
        <v>게임 일반</v>
      </c>
      <c r="F129" s="1161" t="str">
        <f t="shared" ref="F129" si="36">D129&amp;"_"&amp;IF(LEN(C129) = 1, "0"&amp;C129, C129)</f>
        <v>GN_13</v>
      </c>
      <c r="G129" s="1188" t="s">
        <v>1723</v>
      </c>
      <c r="H129" s="1225" t="s">
        <v>1724</v>
      </c>
      <c r="I129" s="385" t="s">
        <v>1634</v>
      </c>
      <c r="J129" s="386" t="s">
        <v>1358</v>
      </c>
      <c r="K129" s="387" t="s">
        <v>1725</v>
      </c>
      <c r="L129" s="388" t="s">
        <v>1634</v>
      </c>
      <c r="M129" s="1129">
        <f t="shared" ref="M129" si="37">HLOOKUP(D129,$F$1:$Q$3,3,FALSE)</f>
        <v>2</v>
      </c>
      <c r="N129" s="1132" t="s">
        <v>1613</v>
      </c>
      <c r="O129" s="1135"/>
      <c r="P129" s="412"/>
      <c r="Q129" s="390"/>
      <c r="R129" s="390"/>
      <c r="S129" s="390"/>
      <c r="T129" s="390"/>
      <c r="U129" s="390"/>
      <c r="V129" s="390"/>
      <c r="W129" s="371"/>
    </row>
    <row r="130" spans="1:23" ht="16.5" customHeight="1">
      <c r="A130" s="384"/>
      <c r="B130" s="1150"/>
      <c r="C130" s="1235"/>
      <c r="D130" s="1275"/>
      <c r="E130" s="1159"/>
      <c r="F130" s="1162"/>
      <c r="G130" s="1214"/>
      <c r="H130" s="1217"/>
      <c r="I130" s="1206" t="s">
        <v>1721</v>
      </c>
      <c r="J130" s="391"/>
      <c r="K130" s="392"/>
      <c r="L130" s="1208" t="s">
        <v>1726</v>
      </c>
      <c r="M130" s="1130"/>
      <c r="N130" s="1202"/>
      <c r="O130" s="1204"/>
      <c r="P130" s="374"/>
      <c r="Q130" s="390"/>
      <c r="R130" s="390"/>
      <c r="S130" s="390"/>
      <c r="T130" s="390"/>
      <c r="U130" s="390"/>
      <c r="V130" s="390"/>
      <c r="W130" s="371"/>
    </row>
    <row r="131" spans="1:23" ht="16.5" customHeight="1">
      <c r="A131" s="384"/>
      <c r="B131" s="1150"/>
      <c r="C131" s="1235"/>
      <c r="D131" s="1275"/>
      <c r="E131" s="1159"/>
      <c r="F131" s="1162"/>
      <c r="G131" s="1214"/>
      <c r="H131" s="1217"/>
      <c r="I131" s="1196"/>
      <c r="J131" s="391"/>
      <c r="K131" s="392"/>
      <c r="L131" s="1209"/>
      <c r="M131" s="1130"/>
      <c r="N131" s="1202"/>
      <c r="O131" s="1204"/>
      <c r="P131" s="374"/>
      <c r="Q131" s="371"/>
      <c r="R131" s="371"/>
      <c r="S131" s="371"/>
      <c r="T131" s="371"/>
      <c r="U131" s="371"/>
      <c r="V131" s="371"/>
      <c r="W131" s="371"/>
    </row>
    <row r="132" spans="1:23" ht="16.5" customHeight="1">
      <c r="A132" s="384"/>
      <c r="B132" s="1150"/>
      <c r="C132" s="1235"/>
      <c r="D132" s="1275"/>
      <c r="E132" s="1159"/>
      <c r="F132" s="1162"/>
      <c r="G132" s="1214"/>
      <c r="H132" s="1217"/>
      <c r="I132" s="1196"/>
      <c r="J132" s="391"/>
      <c r="K132" s="392"/>
      <c r="L132" s="1209"/>
      <c r="M132" s="1130"/>
      <c r="N132" s="1202"/>
      <c r="O132" s="1204"/>
      <c r="P132" s="374"/>
      <c r="Q132" s="371"/>
      <c r="R132" s="371"/>
      <c r="S132" s="371"/>
      <c r="T132" s="371"/>
      <c r="U132" s="371"/>
      <c r="V132" s="371"/>
      <c r="W132" s="371"/>
    </row>
    <row r="133" spans="1:23" ht="16.5" customHeight="1">
      <c r="A133" s="384"/>
      <c r="B133" s="1150"/>
      <c r="C133" s="1235"/>
      <c r="D133" s="1275"/>
      <c r="E133" s="1159"/>
      <c r="F133" s="1162"/>
      <c r="G133" s="1214"/>
      <c r="H133" s="1217"/>
      <c r="I133" s="1196"/>
      <c r="J133" s="391"/>
      <c r="K133" s="392"/>
      <c r="L133" s="1209"/>
      <c r="M133" s="1130"/>
      <c r="N133" s="1202"/>
      <c r="O133" s="1204"/>
      <c r="P133" s="374"/>
      <c r="Q133" s="371"/>
      <c r="R133" s="371"/>
      <c r="S133" s="371"/>
      <c r="T133" s="371"/>
      <c r="U133" s="371"/>
      <c r="V133" s="371"/>
      <c r="W133" s="371"/>
    </row>
    <row r="134" spans="1:23" ht="16.5" customHeight="1">
      <c r="A134" s="384"/>
      <c r="B134" s="1150"/>
      <c r="C134" s="1235"/>
      <c r="D134" s="1275"/>
      <c r="E134" s="1159"/>
      <c r="F134" s="1162"/>
      <c r="G134" s="1214"/>
      <c r="H134" s="1217"/>
      <c r="I134" s="1207"/>
      <c r="J134" s="391"/>
      <c r="K134" s="392"/>
      <c r="L134" s="1210"/>
      <c r="M134" s="1130"/>
      <c r="N134" s="1202"/>
      <c r="O134" s="1204"/>
      <c r="P134" s="374"/>
      <c r="Q134" s="371"/>
      <c r="R134" s="371"/>
      <c r="S134" s="371"/>
      <c r="T134" s="371"/>
      <c r="U134" s="371"/>
      <c r="V134" s="371"/>
      <c r="W134" s="371"/>
    </row>
    <row r="135" spans="1:23" ht="16.5" customHeight="1">
      <c r="A135" s="384"/>
      <c r="B135" s="1150"/>
      <c r="C135" s="1235"/>
      <c r="D135" s="1275"/>
      <c r="E135" s="1159"/>
      <c r="F135" s="1162"/>
      <c r="G135" s="1214"/>
      <c r="H135" s="1217"/>
      <c r="I135" s="1195" t="s">
        <v>406</v>
      </c>
      <c r="J135" s="391"/>
      <c r="K135" s="392"/>
      <c r="L135" s="1211" t="s">
        <v>412</v>
      </c>
      <c r="M135" s="1130"/>
      <c r="N135" s="1202"/>
      <c r="O135" s="1204"/>
      <c r="P135" s="374"/>
      <c r="Q135" s="390"/>
      <c r="R135" s="390"/>
      <c r="S135" s="390"/>
      <c r="T135" s="390"/>
      <c r="U135" s="390"/>
      <c r="V135" s="390"/>
      <c r="W135" s="371"/>
    </row>
    <row r="136" spans="1:23" ht="16.5" customHeight="1">
      <c r="A136" s="384"/>
      <c r="B136" s="1150"/>
      <c r="C136" s="1235"/>
      <c r="D136" s="1275"/>
      <c r="E136" s="1159"/>
      <c r="F136" s="1162"/>
      <c r="G136" s="1214"/>
      <c r="H136" s="1217"/>
      <c r="I136" s="1195"/>
      <c r="J136" s="391"/>
      <c r="K136" s="392"/>
      <c r="L136" s="1211"/>
      <c r="M136" s="1130"/>
      <c r="N136" s="1202"/>
      <c r="O136" s="1204"/>
      <c r="P136" s="374"/>
      <c r="Q136" s="390"/>
      <c r="R136" s="390"/>
      <c r="S136" s="390"/>
      <c r="T136" s="390"/>
      <c r="U136" s="390"/>
      <c r="V136" s="390"/>
      <c r="W136" s="371"/>
    </row>
    <row r="137" spans="1:23" ht="16.5" customHeight="1">
      <c r="A137" s="384"/>
      <c r="B137" s="1150"/>
      <c r="C137" s="1235"/>
      <c r="D137" s="1275"/>
      <c r="E137" s="1159"/>
      <c r="F137" s="1162"/>
      <c r="G137" s="1214"/>
      <c r="H137" s="1217"/>
      <c r="I137" s="1196"/>
      <c r="J137" s="391"/>
      <c r="K137" s="392"/>
      <c r="L137" s="1209"/>
      <c r="M137" s="1130"/>
      <c r="N137" s="1202"/>
      <c r="O137" s="1204"/>
      <c r="P137" s="374"/>
      <c r="Q137" s="390"/>
      <c r="R137" s="390"/>
      <c r="S137" s="390"/>
      <c r="T137" s="390"/>
      <c r="U137" s="390"/>
      <c r="V137" s="390"/>
      <c r="W137" s="371"/>
    </row>
    <row r="138" spans="1:23" ht="16.5" customHeight="1">
      <c r="A138" s="384"/>
      <c r="B138" s="1172"/>
      <c r="C138" s="1279"/>
      <c r="D138" s="1280"/>
      <c r="E138" s="1175"/>
      <c r="F138" s="1176"/>
      <c r="G138" s="1215"/>
      <c r="H138" s="1218"/>
      <c r="I138" s="1197"/>
      <c r="J138" s="393"/>
      <c r="K138" s="394"/>
      <c r="L138" s="1212"/>
      <c r="M138" s="1131"/>
      <c r="N138" s="1256"/>
      <c r="O138" s="1205"/>
      <c r="P138" s="374"/>
      <c r="Q138" s="390"/>
      <c r="R138" s="390"/>
      <c r="S138" s="390"/>
      <c r="T138" s="390"/>
      <c r="U138" s="390"/>
      <c r="V138" s="390"/>
      <c r="W138" s="371"/>
    </row>
    <row r="139" spans="1:23" ht="15.75" customHeight="1">
      <c r="A139" s="384"/>
      <c r="B139" s="1149">
        <v>14</v>
      </c>
      <c r="C139" s="1152">
        <v>1</v>
      </c>
      <c r="D139" s="1325" t="s">
        <v>2196</v>
      </c>
      <c r="E139" s="1158" t="str">
        <f t="shared" ref="E139" si="38">HLOOKUP(D139,$F$1:$Q$2,2,FALSE)</f>
        <v>게임 
플레이</v>
      </c>
      <c r="F139" s="1161" t="str">
        <f t="shared" ref="F139" si="39">D139&amp;"_"&amp;IF(LEN(C139) = 1, "0"&amp;C139, C139)</f>
        <v>GP_01</v>
      </c>
      <c r="G139" s="1188" t="s">
        <v>1488</v>
      </c>
      <c r="H139" s="1225" t="s">
        <v>1655</v>
      </c>
      <c r="I139" s="385" t="s">
        <v>414</v>
      </c>
      <c r="J139" s="386" t="s">
        <v>1638</v>
      </c>
      <c r="K139" s="387" t="s">
        <v>1489</v>
      </c>
      <c r="L139" s="388" t="s">
        <v>414</v>
      </c>
      <c r="M139" s="1129">
        <f t="shared" ref="M139" si="40">HLOOKUP(D139,$F$1:$Q$3,3,FALSE)</f>
        <v>3</v>
      </c>
      <c r="N139" s="1132" t="s">
        <v>766</v>
      </c>
      <c r="O139" s="1135"/>
      <c r="P139" s="389"/>
      <c r="Q139" s="390"/>
      <c r="R139" s="390"/>
      <c r="S139" s="390"/>
      <c r="T139" s="390"/>
      <c r="U139" s="390"/>
      <c r="V139" s="390"/>
      <c r="W139" s="371"/>
    </row>
    <row r="140" spans="1:23" ht="16.5" customHeight="1">
      <c r="A140" s="384"/>
      <c r="B140" s="1150"/>
      <c r="C140" s="1235"/>
      <c r="D140" s="1275"/>
      <c r="E140" s="1159"/>
      <c r="F140" s="1162"/>
      <c r="G140" s="1214"/>
      <c r="H140" s="1217"/>
      <c r="I140" s="1206" t="s">
        <v>1490</v>
      </c>
      <c r="J140" s="391"/>
      <c r="K140" s="392" t="s">
        <v>1656</v>
      </c>
      <c r="L140" s="1208" t="s">
        <v>1657</v>
      </c>
      <c r="M140" s="1130"/>
      <c r="N140" s="1202"/>
      <c r="O140" s="1204"/>
      <c r="P140" s="389"/>
      <c r="Q140" s="418"/>
      <c r="R140" s="418"/>
      <c r="S140" s="390"/>
      <c r="T140" s="390"/>
      <c r="U140" s="390"/>
      <c r="V140" s="390"/>
      <c r="W140" s="371"/>
    </row>
    <row r="141" spans="1:23" ht="16.5" customHeight="1">
      <c r="A141" s="384"/>
      <c r="B141" s="1150"/>
      <c r="C141" s="1235"/>
      <c r="D141" s="1275"/>
      <c r="E141" s="1159"/>
      <c r="F141" s="1162"/>
      <c r="G141" s="1214"/>
      <c r="H141" s="1217"/>
      <c r="I141" s="1196"/>
      <c r="J141" s="391" t="s">
        <v>1491</v>
      </c>
      <c r="K141" s="392" t="s">
        <v>1492</v>
      </c>
      <c r="L141" s="1209"/>
      <c r="M141" s="1130"/>
      <c r="N141" s="1202"/>
      <c r="O141" s="1204"/>
      <c r="P141" s="389"/>
      <c r="Q141" s="419"/>
      <c r="R141" s="419"/>
      <c r="S141" s="371"/>
      <c r="T141" s="371"/>
      <c r="U141" s="371"/>
      <c r="V141" s="371"/>
      <c r="W141" s="371"/>
    </row>
    <row r="142" spans="1:23" ht="16.5" customHeight="1">
      <c r="A142" s="384"/>
      <c r="B142" s="1150"/>
      <c r="C142" s="1235"/>
      <c r="D142" s="1275"/>
      <c r="E142" s="1159"/>
      <c r="F142" s="1162"/>
      <c r="G142" s="1214"/>
      <c r="H142" s="1217"/>
      <c r="I142" s="1196"/>
      <c r="J142" s="391"/>
      <c r="K142" s="392"/>
      <c r="L142" s="1209"/>
      <c r="M142" s="1130"/>
      <c r="N142" s="1202"/>
      <c r="O142" s="1204"/>
      <c r="P142" s="389"/>
      <c r="Q142" s="1331"/>
      <c r="R142" s="1332"/>
      <c r="S142" s="371"/>
      <c r="T142" s="371"/>
      <c r="U142" s="371"/>
      <c r="V142" s="371"/>
      <c r="W142" s="371"/>
    </row>
    <row r="143" spans="1:23" ht="16.5" customHeight="1">
      <c r="A143" s="384"/>
      <c r="B143" s="1150"/>
      <c r="C143" s="1235"/>
      <c r="D143" s="1275"/>
      <c r="E143" s="1159"/>
      <c r="F143" s="1162"/>
      <c r="G143" s="1214"/>
      <c r="H143" s="1217"/>
      <c r="I143" s="1196"/>
      <c r="J143" s="391"/>
      <c r="K143" s="392"/>
      <c r="L143" s="1209"/>
      <c r="M143" s="1130"/>
      <c r="N143" s="1202"/>
      <c r="O143" s="1204"/>
      <c r="P143" s="389"/>
      <c r="Q143" s="1332"/>
      <c r="R143" s="1332"/>
      <c r="S143" s="371"/>
      <c r="T143" s="371"/>
      <c r="U143" s="371"/>
      <c r="V143" s="371"/>
      <c r="W143" s="371"/>
    </row>
    <row r="144" spans="1:23" ht="16.5" customHeight="1">
      <c r="A144" s="384"/>
      <c r="B144" s="1150"/>
      <c r="C144" s="1235"/>
      <c r="D144" s="1275"/>
      <c r="E144" s="1159"/>
      <c r="F144" s="1162"/>
      <c r="G144" s="1214"/>
      <c r="H144" s="1217"/>
      <c r="I144" s="1207"/>
      <c r="J144" s="391"/>
      <c r="K144" s="392"/>
      <c r="L144" s="1210"/>
      <c r="M144" s="1130"/>
      <c r="N144" s="1202"/>
      <c r="O144" s="1204"/>
      <c r="P144" s="389"/>
      <c r="Q144" s="1332"/>
      <c r="R144" s="1332"/>
      <c r="S144" s="371"/>
      <c r="T144" s="371"/>
      <c r="U144" s="371"/>
      <c r="V144" s="371"/>
      <c r="W144" s="371"/>
    </row>
    <row r="145" spans="1:23" ht="16.5" customHeight="1">
      <c r="A145" s="384"/>
      <c r="B145" s="1150"/>
      <c r="C145" s="1235"/>
      <c r="D145" s="1275"/>
      <c r="E145" s="1159"/>
      <c r="F145" s="1162"/>
      <c r="G145" s="1214"/>
      <c r="H145" s="1217"/>
      <c r="I145" s="1195" t="s">
        <v>406</v>
      </c>
      <c r="J145" s="391"/>
      <c r="K145" s="392"/>
      <c r="L145" s="1211" t="s">
        <v>412</v>
      </c>
      <c r="M145" s="1130"/>
      <c r="N145" s="1202"/>
      <c r="O145" s="1204"/>
      <c r="P145" s="389"/>
      <c r="S145" s="390"/>
      <c r="T145" s="390"/>
      <c r="U145" s="390"/>
      <c r="V145" s="390"/>
      <c r="W145" s="371"/>
    </row>
    <row r="146" spans="1:23" ht="16.5" customHeight="1">
      <c r="A146" s="384"/>
      <c r="B146" s="1150"/>
      <c r="C146" s="1235"/>
      <c r="D146" s="1275"/>
      <c r="E146" s="1159"/>
      <c r="F146" s="1162"/>
      <c r="G146" s="1214"/>
      <c r="H146" s="1217"/>
      <c r="I146" s="1195"/>
      <c r="J146" s="391"/>
      <c r="K146" s="392"/>
      <c r="L146" s="1211"/>
      <c r="M146" s="1130"/>
      <c r="N146" s="1202"/>
      <c r="O146" s="1204"/>
      <c r="P146" s="389"/>
      <c r="Q146" s="1331"/>
      <c r="R146" s="1332"/>
      <c r="S146" s="390"/>
      <c r="T146" s="390"/>
      <c r="U146" s="390"/>
      <c r="V146" s="390"/>
      <c r="W146" s="371"/>
    </row>
    <row r="147" spans="1:23" ht="16.5" customHeight="1">
      <c r="A147" s="384"/>
      <c r="B147" s="1150"/>
      <c r="C147" s="1235"/>
      <c r="D147" s="1275"/>
      <c r="E147" s="1159"/>
      <c r="F147" s="1162"/>
      <c r="G147" s="1214"/>
      <c r="H147" s="1217"/>
      <c r="I147" s="1196"/>
      <c r="J147" s="391"/>
      <c r="K147" s="392"/>
      <c r="L147" s="1209"/>
      <c r="M147" s="1130"/>
      <c r="N147" s="1202"/>
      <c r="O147" s="1204"/>
      <c r="P147" s="389"/>
      <c r="Q147" s="1332"/>
      <c r="R147" s="1332"/>
      <c r="S147" s="390"/>
      <c r="T147" s="390"/>
      <c r="U147" s="390"/>
      <c r="V147" s="390"/>
      <c r="W147" s="371"/>
    </row>
    <row r="148" spans="1:23" ht="16.5" customHeight="1" thickBot="1">
      <c r="A148" s="384"/>
      <c r="B148" s="1151"/>
      <c r="C148" s="1284"/>
      <c r="D148" s="1285"/>
      <c r="E148" s="1160"/>
      <c r="F148" s="1163"/>
      <c r="G148" s="1224"/>
      <c r="H148" s="1226"/>
      <c r="I148" s="1198"/>
      <c r="J148" s="420"/>
      <c r="K148" s="421"/>
      <c r="L148" s="1222"/>
      <c r="M148" s="1131"/>
      <c r="N148" s="1220"/>
      <c r="O148" s="1221"/>
      <c r="P148" s="389"/>
      <c r="Q148" s="1332"/>
      <c r="R148" s="1332"/>
      <c r="S148" s="390"/>
      <c r="T148" s="390"/>
      <c r="U148" s="390"/>
      <c r="V148" s="390"/>
      <c r="W148" s="371"/>
    </row>
    <row r="149" spans="1:23" ht="16.5" customHeight="1">
      <c r="A149" s="384"/>
      <c r="B149" s="1191">
        <v>15</v>
      </c>
      <c r="C149" s="1153">
        <v>2</v>
      </c>
      <c r="D149" s="1312" t="s">
        <v>2196</v>
      </c>
      <c r="E149" s="1159" t="str">
        <f t="shared" ref="E149" si="41">HLOOKUP(D149,$F$1:$Q$2,2,FALSE)</f>
        <v>게임 
플레이</v>
      </c>
      <c r="F149" s="1162" t="str">
        <f t="shared" ref="F149" si="42">D149&amp;"_"&amp;IF(LEN(C149) = 1, "0"&amp;C149, C149)</f>
        <v>GP_02</v>
      </c>
      <c r="G149" s="1180" t="s">
        <v>1658</v>
      </c>
      <c r="H149" s="1216" t="s">
        <v>1493</v>
      </c>
      <c r="I149" s="402" t="s">
        <v>414</v>
      </c>
      <c r="J149" s="415" t="s">
        <v>1358</v>
      </c>
      <c r="K149" s="416" t="s">
        <v>1491</v>
      </c>
      <c r="L149" s="417" t="s">
        <v>414</v>
      </c>
      <c r="M149" s="1129">
        <f t="shared" ref="M149" si="43">HLOOKUP(D149,$F$1:$Q$3,3,FALSE)</f>
        <v>3</v>
      </c>
      <c r="N149" s="1133" t="s">
        <v>766</v>
      </c>
      <c r="O149" s="1136"/>
      <c r="P149" s="389"/>
      <c r="Q149" s="422"/>
      <c r="R149" s="422"/>
      <c r="S149" s="390"/>
      <c r="T149" s="390"/>
      <c r="U149" s="390"/>
      <c r="V149" s="390"/>
      <c r="W149" s="371"/>
    </row>
    <row r="150" spans="1:23" ht="16.5" customHeight="1">
      <c r="A150" s="384"/>
      <c r="B150" s="1150"/>
      <c r="C150" s="1235"/>
      <c r="D150" s="1275"/>
      <c r="E150" s="1159"/>
      <c r="F150" s="1162"/>
      <c r="G150" s="1214"/>
      <c r="H150" s="1217"/>
      <c r="I150" s="1206" t="s">
        <v>1657</v>
      </c>
      <c r="J150" s="391"/>
      <c r="K150" s="392" t="s">
        <v>1659</v>
      </c>
      <c r="L150" s="1208" t="s">
        <v>1657</v>
      </c>
      <c r="M150" s="1130"/>
      <c r="N150" s="1202"/>
      <c r="O150" s="1204"/>
      <c r="P150" s="389"/>
      <c r="Q150" s="422"/>
      <c r="R150" s="422"/>
      <c r="S150" s="390"/>
      <c r="T150" s="390"/>
      <c r="U150" s="390"/>
      <c r="V150" s="390"/>
      <c r="W150" s="371"/>
    </row>
    <row r="151" spans="1:23" ht="16.5" customHeight="1">
      <c r="A151" s="384"/>
      <c r="B151" s="1150"/>
      <c r="C151" s="1235"/>
      <c r="D151" s="1275"/>
      <c r="E151" s="1159"/>
      <c r="F151" s="1162"/>
      <c r="G151" s="1214"/>
      <c r="H151" s="1217"/>
      <c r="I151" s="1196"/>
      <c r="J151" s="391"/>
      <c r="K151" s="392"/>
      <c r="L151" s="1209"/>
      <c r="M151" s="1130"/>
      <c r="N151" s="1202"/>
      <c r="O151" s="1204"/>
      <c r="P151" s="389"/>
      <c r="Q151" s="422"/>
      <c r="R151" s="422"/>
      <c r="S151" s="390"/>
      <c r="T151" s="390"/>
      <c r="U151" s="390"/>
      <c r="V151" s="390"/>
      <c r="W151" s="371"/>
    </row>
    <row r="152" spans="1:23" ht="16.5" customHeight="1">
      <c r="A152" s="384"/>
      <c r="B152" s="1150"/>
      <c r="C152" s="1235"/>
      <c r="D152" s="1275"/>
      <c r="E152" s="1159"/>
      <c r="F152" s="1162"/>
      <c r="G152" s="1214"/>
      <c r="H152" s="1217"/>
      <c r="I152" s="1196"/>
      <c r="J152" s="391"/>
      <c r="K152" s="392"/>
      <c r="L152" s="1209"/>
      <c r="M152" s="1130"/>
      <c r="N152" s="1202"/>
      <c r="O152" s="1204"/>
      <c r="P152" s="389"/>
      <c r="Q152" s="422"/>
      <c r="R152" s="422"/>
      <c r="S152" s="390"/>
      <c r="T152" s="390"/>
      <c r="U152" s="390"/>
      <c r="V152" s="390"/>
      <c r="W152" s="371"/>
    </row>
    <row r="153" spans="1:23" ht="16.5" customHeight="1">
      <c r="A153" s="384"/>
      <c r="B153" s="1150"/>
      <c r="C153" s="1235"/>
      <c r="D153" s="1275"/>
      <c r="E153" s="1159"/>
      <c r="F153" s="1162"/>
      <c r="G153" s="1214"/>
      <c r="H153" s="1217"/>
      <c r="I153" s="1196"/>
      <c r="J153" s="391"/>
      <c r="K153" s="392"/>
      <c r="L153" s="1209"/>
      <c r="M153" s="1130"/>
      <c r="N153" s="1202"/>
      <c r="O153" s="1204"/>
      <c r="P153" s="389"/>
      <c r="Q153" s="422"/>
      <c r="R153" s="422"/>
      <c r="S153" s="390"/>
      <c r="T153" s="390"/>
      <c r="U153" s="390"/>
      <c r="V153" s="390"/>
      <c r="W153" s="371"/>
    </row>
    <row r="154" spans="1:23" ht="16.5" customHeight="1">
      <c r="A154" s="384"/>
      <c r="B154" s="1150"/>
      <c r="C154" s="1235"/>
      <c r="D154" s="1275"/>
      <c r="E154" s="1159"/>
      <c r="F154" s="1162"/>
      <c r="G154" s="1214"/>
      <c r="H154" s="1217"/>
      <c r="I154" s="1207"/>
      <c r="J154" s="391"/>
      <c r="K154" s="392"/>
      <c r="L154" s="1210"/>
      <c r="M154" s="1130"/>
      <c r="N154" s="1202"/>
      <c r="O154" s="1204"/>
      <c r="P154" s="389"/>
      <c r="Q154" s="422"/>
      <c r="R154" s="422"/>
      <c r="S154" s="390"/>
      <c r="T154" s="390"/>
      <c r="U154" s="390"/>
      <c r="V154" s="390"/>
      <c r="W154" s="371"/>
    </row>
    <row r="155" spans="1:23" ht="16.5" customHeight="1">
      <c r="A155" s="384"/>
      <c r="B155" s="1150"/>
      <c r="C155" s="1235"/>
      <c r="D155" s="1275"/>
      <c r="E155" s="1159"/>
      <c r="F155" s="1162"/>
      <c r="G155" s="1214"/>
      <c r="H155" s="1217"/>
      <c r="I155" s="1195" t="s">
        <v>406</v>
      </c>
      <c r="J155" s="391"/>
      <c r="K155" s="392"/>
      <c r="L155" s="1211" t="s">
        <v>412</v>
      </c>
      <c r="M155" s="1130"/>
      <c r="N155" s="1202"/>
      <c r="O155" s="1204"/>
      <c r="P155" s="389"/>
      <c r="Q155" s="422"/>
      <c r="R155" s="422"/>
      <c r="S155" s="390"/>
      <c r="T155" s="390"/>
      <c r="U155" s="390"/>
      <c r="V155" s="390"/>
      <c r="W155" s="371"/>
    </row>
    <row r="156" spans="1:23" ht="16.5" customHeight="1">
      <c r="A156" s="384"/>
      <c r="B156" s="1150"/>
      <c r="C156" s="1235"/>
      <c r="D156" s="1275"/>
      <c r="E156" s="1159"/>
      <c r="F156" s="1162"/>
      <c r="G156" s="1214"/>
      <c r="H156" s="1217"/>
      <c r="I156" s="1195"/>
      <c r="J156" s="391"/>
      <c r="K156" s="392"/>
      <c r="L156" s="1211"/>
      <c r="M156" s="1130"/>
      <c r="N156" s="1202"/>
      <c r="O156" s="1204"/>
      <c r="P156" s="389"/>
      <c r="Q156" s="422"/>
      <c r="R156" s="422"/>
      <c r="S156" s="390"/>
      <c r="T156" s="390"/>
      <c r="U156" s="390"/>
      <c r="V156" s="390"/>
      <c r="W156" s="371"/>
    </row>
    <row r="157" spans="1:23" ht="16.5" customHeight="1">
      <c r="A157" s="384"/>
      <c r="B157" s="1150"/>
      <c r="C157" s="1235"/>
      <c r="D157" s="1275"/>
      <c r="E157" s="1159"/>
      <c r="F157" s="1162"/>
      <c r="G157" s="1214"/>
      <c r="H157" s="1217"/>
      <c r="I157" s="1196"/>
      <c r="J157" s="391"/>
      <c r="K157" s="392"/>
      <c r="L157" s="1209"/>
      <c r="M157" s="1130"/>
      <c r="N157" s="1202"/>
      <c r="O157" s="1204"/>
      <c r="P157" s="389"/>
      <c r="Q157" s="422"/>
      <c r="R157" s="422"/>
      <c r="S157" s="390"/>
      <c r="T157" s="390"/>
      <c r="U157" s="390"/>
      <c r="V157" s="390"/>
      <c r="W157" s="371"/>
    </row>
    <row r="158" spans="1:23" ht="16.5" customHeight="1">
      <c r="A158" s="384"/>
      <c r="B158" s="1172"/>
      <c r="C158" s="1279"/>
      <c r="D158" s="1280"/>
      <c r="E158" s="1175"/>
      <c r="F158" s="1176"/>
      <c r="G158" s="1215"/>
      <c r="H158" s="1218"/>
      <c r="I158" s="1197"/>
      <c r="J158" s="393"/>
      <c r="K158" s="394"/>
      <c r="L158" s="1212"/>
      <c r="M158" s="1131"/>
      <c r="N158" s="1256"/>
      <c r="O158" s="1205"/>
      <c r="P158" s="389"/>
      <c r="Q158" s="422"/>
      <c r="R158" s="422"/>
      <c r="S158" s="390"/>
      <c r="T158" s="390"/>
      <c r="U158" s="390"/>
      <c r="V158" s="390"/>
      <c r="W158" s="371"/>
    </row>
    <row r="159" spans="1:23" ht="15.75" customHeight="1">
      <c r="A159" s="384"/>
      <c r="B159" s="1149">
        <v>16</v>
      </c>
      <c r="C159" s="1152">
        <v>3</v>
      </c>
      <c r="D159" s="1325" t="s">
        <v>2196</v>
      </c>
      <c r="E159" s="1158" t="str">
        <f t="shared" ref="E159" si="44">HLOOKUP(D159,$F$1:$Q$2,2,FALSE)</f>
        <v>게임 
플레이</v>
      </c>
      <c r="F159" s="1161" t="str">
        <f t="shared" ref="F159" si="45">D159&amp;"_"&amp;IF(LEN(C159) = 1, "0"&amp;C159, C159)</f>
        <v>GP_03</v>
      </c>
      <c r="G159" s="1199" t="s">
        <v>1494</v>
      </c>
      <c r="H159" s="1225" t="s">
        <v>1495</v>
      </c>
      <c r="I159" s="385" t="s">
        <v>1634</v>
      </c>
      <c r="J159" s="386" t="s">
        <v>1358</v>
      </c>
      <c r="K159" s="387" t="s">
        <v>1491</v>
      </c>
      <c r="L159" s="388" t="s">
        <v>414</v>
      </c>
      <c r="M159" s="1129">
        <f t="shared" ref="M159" si="46">HLOOKUP(D159,$F$1:$Q$3,3,FALSE)</f>
        <v>3</v>
      </c>
      <c r="N159" s="1132" t="s">
        <v>766</v>
      </c>
      <c r="O159" s="1135"/>
      <c r="P159" s="389"/>
      <c r="S159" s="390"/>
      <c r="T159" s="390"/>
      <c r="U159" s="390"/>
      <c r="V159" s="390"/>
      <c r="W159" s="371"/>
    </row>
    <row r="160" spans="1:23" ht="16.5" customHeight="1">
      <c r="A160" s="384"/>
      <c r="B160" s="1150"/>
      <c r="C160" s="1235"/>
      <c r="D160" s="1275"/>
      <c r="E160" s="1159"/>
      <c r="F160" s="1162"/>
      <c r="G160" s="1214"/>
      <c r="H160" s="1217"/>
      <c r="I160" s="1206" t="s">
        <v>1490</v>
      </c>
      <c r="J160" s="391"/>
      <c r="K160" s="392" t="s">
        <v>1496</v>
      </c>
      <c r="L160" s="1208" t="s">
        <v>1490</v>
      </c>
      <c r="M160" s="1130"/>
      <c r="N160" s="1202"/>
      <c r="O160" s="1204"/>
      <c r="P160" s="389"/>
      <c r="S160" s="390"/>
      <c r="T160" s="390"/>
      <c r="U160" s="390"/>
      <c r="V160" s="390"/>
      <c r="W160" s="371"/>
    </row>
    <row r="161" spans="1:23" ht="16.5" customHeight="1">
      <c r="A161" s="384"/>
      <c r="B161" s="1150"/>
      <c r="C161" s="1235"/>
      <c r="D161" s="1275"/>
      <c r="E161" s="1159"/>
      <c r="F161" s="1162"/>
      <c r="G161" s="1214"/>
      <c r="H161" s="1217"/>
      <c r="I161" s="1196"/>
      <c r="J161" s="391" t="s">
        <v>1660</v>
      </c>
      <c r="K161" s="392" t="s">
        <v>1497</v>
      </c>
      <c r="L161" s="1209"/>
      <c r="M161" s="1130"/>
      <c r="N161" s="1202"/>
      <c r="O161" s="1204"/>
      <c r="P161" s="389"/>
      <c r="S161" s="371"/>
      <c r="T161" s="371"/>
      <c r="U161" s="371"/>
      <c r="V161" s="371"/>
      <c r="W161" s="371"/>
    </row>
    <row r="162" spans="1:23" ht="16.5" customHeight="1">
      <c r="A162" s="384"/>
      <c r="B162" s="1150"/>
      <c r="C162" s="1235"/>
      <c r="D162" s="1275"/>
      <c r="E162" s="1159"/>
      <c r="F162" s="1162"/>
      <c r="G162" s="1214"/>
      <c r="H162" s="1217"/>
      <c r="I162" s="1196"/>
      <c r="J162" s="391"/>
      <c r="K162" s="392"/>
      <c r="L162" s="1209"/>
      <c r="M162" s="1130"/>
      <c r="N162" s="1202"/>
      <c r="O162" s="1204"/>
      <c r="P162" s="389"/>
      <c r="S162" s="371"/>
      <c r="T162" s="371"/>
      <c r="U162" s="371"/>
      <c r="V162" s="371"/>
      <c r="W162" s="371"/>
    </row>
    <row r="163" spans="1:23" ht="16.5" customHeight="1">
      <c r="A163" s="384"/>
      <c r="B163" s="1150"/>
      <c r="C163" s="1235"/>
      <c r="D163" s="1275"/>
      <c r="E163" s="1159"/>
      <c r="F163" s="1162"/>
      <c r="G163" s="1214"/>
      <c r="H163" s="1217"/>
      <c r="I163" s="1196"/>
      <c r="J163" s="391"/>
      <c r="K163" s="392"/>
      <c r="L163" s="1209"/>
      <c r="M163" s="1130"/>
      <c r="N163" s="1202"/>
      <c r="O163" s="1204"/>
      <c r="P163" s="389"/>
      <c r="S163" s="371"/>
      <c r="T163" s="371"/>
      <c r="U163" s="371"/>
      <c r="V163" s="371"/>
      <c r="W163" s="371"/>
    </row>
    <row r="164" spans="1:23" ht="16.5" customHeight="1">
      <c r="A164" s="384"/>
      <c r="B164" s="1150"/>
      <c r="C164" s="1235"/>
      <c r="D164" s="1275"/>
      <c r="E164" s="1159"/>
      <c r="F164" s="1162"/>
      <c r="G164" s="1214"/>
      <c r="H164" s="1217"/>
      <c r="I164" s="1207"/>
      <c r="J164" s="391"/>
      <c r="K164" s="392"/>
      <c r="L164" s="1210"/>
      <c r="M164" s="1130"/>
      <c r="N164" s="1202"/>
      <c r="O164" s="1204"/>
      <c r="P164" s="389"/>
      <c r="S164" s="371"/>
      <c r="T164" s="371"/>
      <c r="U164" s="371"/>
      <c r="V164" s="371"/>
      <c r="W164" s="371"/>
    </row>
    <row r="165" spans="1:23" ht="16.5" customHeight="1">
      <c r="A165" s="384"/>
      <c r="B165" s="1150"/>
      <c r="C165" s="1235"/>
      <c r="D165" s="1275"/>
      <c r="E165" s="1159"/>
      <c r="F165" s="1162"/>
      <c r="G165" s="1214"/>
      <c r="H165" s="1217"/>
      <c r="I165" s="1195" t="s">
        <v>1635</v>
      </c>
      <c r="J165" s="391"/>
      <c r="K165" s="392"/>
      <c r="L165" s="1211" t="s">
        <v>1641</v>
      </c>
      <c r="M165" s="1130"/>
      <c r="N165" s="1202"/>
      <c r="O165" s="1204"/>
      <c r="P165" s="389"/>
      <c r="S165" s="390"/>
      <c r="T165" s="390"/>
      <c r="U165" s="390"/>
      <c r="V165" s="390"/>
      <c r="W165" s="371"/>
    </row>
    <row r="166" spans="1:23" ht="16.5" customHeight="1">
      <c r="A166" s="384"/>
      <c r="B166" s="1150"/>
      <c r="C166" s="1235"/>
      <c r="D166" s="1275"/>
      <c r="E166" s="1159"/>
      <c r="F166" s="1162"/>
      <c r="G166" s="1214"/>
      <c r="H166" s="1217"/>
      <c r="I166" s="1195"/>
      <c r="J166" s="391"/>
      <c r="K166" s="392"/>
      <c r="L166" s="1211"/>
      <c r="M166" s="1130"/>
      <c r="N166" s="1202"/>
      <c r="O166" s="1204"/>
      <c r="P166" s="389"/>
      <c r="S166" s="390"/>
      <c r="T166" s="390"/>
      <c r="U166" s="390"/>
      <c r="V166" s="390"/>
      <c r="W166" s="371"/>
    </row>
    <row r="167" spans="1:23" ht="16.5" customHeight="1">
      <c r="A167" s="384"/>
      <c r="B167" s="1150"/>
      <c r="C167" s="1235"/>
      <c r="D167" s="1275"/>
      <c r="E167" s="1159"/>
      <c r="F167" s="1162"/>
      <c r="G167" s="1214"/>
      <c r="H167" s="1217"/>
      <c r="I167" s="1196"/>
      <c r="J167" s="391"/>
      <c r="K167" s="392"/>
      <c r="L167" s="1209"/>
      <c r="M167" s="1130"/>
      <c r="N167" s="1202"/>
      <c r="O167" s="1204"/>
      <c r="P167" s="389"/>
      <c r="S167" s="390"/>
      <c r="T167" s="390"/>
      <c r="U167" s="390"/>
      <c r="V167" s="390"/>
      <c r="W167" s="371"/>
    </row>
    <row r="168" spans="1:23" ht="16.5" customHeight="1">
      <c r="A168" s="384"/>
      <c r="B168" s="1172"/>
      <c r="C168" s="1279"/>
      <c r="D168" s="1280"/>
      <c r="E168" s="1175"/>
      <c r="F168" s="1176"/>
      <c r="G168" s="1215"/>
      <c r="H168" s="1218"/>
      <c r="I168" s="1197"/>
      <c r="J168" s="393"/>
      <c r="K168" s="394"/>
      <c r="L168" s="1212"/>
      <c r="M168" s="1131"/>
      <c r="N168" s="1256"/>
      <c r="O168" s="1205"/>
      <c r="P168" s="389"/>
      <c r="S168" s="390"/>
      <c r="T168" s="390"/>
      <c r="U168" s="390"/>
      <c r="V168" s="390"/>
      <c r="W168" s="371"/>
    </row>
    <row r="169" spans="1:23" ht="15.75" customHeight="1">
      <c r="A169" s="384"/>
      <c r="B169" s="1149">
        <v>17</v>
      </c>
      <c r="C169" s="1152">
        <v>4</v>
      </c>
      <c r="D169" s="1325" t="s">
        <v>2196</v>
      </c>
      <c r="E169" s="1158" t="str">
        <f t="shared" ref="E169" si="47">HLOOKUP(D169,$F$1:$Q$2,2,FALSE)</f>
        <v>게임 
플레이</v>
      </c>
      <c r="F169" s="1161" t="str">
        <f t="shared" ref="F169" si="48">D169&amp;"_"&amp;IF(LEN(C169) = 1, "0"&amp;C169, C169)</f>
        <v>GP_04</v>
      </c>
      <c r="G169" s="1188" t="s">
        <v>1661</v>
      </c>
      <c r="H169" s="1225" t="s">
        <v>1498</v>
      </c>
      <c r="I169" s="385" t="s">
        <v>1634</v>
      </c>
      <c r="J169" s="386" t="s">
        <v>1491</v>
      </c>
      <c r="K169" s="387" t="s">
        <v>1499</v>
      </c>
      <c r="L169" s="388" t="s">
        <v>1634</v>
      </c>
      <c r="M169" s="1129">
        <f t="shared" ref="M169" si="49">HLOOKUP(D169,$F$1:$Q$3,3,FALSE)</f>
        <v>3</v>
      </c>
      <c r="N169" s="1132" t="s">
        <v>1662</v>
      </c>
      <c r="O169" s="1135"/>
      <c r="P169" s="389"/>
      <c r="S169" s="390"/>
      <c r="T169" s="390"/>
      <c r="U169" s="390"/>
      <c r="V169" s="390"/>
      <c r="W169" s="371"/>
    </row>
    <row r="170" spans="1:23" ht="16.5" customHeight="1">
      <c r="A170" s="384"/>
      <c r="B170" s="1150"/>
      <c r="C170" s="1235"/>
      <c r="D170" s="1275"/>
      <c r="E170" s="1159"/>
      <c r="F170" s="1162"/>
      <c r="G170" s="1214"/>
      <c r="H170" s="1217"/>
      <c r="I170" s="1206" t="s">
        <v>1657</v>
      </c>
      <c r="J170" s="391"/>
      <c r="K170" s="392"/>
      <c r="L170" s="1208" t="s">
        <v>1490</v>
      </c>
      <c r="M170" s="1130"/>
      <c r="N170" s="1202"/>
      <c r="O170" s="1204"/>
      <c r="P170" s="389"/>
      <c r="S170" s="390"/>
      <c r="T170" s="390"/>
      <c r="U170" s="390"/>
      <c r="V170" s="390"/>
      <c r="W170" s="371"/>
    </row>
    <row r="171" spans="1:23" ht="16.5" customHeight="1">
      <c r="A171" s="384"/>
      <c r="B171" s="1150"/>
      <c r="C171" s="1235"/>
      <c r="D171" s="1275"/>
      <c r="E171" s="1159"/>
      <c r="F171" s="1162"/>
      <c r="G171" s="1214"/>
      <c r="H171" s="1217"/>
      <c r="I171" s="1196"/>
      <c r="J171" s="391"/>
      <c r="K171" s="392"/>
      <c r="L171" s="1209"/>
      <c r="M171" s="1130"/>
      <c r="N171" s="1202"/>
      <c r="O171" s="1204"/>
      <c r="P171" s="389"/>
      <c r="S171" s="371"/>
      <c r="T171" s="371"/>
      <c r="U171" s="371"/>
      <c r="V171" s="371"/>
      <c r="W171" s="371"/>
    </row>
    <row r="172" spans="1:23" ht="16.5" customHeight="1">
      <c r="A172" s="384"/>
      <c r="B172" s="1150"/>
      <c r="C172" s="1235"/>
      <c r="D172" s="1275"/>
      <c r="E172" s="1159"/>
      <c r="F172" s="1162"/>
      <c r="G172" s="1214"/>
      <c r="H172" s="1217"/>
      <c r="I172" s="1196"/>
      <c r="J172" s="391"/>
      <c r="K172" s="392"/>
      <c r="L172" s="1209"/>
      <c r="M172" s="1130"/>
      <c r="N172" s="1202"/>
      <c r="O172" s="1204"/>
      <c r="P172" s="389"/>
      <c r="S172" s="371"/>
      <c r="T172" s="371"/>
      <c r="U172" s="371"/>
      <c r="V172" s="371"/>
      <c r="W172" s="371"/>
    </row>
    <row r="173" spans="1:23" ht="16.5" customHeight="1">
      <c r="A173" s="384"/>
      <c r="B173" s="1150"/>
      <c r="C173" s="1235"/>
      <c r="D173" s="1275"/>
      <c r="E173" s="1159"/>
      <c r="F173" s="1162"/>
      <c r="G173" s="1214"/>
      <c r="H173" s="1217"/>
      <c r="I173" s="1196"/>
      <c r="J173" s="391"/>
      <c r="K173" s="392"/>
      <c r="L173" s="1209"/>
      <c r="M173" s="1130"/>
      <c r="N173" s="1202"/>
      <c r="O173" s="1204"/>
      <c r="P173" s="389"/>
      <c r="S173" s="371"/>
      <c r="T173" s="371"/>
      <c r="U173" s="371"/>
      <c r="V173" s="371"/>
      <c r="W173" s="371"/>
    </row>
    <row r="174" spans="1:23" ht="16.5" customHeight="1">
      <c r="A174" s="384"/>
      <c r="B174" s="1150"/>
      <c r="C174" s="1235"/>
      <c r="D174" s="1275"/>
      <c r="E174" s="1159"/>
      <c r="F174" s="1162"/>
      <c r="G174" s="1214"/>
      <c r="H174" s="1217"/>
      <c r="I174" s="1207"/>
      <c r="J174" s="391"/>
      <c r="K174" s="392"/>
      <c r="L174" s="1210"/>
      <c r="M174" s="1130"/>
      <c r="N174" s="1202"/>
      <c r="O174" s="1204"/>
      <c r="P174" s="389"/>
      <c r="S174" s="371"/>
      <c r="T174" s="371"/>
      <c r="U174" s="371"/>
      <c r="V174" s="371"/>
      <c r="W174" s="371"/>
    </row>
    <row r="175" spans="1:23" ht="16.5" customHeight="1">
      <c r="A175" s="384"/>
      <c r="B175" s="1150"/>
      <c r="C175" s="1235"/>
      <c r="D175" s="1275"/>
      <c r="E175" s="1159"/>
      <c r="F175" s="1162"/>
      <c r="G175" s="1214"/>
      <c r="H175" s="1217"/>
      <c r="I175" s="1195" t="s">
        <v>406</v>
      </c>
      <c r="J175" s="391"/>
      <c r="K175" s="392"/>
      <c r="L175" s="1211" t="s">
        <v>412</v>
      </c>
      <c r="M175" s="1130"/>
      <c r="N175" s="1202"/>
      <c r="O175" s="1204"/>
      <c r="P175" s="389"/>
      <c r="S175" s="390"/>
      <c r="T175" s="390"/>
      <c r="U175" s="390"/>
      <c r="V175" s="390"/>
      <c r="W175" s="371"/>
    </row>
    <row r="176" spans="1:23" ht="16.5" customHeight="1">
      <c r="A176" s="384"/>
      <c r="B176" s="1150"/>
      <c r="C176" s="1235"/>
      <c r="D176" s="1275"/>
      <c r="E176" s="1159"/>
      <c r="F176" s="1162"/>
      <c r="G176" s="1214"/>
      <c r="H176" s="1217"/>
      <c r="I176" s="1195"/>
      <c r="J176" s="391"/>
      <c r="K176" s="392"/>
      <c r="L176" s="1211"/>
      <c r="M176" s="1130"/>
      <c r="N176" s="1202"/>
      <c r="O176" s="1204"/>
      <c r="P176" s="389"/>
      <c r="S176" s="390"/>
      <c r="T176" s="390"/>
      <c r="U176" s="390"/>
      <c r="V176" s="390"/>
      <c r="W176" s="371"/>
    </row>
    <row r="177" spans="1:23" ht="16.5" customHeight="1">
      <c r="A177" s="384"/>
      <c r="B177" s="1150"/>
      <c r="C177" s="1235"/>
      <c r="D177" s="1275"/>
      <c r="E177" s="1159"/>
      <c r="F177" s="1162"/>
      <c r="G177" s="1214"/>
      <c r="H177" s="1217"/>
      <c r="I177" s="1196"/>
      <c r="J177" s="391"/>
      <c r="K177" s="392"/>
      <c r="L177" s="1209"/>
      <c r="M177" s="1130"/>
      <c r="N177" s="1202"/>
      <c r="O177" s="1204"/>
      <c r="P177" s="389"/>
      <c r="S177" s="390"/>
      <c r="T177" s="390"/>
      <c r="U177" s="390"/>
      <c r="V177" s="390"/>
      <c r="W177" s="371"/>
    </row>
    <row r="178" spans="1:23" ht="16.5" customHeight="1">
      <c r="A178" s="384"/>
      <c r="B178" s="1172"/>
      <c r="C178" s="1279"/>
      <c r="D178" s="1280"/>
      <c r="E178" s="1175"/>
      <c r="F178" s="1176"/>
      <c r="G178" s="1215"/>
      <c r="H178" s="1218"/>
      <c r="I178" s="1197"/>
      <c r="J178" s="393"/>
      <c r="K178" s="394"/>
      <c r="L178" s="1212"/>
      <c r="M178" s="1131"/>
      <c r="N178" s="1256"/>
      <c r="O178" s="1205"/>
      <c r="P178" s="389"/>
      <c r="S178" s="390"/>
      <c r="T178" s="390"/>
      <c r="U178" s="390"/>
      <c r="V178" s="390"/>
      <c r="W178" s="371"/>
    </row>
    <row r="179" spans="1:23" ht="15.75" customHeight="1">
      <c r="A179" s="384"/>
      <c r="B179" s="1149">
        <v>18</v>
      </c>
      <c r="C179" s="1152">
        <v>5</v>
      </c>
      <c r="D179" s="1325" t="s">
        <v>2196</v>
      </c>
      <c r="E179" s="1158" t="str">
        <f t="shared" ref="E179" si="50">HLOOKUP(D179,$F$1:$Q$2,2,FALSE)</f>
        <v>게임 
플레이</v>
      </c>
      <c r="F179" s="1161" t="str">
        <f t="shared" ref="F179" si="51">D179&amp;"_"&amp;IF(LEN(C179) = 1, "0"&amp;C179, C179)</f>
        <v>GP_05</v>
      </c>
      <c r="G179" s="1188" t="s">
        <v>1500</v>
      </c>
      <c r="H179" s="1225" t="s">
        <v>1501</v>
      </c>
      <c r="I179" s="385" t="s">
        <v>1634</v>
      </c>
      <c r="J179" s="391" t="s">
        <v>1491</v>
      </c>
      <c r="K179" s="392" t="s">
        <v>1502</v>
      </c>
      <c r="L179" s="388" t="s">
        <v>414</v>
      </c>
      <c r="M179" s="1129">
        <f t="shared" ref="M179" si="52">HLOOKUP(D179,$F$1:$Q$3,3,FALSE)</f>
        <v>3</v>
      </c>
      <c r="N179" s="1132" t="s">
        <v>1614</v>
      </c>
      <c r="O179" s="1135"/>
      <c r="P179" s="389"/>
      <c r="S179" s="390"/>
      <c r="T179" s="390"/>
      <c r="U179" s="390"/>
      <c r="V179" s="390"/>
      <c r="W179" s="371"/>
    </row>
    <row r="180" spans="1:23" ht="16.5" customHeight="1">
      <c r="A180" s="384"/>
      <c r="B180" s="1150"/>
      <c r="C180" s="1235"/>
      <c r="D180" s="1275"/>
      <c r="E180" s="1159"/>
      <c r="F180" s="1162"/>
      <c r="G180" s="1214"/>
      <c r="H180" s="1217"/>
      <c r="I180" s="1206" t="s">
        <v>1490</v>
      </c>
      <c r="J180" s="391" t="s">
        <v>1503</v>
      </c>
      <c r="K180" s="392"/>
      <c r="L180" s="1208" t="s">
        <v>1490</v>
      </c>
      <c r="M180" s="1130"/>
      <c r="N180" s="1202"/>
      <c r="O180" s="1204"/>
      <c r="P180" s="389"/>
      <c r="S180" s="390"/>
      <c r="T180" s="390"/>
      <c r="U180" s="390"/>
      <c r="V180" s="390"/>
      <c r="W180" s="371"/>
    </row>
    <row r="181" spans="1:23" ht="16.5" customHeight="1">
      <c r="A181" s="384"/>
      <c r="B181" s="1150"/>
      <c r="C181" s="1235"/>
      <c r="D181" s="1275"/>
      <c r="E181" s="1159"/>
      <c r="F181" s="1162"/>
      <c r="G181" s="1214"/>
      <c r="H181" s="1217"/>
      <c r="I181" s="1196"/>
      <c r="J181" s="391"/>
      <c r="K181" s="392"/>
      <c r="L181" s="1209"/>
      <c r="M181" s="1130"/>
      <c r="N181" s="1202"/>
      <c r="O181" s="1204"/>
      <c r="P181" s="389"/>
      <c r="Q181" s="1331"/>
      <c r="R181" s="1332"/>
      <c r="S181" s="371"/>
      <c r="T181" s="371"/>
      <c r="U181" s="371"/>
      <c r="V181" s="371"/>
      <c r="W181" s="371"/>
    </row>
    <row r="182" spans="1:23" ht="16.5" customHeight="1">
      <c r="A182" s="384"/>
      <c r="B182" s="1150"/>
      <c r="C182" s="1235"/>
      <c r="D182" s="1275"/>
      <c r="E182" s="1159"/>
      <c r="F182" s="1162"/>
      <c r="G182" s="1214"/>
      <c r="H182" s="1217"/>
      <c r="I182" s="1196"/>
      <c r="J182" s="391"/>
      <c r="K182" s="392"/>
      <c r="L182" s="1209"/>
      <c r="M182" s="1130"/>
      <c r="N182" s="1202"/>
      <c r="O182" s="1204"/>
      <c r="P182" s="389"/>
      <c r="Q182" s="1332"/>
      <c r="R182" s="1332"/>
      <c r="S182" s="371"/>
      <c r="T182" s="371"/>
      <c r="U182" s="371"/>
      <c r="V182" s="371"/>
      <c r="W182" s="371"/>
    </row>
    <row r="183" spans="1:23" ht="16.5" customHeight="1">
      <c r="A183" s="384"/>
      <c r="B183" s="1150"/>
      <c r="C183" s="1235"/>
      <c r="D183" s="1275"/>
      <c r="E183" s="1159"/>
      <c r="F183" s="1162"/>
      <c r="G183" s="1214"/>
      <c r="H183" s="1217"/>
      <c r="I183" s="1196"/>
      <c r="J183" s="391"/>
      <c r="K183" s="392"/>
      <c r="L183" s="1209"/>
      <c r="M183" s="1130"/>
      <c r="N183" s="1202"/>
      <c r="O183" s="1204"/>
      <c r="P183" s="389"/>
      <c r="Q183" s="1332"/>
      <c r="R183" s="1332"/>
      <c r="S183" s="371"/>
      <c r="T183" s="371"/>
      <c r="U183" s="371"/>
      <c r="V183" s="371"/>
      <c r="W183" s="371"/>
    </row>
    <row r="184" spans="1:23" ht="16.5" customHeight="1">
      <c r="A184" s="384"/>
      <c r="B184" s="1150"/>
      <c r="C184" s="1235"/>
      <c r="D184" s="1275"/>
      <c r="E184" s="1159"/>
      <c r="F184" s="1162"/>
      <c r="G184" s="1214"/>
      <c r="H184" s="1217"/>
      <c r="I184" s="1207"/>
      <c r="J184" s="391"/>
      <c r="K184" s="392"/>
      <c r="L184" s="1210"/>
      <c r="M184" s="1130"/>
      <c r="N184" s="1202"/>
      <c r="O184" s="1204"/>
      <c r="P184" s="389"/>
      <c r="S184" s="371"/>
      <c r="T184" s="371"/>
      <c r="U184" s="371"/>
      <c r="V184" s="371"/>
      <c r="W184" s="371"/>
    </row>
    <row r="185" spans="1:23" ht="16.5" customHeight="1">
      <c r="A185" s="384"/>
      <c r="B185" s="1150"/>
      <c r="C185" s="1235"/>
      <c r="D185" s="1275"/>
      <c r="E185" s="1159"/>
      <c r="F185" s="1162"/>
      <c r="G185" s="1214"/>
      <c r="H185" s="1217"/>
      <c r="I185" s="1195" t="s">
        <v>406</v>
      </c>
      <c r="J185" s="391"/>
      <c r="K185" s="392"/>
      <c r="L185" s="1211" t="s">
        <v>412</v>
      </c>
      <c r="M185" s="1130"/>
      <c r="N185" s="1202"/>
      <c r="O185" s="1204"/>
      <c r="P185" s="389"/>
      <c r="S185" s="390"/>
      <c r="T185" s="390"/>
      <c r="U185" s="390"/>
      <c r="V185" s="390"/>
      <c r="W185" s="371"/>
    </row>
    <row r="186" spans="1:23" ht="16.5" customHeight="1">
      <c r="A186" s="384"/>
      <c r="B186" s="1150"/>
      <c r="C186" s="1235"/>
      <c r="D186" s="1275"/>
      <c r="E186" s="1159"/>
      <c r="F186" s="1162"/>
      <c r="G186" s="1214"/>
      <c r="H186" s="1217"/>
      <c r="I186" s="1195"/>
      <c r="J186" s="391"/>
      <c r="K186" s="392"/>
      <c r="L186" s="1211"/>
      <c r="M186" s="1130"/>
      <c r="N186" s="1202"/>
      <c r="O186" s="1204"/>
      <c r="P186" s="389"/>
      <c r="S186" s="390"/>
      <c r="T186" s="390"/>
      <c r="U186" s="390"/>
      <c r="V186" s="390"/>
      <c r="W186" s="371"/>
    </row>
    <row r="187" spans="1:23" ht="16.5" customHeight="1">
      <c r="A187" s="384"/>
      <c r="B187" s="1150"/>
      <c r="C187" s="1235"/>
      <c r="D187" s="1275"/>
      <c r="E187" s="1159"/>
      <c r="F187" s="1162"/>
      <c r="G187" s="1214"/>
      <c r="H187" s="1217"/>
      <c r="I187" s="1196"/>
      <c r="J187" s="391"/>
      <c r="K187" s="392"/>
      <c r="L187" s="1209"/>
      <c r="M187" s="1130"/>
      <c r="N187" s="1202"/>
      <c r="O187" s="1204"/>
      <c r="P187" s="389"/>
      <c r="S187" s="390"/>
      <c r="T187" s="390"/>
      <c r="U187" s="390"/>
      <c r="V187" s="390"/>
      <c r="W187" s="371"/>
    </row>
    <row r="188" spans="1:23" ht="16.5" customHeight="1">
      <c r="A188" s="384"/>
      <c r="B188" s="1172"/>
      <c r="C188" s="1279"/>
      <c r="D188" s="1280"/>
      <c r="E188" s="1175"/>
      <c r="F188" s="1176"/>
      <c r="G188" s="1215"/>
      <c r="H188" s="1218"/>
      <c r="I188" s="1197"/>
      <c r="J188" s="393"/>
      <c r="K188" s="394"/>
      <c r="L188" s="1212"/>
      <c r="M188" s="1131"/>
      <c r="N188" s="1256"/>
      <c r="O188" s="1205"/>
      <c r="P188" s="389"/>
      <c r="S188" s="390"/>
      <c r="T188" s="390"/>
      <c r="U188" s="390"/>
      <c r="V188" s="390"/>
      <c r="W188" s="371"/>
    </row>
    <row r="189" spans="1:23" ht="15.75" customHeight="1">
      <c r="A189" s="384"/>
      <c r="B189" s="1149">
        <v>19</v>
      </c>
      <c r="C189" s="1152">
        <v>6</v>
      </c>
      <c r="D189" s="1325" t="s">
        <v>2196</v>
      </c>
      <c r="E189" s="1158" t="str">
        <f t="shared" ref="E189" si="53">HLOOKUP(D189,$F$1:$Q$2,2,FALSE)</f>
        <v>게임 
플레이</v>
      </c>
      <c r="F189" s="1161" t="str">
        <f t="shared" ref="F189" si="54">D189&amp;"_"&amp;IF(LEN(C189) = 1, "0"&amp;C189, C189)</f>
        <v>GP_06</v>
      </c>
      <c r="G189" s="1188" t="s">
        <v>1504</v>
      </c>
      <c r="H189" s="1225" t="s">
        <v>1505</v>
      </c>
      <c r="I189" s="385" t="s">
        <v>414</v>
      </c>
      <c r="J189" s="386" t="s">
        <v>1638</v>
      </c>
      <c r="K189" s="387"/>
      <c r="L189" s="388" t="s">
        <v>414</v>
      </c>
      <c r="M189" s="1129">
        <f t="shared" ref="M189" si="55">HLOOKUP(D189,$F$1:$Q$3,3,FALSE)</f>
        <v>3</v>
      </c>
      <c r="N189" s="1132" t="s">
        <v>1614</v>
      </c>
      <c r="O189" s="1135"/>
      <c r="P189" s="389"/>
      <c r="S189" s="390"/>
      <c r="T189" s="390"/>
      <c r="U189" s="390"/>
      <c r="V189" s="390"/>
      <c r="W189" s="371"/>
    </row>
    <row r="190" spans="1:23" ht="16.5" customHeight="1">
      <c r="A190" s="384"/>
      <c r="B190" s="1150"/>
      <c r="C190" s="1235"/>
      <c r="D190" s="1275"/>
      <c r="E190" s="1159"/>
      <c r="F190" s="1162"/>
      <c r="G190" s="1214"/>
      <c r="H190" s="1217"/>
      <c r="I190" s="1206" t="s">
        <v>1490</v>
      </c>
      <c r="J190" s="391"/>
      <c r="K190" s="392"/>
      <c r="L190" s="1273" t="s">
        <v>1506</v>
      </c>
      <c r="M190" s="1130"/>
      <c r="N190" s="1202"/>
      <c r="O190" s="1204"/>
      <c r="P190" s="389"/>
      <c r="S190" s="390"/>
      <c r="T190" s="390"/>
      <c r="U190" s="390"/>
      <c r="V190" s="390"/>
      <c r="W190" s="371"/>
    </row>
    <row r="191" spans="1:23" ht="16.5" customHeight="1">
      <c r="A191" s="384"/>
      <c r="B191" s="1150"/>
      <c r="C191" s="1235"/>
      <c r="D191" s="1275"/>
      <c r="E191" s="1159"/>
      <c r="F191" s="1162"/>
      <c r="G191" s="1214"/>
      <c r="H191" s="1217"/>
      <c r="I191" s="1196"/>
      <c r="J191" s="391"/>
      <c r="K191" s="392"/>
      <c r="L191" s="1209"/>
      <c r="M191" s="1130"/>
      <c r="N191" s="1202"/>
      <c r="O191" s="1204"/>
      <c r="P191" s="389"/>
      <c r="S191" s="371"/>
      <c r="T191" s="371"/>
      <c r="U191" s="371"/>
      <c r="V191" s="371"/>
      <c r="W191" s="371"/>
    </row>
    <row r="192" spans="1:23" ht="16.5" customHeight="1">
      <c r="A192" s="384"/>
      <c r="B192" s="1150"/>
      <c r="C192" s="1235"/>
      <c r="D192" s="1275"/>
      <c r="E192" s="1159"/>
      <c r="F192" s="1162"/>
      <c r="G192" s="1214"/>
      <c r="H192" s="1217"/>
      <c r="I192" s="1196"/>
      <c r="J192" s="391"/>
      <c r="K192" s="392"/>
      <c r="L192" s="1209"/>
      <c r="M192" s="1130"/>
      <c r="N192" s="1202"/>
      <c r="O192" s="1204"/>
      <c r="P192" s="389"/>
      <c r="S192" s="371"/>
      <c r="T192" s="371"/>
      <c r="U192" s="371"/>
      <c r="V192" s="371"/>
      <c r="W192" s="371"/>
    </row>
    <row r="193" spans="1:23" ht="16.5" customHeight="1">
      <c r="A193" s="384"/>
      <c r="B193" s="1150"/>
      <c r="C193" s="1235"/>
      <c r="D193" s="1275"/>
      <c r="E193" s="1159"/>
      <c r="F193" s="1162"/>
      <c r="G193" s="1214"/>
      <c r="H193" s="1217"/>
      <c r="I193" s="1196"/>
      <c r="J193" s="391"/>
      <c r="K193" s="392"/>
      <c r="L193" s="1209"/>
      <c r="M193" s="1130"/>
      <c r="N193" s="1202"/>
      <c r="O193" s="1204"/>
      <c r="P193" s="389"/>
      <c r="S193" s="371"/>
      <c r="T193" s="371"/>
      <c r="U193" s="371"/>
      <c r="V193" s="371"/>
      <c r="W193" s="371"/>
    </row>
    <row r="194" spans="1:23" ht="16.5" customHeight="1">
      <c r="A194" s="384"/>
      <c r="B194" s="1150"/>
      <c r="C194" s="1235"/>
      <c r="D194" s="1275"/>
      <c r="E194" s="1159"/>
      <c r="F194" s="1162"/>
      <c r="G194" s="1214"/>
      <c r="H194" s="1217"/>
      <c r="I194" s="1207"/>
      <c r="J194" s="391"/>
      <c r="K194" s="392"/>
      <c r="L194" s="1210"/>
      <c r="M194" s="1130"/>
      <c r="N194" s="1202"/>
      <c r="O194" s="1204"/>
      <c r="P194" s="389"/>
      <c r="S194" s="371"/>
      <c r="T194" s="371"/>
      <c r="U194" s="371"/>
      <c r="V194" s="371"/>
      <c r="W194" s="371"/>
    </row>
    <row r="195" spans="1:23" ht="16.5" customHeight="1">
      <c r="A195" s="384"/>
      <c r="B195" s="1150"/>
      <c r="C195" s="1235"/>
      <c r="D195" s="1275"/>
      <c r="E195" s="1159"/>
      <c r="F195" s="1162"/>
      <c r="G195" s="1214"/>
      <c r="H195" s="1217"/>
      <c r="I195" s="1195" t="s">
        <v>406</v>
      </c>
      <c r="J195" s="391"/>
      <c r="K195" s="392"/>
      <c r="L195" s="1211" t="s">
        <v>412</v>
      </c>
      <c r="M195" s="1130"/>
      <c r="N195" s="1202"/>
      <c r="O195" s="1204"/>
      <c r="P195" s="389"/>
      <c r="S195" s="390"/>
      <c r="T195" s="390"/>
      <c r="U195" s="390"/>
      <c r="V195" s="390"/>
      <c r="W195" s="371"/>
    </row>
    <row r="196" spans="1:23" ht="16.5" customHeight="1">
      <c r="A196" s="384"/>
      <c r="B196" s="1150"/>
      <c r="C196" s="1235"/>
      <c r="D196" s="1275"/>
      <c r="E196" s="1159"/>
      <c r="F196" s="1162"/>
      <c r="G196" s="1214"/>
      <c r="H196" s="1217"/>
      <c r="I196" s="1195"/>
      <c r="J196" s="391"/>
      <c r="K196" s="392"/>
      <c r="L196" s="1211"/>
      <c r="M196" s="1130"/>
      <c r="N196" s="1202"/>
      <c r="O196" s="1204"/>
      <c r="P196" s="389"/>
      <c r="S196" s="390"/>
      <c r="T196" s="390"/>
      <c r="U196" s="390"/>
      <c r="V196" s="390"/>
      <c r="W196" s="371"/>
    </row>
    <row r="197" spans="1:23" ht="16.5" customHeight="1">
      <c r="A197" s="384"/>
      <c r="B197" s="1150"/>
      <c r="C197" s="1235"/>
      <c r="D197" s="1275"/>
      <c r="E197" s="1159"/>
      <c r="F197" s="1162"/>
      <c r="G197" s="1214"/>
      <c r="H197" s="1217"/>
      <c r="I197" s="1196"/>
      <c r="J197" s="391"/>
      <c r="K197" s="392"/>
      <c r="L197" s="1209"/>
      <c r="M197" s="1130"/>
      <c r="N197" s="1202"/>
      <c r="O197" s="1204"/>
      <c r="P197" s="389"/>
      <c r="S197" s="390"/>
      <c r="T197" s="390"/>
      <c r="U197" s="390"/>
      <c r="V197" s="390"/>
      <c r="W197" s="371"/>
    </row>
    <row r="198" spans="1:23" ht="16.5" customHeight="1">
      <c r="A198" s="384"/>
      <c r="B198" s="1172"/>
      <c r="C198" s="1279"/>
      <c r="D198" s="1280"/>
      <c r="E198" s="1175"/>
      <c r="F198" s="1176"/>
      <c r="G198" s="1215"/>
      <c r="H198" s="1218"/>
      <c r="I198" s="1197"/>
      <c r="J198" s="393"/>
      <c r="K198" s="394"/>
      <c r="L198" s="1212"/>
      <c r="M198" s="1131"/>
      <c r="N198" s="1256"/>
      <c r="O198" s="1205"/>
      <c r="P198" s="389"/>
      <c r="S198" s="390"/>
      <c r="T198" s="390"/>
      <c r="U198" s="390"/>
      <c r="V198" s="390"/>
      <c r="W198" s="371"/>
    </row>
    <row r="199" spans="1:23" ht="15.75" customHeight="1">
      <c r="A199" s="384"/>
      <c r="B199" s="1149">
        <v>20</v>
      </c>
      <c r="C199" s="1152">
        <v>7</v>
      </c>
      <c r="D199" s="1325" t="s">
        <v>2196</v>
      </c>
      <c r="E199" s="1158" t="str">
        <f t="shared" ref="E199" si="56">HLOOKUP(D199,$F$1:$Q$2,2,FALSE)</f>
        <v>게임 
플레이</v>
      </c>
      <c r="F199" s="1161" t="str">
        <f t="shared" ref="F199" si="57">D199&amp;"_"&amp;IF(LEN(C199) = 1, "0"&amp;C199, C199)</f>
        <v>GP_07</v>
      </c>
      <c r="G199" s="1188" t="s">
        <v>1507</v>
      </c>
      <c r="H199" s="1225" t="s">
        <v>1663</v>
      </c>
      <c r="I199" s="385" t="s">
        <v>414</v>
      </c>
      <c r="J199" s="386" t="s">
        <v>1358</v>
      </c>
      <c r="K199" s="387" t="s">
        <v>1489</v>
      </c>
      <c r="L199" s="388" t="s">
        <v>414</v>
      </c>
      <c r="M199" s="1129">
        <f t="shared" ref="M199" si="58">HLOOKUP(D199,$F$1:$Q$3,3,FALSE)</f>
        <v>3</v>
      </c>
      <c r="N199" s="1132" t="s">
        <v>1614</v>
      </c>
      <c r="O199" s="1135"/>
      <c r="P199" s="389"/>
      <c r="S199" s="390"/>
      <c r="T199" s="390"/>
      <c r="U199" s="390"/>
      <c r="V199" s="390"/>
      <c r="W199" s="371"/>
    </row>
    <row r="200" spans="1:23" ht="16.5" customHeight="1">
      <c r="A200" s="384"/>
      <c r="B200" s="1150"/>
      <c r="C200" s="1235"/>
      <c r="D200" s="1275"/>
      <c r="E200" s="1159"/>
      <c r="F200" s="1162"/>
      <c r="G200" s="1214"/>
      <c r="H200" s="1217"/>
      <c r="I200" s="1206" t="s">
        <v>1508</v>
      </c>
      <c r="J200" s="391"/>
      <c r="K200" s="392" t="s">
        <v>1509</v>
      </c>
      <c r="L200" s="1208" t="s">
        <v>1508</v>
      </c>
      <c r="M200" s="1130"/>
      <c r="N200" s="1202"/>
      <c r="O200" s="1204"/>
      <c r="P200" s="389"/>
      <c r="S200" s="390"/>
      <c r="T200" s="390"/>
      <c r="U200" s="390"/>
      <c r="V200" s="390"/>
      <c r="W200" s="371"/>
    </row>
    <row r="201" spans="1:23" ht="16.5" customHeight="1">
      <c r="A201" s="384"/>
      <c r="B201" s="1150"/>
      <c r="C201" s="1235"/>
      <c r="D201" s="1275"/>
      <c r="E201" s="1159"/>
      <c r="F201" s="1162"/>
      <c r="G201" s="1214"/>
      <c r="H201" s="1217"/>
      <c r="I201" s="1196"/>
      <c r="J201" s="391" t="s">
        <v>1664</v>
      </c>
      <c r="K201" s="392" t="s">
        <v>1492</v>
      </c>
      <c r="L201" s="1209"/>
      <c r="M201" s="1130"/>
      <c r="N201" s="1202"/>
      <c r="O201" s="1204"/>
      <c r="P201" s="389"/>
      <c r="S201" s="371"/>
      <c r="T201" s="371"/>
      <c r="U201" s="371"/>
      <c r="V201" s="371"/>
      <c r="W201" s="371"/>
    </row>
    <row r="202" spans="1:23" ht="16.5" customHeight="1">
      <c r="A202" s="384"/>
      <c r="B202" s="1150"/>
      <c r="C202" s="1235"/>
      <c r="D202" s="1275"/>
      <c r="E202" s="1159"/>
      <c r="F202" s="1162"/>
      <c r="G202" s="1214"/>
      <c r="H202" s="1217"/>
      <c r="I202" s="1196"/>
      <c r="J202" s="391"/>
      <c r="K202" s="392"/>
      <c r="L202" s="1209"/>
      <c r="M202" s="1130"/>
      <c r="N202" s="1202"/>
      <c r="O202" s="1204"/>
      <c r="P202" s="389"/>
      <c r="S202" s="371"/>
      <c r="T202" s="371"/>
      <c r="U202" s="371"/>
      <c r="V202" s="371"/>
      <c r="W202" s="371"/>
    </row>
    <row r="203" spans="1:23" ht="16.5" customHeight="1">
      <c r="A203" s="384"/>
      <c r="B203" s="1150"/>
      <c r="C203" s="1235"/>
      <c r="D203" s="1275"/>
      <c r="E203" s="1159"/>
      <c r="F203" s="1162"/>
      <c r="G203" s="1214"/>
      <c r="H203" s="1217"/>
      <c r="I203" s="1196"/>
      <c r="J203" s="391"/>
      <c r="K203" s="392"/>
      <c r="L203" s="1209"/>
      <c r="M203" s="1130"/>
      <c r="N203" s="1202"/>
      <c r="O203" s="1204"/>
      <c r="P203" s="389"/>
      <c r="S203" s="371"/>
      <c r="T203" s="371"/>
      <c r="U203" s="371"/>
      <c r="V203" s="371"/>
      <c r="W203" s="371"/>
    </row>
    <row r="204" spans="1:23" ht="16.5" customHeight="1">
      <c r="A204" s="384"/>
      <c r="B204" s="1150"/>
      <c r="C204" s="1235"/>
      <c r="D204" s="1275"/>
      <c r="E204" s="1159"/>
      <c r="F204" s="1162"/>
      <c r="G204" s="1214"/>
      <c r="H204" s="1217"/>
      <c r="I204" s="1207"/>
      <c r="J204" s="391"/>
      <c r="K204" s="392"/>
      <c r="L204" s="1210"/>
      <c r="M204" s="1130"/>
      <c r="N204" s="1202"/>
      <c r="O204" s="1204"/>
      <c r="P204" s="389"/>
      <c r="S204" s="371"/>
      <c r="T204" s="371"/>
      <c r="U204" s="371"/>
      <c r="V204" s="371"/>
      <c r="W204" s="371"/>
    </row>
    <row r="205" spans="1:23" ht="16.5" customHeight="1">
      <c r="A205" s="384"/>
      <c r="B205" s="1150"/>
      <c r="C205" s="1235"/>
      <c r="D205" s="1275"/>
      <c r="E205" s="1159"/>
      <c r="F205" s="1162"/>
      <c r="G205" s="1214"/>
      <c r="H205" s="1217"/>
      <c r="I205" s="1195" t="s">
        <v>406</v>
      </c>
      <c r="J205" s="391"/>
      <c r="K205" s="392"/>
      <c r="L205" s="1211" t="s">
        <v>412</v>
      </c>
      <c r="M205" s="1130"/>
      <c r="N205" s="1202"/>
      <c r="O205" s="1204"/>
      <c r="P205" s="389"/>
      <c r="S205" s="390"/>
      <c r="T205" s="390"/>
      <c r="U205" s="390"/>
      <c r="V205" s="390"/>
      <c r="W205" s="371"/>
    </row>
    <row r="206" spans="1:23" ht="16.5" customHeight="1">
      <c r="A206" s="384"/>
      <c r="B206" s="1150"/>
      <c r="C206" s="1235"/>
      <c r="D206" s="1275"/>
      <c r="E206" s="1159"/>
      <c r="F206" s="1162"/>
      <c r="G206" s="1214"/>
      <c r="H206" s="1217"/>
      <c r="I206" s="1195"/>
      <c r="J206" s="391"/>
      <c r="K206" s="392"/>
      <c r="L206" s="1211"/>
      <c r="M206" s="1130"/>
      <c r="N206" s="1202"/>
      <c r="O206" s="1204"/>
      <c r="P206" s="389"/>
      <c r="S206" s="390"/>
      <c r="T206" s="390"/>
      <c r="U206" s="390"/>
      <c r="V206" s="390"/>
      <c r="W206" s="371"/>
    </row>
    <row r="207" spans="1:23" ht="16.5" customHeight="1">
      <c r="A207" s="384"/>
      <c r="B207" s="1150"/>
      <c r="C207" s="1235"/>
      <c r="D207" s="1275"/>
      <c r="E207" s="1159"/>
      <c r="F207" s="1162"/>
      <c r="G207" s="1214"/>
      <c r="H207" s="1217"/>
      <c r="I207" s="1196"/>
      <c r="J207" s="391"/>
      <c r="K207" s="392"/>
      <c r="L207" s="1209"/>
      <c r="M207" s="1130"/>
      <c r="N207" s="1202"/>
      <c r="O207" s="1204"/>
      <c r="P207" s="389"/>
      <c r="S207" s="390"/>
      <c r="T207" s="390"/>
      <c r="U207" s="390"/>
      <c r="V207" s="390"/>
      <c r="W207" s="371"/>
    </row>
    <row r="208" spans="1:23" ht="16.5" customHeight="1">
      <c r="A208" s="384"/>
      <c r="B208" s="1172"/>
      <c r="C208" s="1279"/>
      <c r="D208" s="1276"/>
      <c r="E208" s="1175"/>
      <c r="F208" s="1176"/>
      <c r="G208" s="1230"/>
      <c r="H208" s="1231"/>
      <c r="I208" s="1200"/>
      <c r="J208" s="423"/>
      <c r="K208" s="424"/>
      <c r="L208" s="1228"/>
      <c r="M208" s="1131"/>
      <c r="N208" s="1203"/>
      <c r="O208" s="1229"/>
      <c r="P208" s="389"/>
      <c r="S208" s="390"/>
      <c r="T208" s="390"/>
      <c r="U208" s="390"/>
      <c r="V208" s="390"/>
      <c r="W208" s="371"/>
    </row>
    <row r="209" spans="1:23" ht="16.5" customHeight="1">
      <c r="A209" s="384"/>
      <c r="B209" s="1149">
        <v>21</v>
      </c>
      <c r="C209" s="1152">
        <v>8</v>
      </c>
      <c r="D209" s="1312" t="s">
        <v>2196</v>
      </c>
      <c r="E209" s="1159" t="str">
        <f t="shared" ref="E209" si="59">HLOOKUP(D209,$F$1:$Q$2,2,FALSE)</f>
        <v>게임 
플레이</v>
      </c>
      <c r="F209" s="1162" t="str">
        <f t="shared" ref="F209" si="60">D209&amp;"_"&amp;IF(LEN(C209) = 1, "0"&amp;C209, C209)</f>
        <v>GP_08</v>
      </c>
      <c r="G209" s="1180" t="s">
        <v>2193</v>
      </c>
      <c r="H209" s="1216" t="s">
        <v>1665</v>
      </c>
      <c r="I209" s="402" t="s">
        <v>414</v>
      </c>
      <c r="J209" s="415" t="s">
        <v>1358</v>
      </c>
      <c r="K209" s="416" t="s">
        <v>1491</v>
      </c>
      <c r="L209" s="417" t="s">
        <v>414</v>
      </c>
      <c r="M209" s="1129">
        <f t="shared" ref="M209" si="61">HLOOKUP(D209,$F$1:$Q$3,3,FALSE)</f>
        <v>3</v>
      </c>
      <c r="N209" s="1133" t="s">
        <v>1614</v>
      </c>
      <c r="O209" s="1136"/>
      <c r="P209" s="389"/>
      <c r="S209" s="390"/>
      <c r="T209" s="390"/>
      <c r="U209" s="390"/>
      <c r="V209" s="390"/>
      <c r="W209" s="371"/>
    </row>
    <row r="210" spans="1:23" ht="16.5" customHeight="1">
      <c r="A210" s="384"/>
      <c r="B210" s="1150"/>
      <c r="C210" s="1235"/>
      <c r="D210" s="1275"/>
      <c r="E210" s="1159"/>
      <c r="F210" s="1162"/>
      <c r="G210" s="1214"/>
      <c r="H210" s="1217"/>
      <c r="I210" s="1206" t="s">
        <v>1508</v>
      </c>
      <c r="J210" s="391"/>
      <c r="K210" s="392" t="s">
        <v>1510</v>
      </c>
      <c r="L210" s="1208" t="s">
        <v>1508</v>
      </c>
      <c r="M210" s="1130"/>
      <c r="N210" s="1202"/>
      <c r="O210" s="1204"/>
      <c r="P210" s="389"/>
      <c r="S210" s="390"/>
      <c r="T210" s="390"/>
      <c r="U210" s="390"/>
      <c r="V210" s="390"/>
      <c r="W210" s="371"/>
    </row>
    <row r="211" spans="1:23" ht="16.5" customHeight="1">
      <c r="A211" s="384"/>
      <c r="B211" s="1150"/>
      <c r="C211" s="1235"/>
      <c r="D211" s="1275"/>
      <c r="E211" s="1159"/>
      <c r="F211" s="1162"/>
      <c r="G211" s="1214"/>
      <c r="H211" s="1217"/>
      <c r="I211" s="1196"/>
      <c r="J211" s="391"/>
      <c r="K211" s="392"/>
      <c r="L211" s="1209"/>
      <c r="M211" s="1130"/>
      <c r="N211" s="1202"/>
      <c r="O211" s="1204"/>
      <c r="P211" s="389"/>
      <c r="S211" s="390"/>
      <c r="T211" s="390"/>
      <c r="U211" s="390"/>
      <c r="V211" s="390"/>
      <c r="W211" s="371"/>
    </row>
    <row r="212" spans="1:23" ht="16.5" customHeight="1">
      <c r="A212" s="384"/>
      <c r="B212" s="1150"/>
      <c r="C212" s="1235"/>
      <c r="D212" s="1275"/>
      <c r="E212" s="1159"/>
      <c r="F212" s="1162"/>
      <c r="G212" s="1214"/>
      <c r="H212" s="1217"/>
      <c r="I212" s="1196"/>
      <c r="J212" s="391"/>
      <c r="K212" s="392"/>
      <c r="L212" s="1209"/>
      <c r="M212" s="1130"/>
      <c r="N212" s="1202"/>
      <c r="O212" s="1204"/>
      <c r="P212" s="389"/>
      <c r="S212" s="390"/>
      <c r="T212" s="390"/>
      <c r="U212" s="390"/>
      <c r="V212" s="390"/>
      <c r="W212" s="371"/>
    </row>
    <row r="213" spans="1:23" ht="16.5" customHeight="1">
      <c r="A213" s="384"/>
      <c r="B213" s="1150"/>
      <c r="C213" s="1235"/>
      <c r="D213" s="1275"/>
      <c r="E213" s="1159"/>
      <c r="F213" s="1162"/>
      <c r="G213" s="1214"/>
      <c r="H213" s="1217"/>
      <c r="I213" s="1196"/>
      <c r="J213" s="391"/>
      <c r="K213" s="392"/>
      <c r="L213" s="1209"/>
      <c r="M213" s="1130"/>
      <c r="N213" s="1202"/>
      <c r="O213" s="1204"/>
      <c r="P213" s="389"/>
      <c r="S213" s="390"/>
      <c r="T213" s="390"/>
      <c r="U213" s="390"/>
      <c r="V213" s="390"/>
      <c r="W213" s="371"/>
    </row>
    <row r="214" spans="1:23" ht="16.5" customHeight="1">
      <c r="A214" s="384"/>
      <c r="B214" s="1150"/>
      <c r="C214" s="1235"/>
      <c r="D214" s="1275"/>
      <c r="E214" s="1159"/>
      <c r="F214" s="1162"/>
      <c r="G214" s="1214"/>
      <c r="H214" s="1217"/>
      <c r="I214" s="1207"/>
      <c r="J214" s="391"/>
      <c r="K214" s="392"/>
      <c r="L214" s="1210"/>
      <c r="M214" s="1130"/>
      <c r="N214" s="1202"/>
      <c r="O214" s="1204"/>
      <c r="P214" s="389"/>
      <c r="S214" s="390"/>
      <c r="T214" s="390"/>
      <c r="U214" s="390"/>
      <c r="V214" s="390"/>
      <c r="W214" s="371"/>
    </row>
    <row r="215" spans="1:23" ht="16.5" customHeight="1">
      <c r="A215" s="384"/>
      <c r="B215" s="1150"/>
      <c r="C215" s="1235"/>
      <c r="D215" s="1275"/>
      <c r="E215" s="1159"/>
      <c r="F215" s="1162"/>
      <c r="G215" s="1214"/>
      <c r="H215" s="1217"/>
      <c r="I215" s="1195" t="s">
        <v>406</v>
      </c>
      <c r="J215" s="391"/>
      <c r="K215" s="392"/>
      <c r="L215" s="1211" t="s">
        <v>412</v>
      </c>
      <c r="M215" s="1130"/>
      <c r="N215" s="1202"/>
      <c r="O215" s="1204"/>
      <c r="P215" s="389"/>
      <c r="S215" s="390"/>
      <c r="T215" s="390"/>
      <c r="U215" s="390"/>
      <c r="V215" s="390"/>
      <c r="W215" s="371"/>
    </row>
    <row r="216" spans="1:23" ht="16.5" customHeight="1">
      <c r="A216" s="384"/>
      <c r="B216" s="1150"/>
      <c r="C216" s="1235"/>
      <c r="D216" s="1275"/>
      <c r="E216" s="1159"/>
      <c r="F216" s="1162"/>
      <c r="G216" s="1214"/>
      <c r="H216" s="1217"/>
      <c r="I216" s="1195"/>
      <c r="J216" s="391"/>
      <c r="K216" s="392"/>
      <c r="L216" s="1211"/>
      <c r="M216" s="1130"/>
      <c r="N216" s="1202"/>
      <c r="O216" s="1204"/>
      <c r="P216" s="389"/>
      <c r="S216" s="390"/>
      <c r="T216" s="390"/>
      <c r="U216" s="390"/>
      <c r="V216" s="390"/>
      <c r="W216" s="371"/>
    </row>
    <row r="217" spans="1:23" ht="16.5" customHeight="1">
      <c r="A217" s="384"/>
      <c r="B217" s="1150"/>
      <c r="C217" s="1235"/>
      <c r="D217" s="1275"/>
      <c r="E217" s="1159"/>
      <c r="F217" s="1162"/>
      <c r="G217" s="1214"/>
      <c r="H217" s="1217"/>
      <c r="I217" s="1196"/>
      <c r="J217" s="391"/>
      <c r="K217" s="392"/>
      <c r="L217" s="1209"/>
      <c r="M217" s="1130"/>
      <c r="N217" s="1202"/>
      <c r="O217" s="1204"/>
      <c r="P217" s="389"/>
      <c r="S217" s="390"/>
      <c r="T217" s="390"/>
      <c r="U217" s="390"/>
      <c r="V217" s="390"/>
      <c r="W217" s="371"/>
    </row>
    <row r="218" spans="1:23" ht="16.5" customHeight="1" thickBot="1">
      <c r="A218" s="384"/>
      <c r="B218" s="1151"/>
      <c r="C218" s="1284"/>
      <c r="D218" s="1285"/>
      <c r="E218" s="1160"/>
      <c r="F218" s="1163"/>
      <c r="G218" s="1224"/>
      <c r="H218" s="1226"/>
      <c r="I218" s="1198"/>
      <c r="J218" s="420"/>
      <c r="K218" s="421"/>
      <c r="L218" s="1222"/>
      <c r="M218" s="1131"/>
      <c r="N218" s="1220"/>
      <c r="O218" s="1221"/>
      <c r="P218" s="389"/>
      <c r="S218" s="390"/>
      <c r="T218" s="390"/>
      <c r="U218" s="390"/>
      <c r="V218" s="390"/>
      <c r="W218" s="371"/>
    </row>
    <row r="219" spans="1:23" ht="15.75" customHeight="1">
      <c r="A219" s="384"/>
      <c r="B219" s="1191">
        <v>22</v>
      </c>
      <c r="C219" s="1153">
        <v>9</v>
      </c>
      <c r="D219" s="1312" t="s">
        <v>2196</v>
      </c>
      <c r="E219" s="1159" t="str">
        <f t="shared" ref="E219" si="62">HLOOKUP(D219,$F$1:$Q$2,2,FALSE)</f>
        <v>게임 
플레이</v>
      </c>
      <c r="F219" s="1162" t="str">
        <f t="shared" ref="F219" si="63">D219&amp;"_"&amp;IF(LEN(C219) = 1, "0"&amp;C219, C219)</f>
        <v>GP_09</v>
      </c>
      <c r="G219" s="1165" t="s">
        <v>1511</v>
      </c>
      <c r="H219" s="1216" t="s">
        <v>1512</v>
      </c>
      <c r="I219" s="402" t="s">
        <v>414</v>
      </c>
      <c r="J219" s="415" t="s">
        <v>1358</v>
      </c>
      <c r="K219" s="416" t="s">
        <v>1491</v>
      </c>
      <c r="L219" s="417" t="s">
        <v>414</v>
      </c>
      <c r="M219" s="1129">
        <f t="shared" ref="M219" si="64">HLOOKUP(D219,$F$1:$Q$3,3,FALSE)</f>
        <v>3</v>
      </c>
      <c r="N219" s="1133" t="s">
        <v>1614</v>
      </c>
      <c r="O219" s="1136"/>
      <c r="P219" s="389"/>
      <c r="S219" s="390"/>
      <c r="T219" s="390"/>
      <c r="U219" s="390"/>
      <c r="V219" s="390"/>
      <c r="W219" s="371"/>
    </row>
    <row r="220" spans="1:23" ht="16.5" customHeight="1">
      <c r="A220" s="384"/>
      <c r="B220" s="1150"/>
      <c r="C220" s="1235"/>
      <c r="D220" s="1275"/>
      <c r="E220" s="1159"/>
      <c r="F220" s="1162"/>
      <c r="G220" s="1214"/>
      <c r="H220" s="1217"/>
      <c r="I220" s="1206" t="s">
        <v>1508</v>
      </c>
      <c r="J220" s="391"/>
      <c r="K220" s="392" t="s">
        <v>1666</v>
      </c>
      <c r="L220" s="1208" t="s">
        <v>1508</v>
      </c>
      <c r="M220" s="1130"/>
      <c r="N220" s="1202"/>
      <c r="O220" s="1204"/>
      <c r="P220" s="389"/>
      <c r="S220" s="390"/>
      <c r="T220" s="390"/>
      <c r="U220" s="390"/>
      <c r="V220" s="390"/>
      <c r="W220" s="371"/>
    </row>
    <row r="221" spans="1:23" ht="16.5" customHeight="1">
      <c r="A221" s="384"/>
      <c r="B221" s="1150"/>
      <c r="C221" s="1235"/>
      <c r="D221" s="1275"/>
      <c r="E221" s="1159"/>
      <c r="F221" s="1162"/>
      <c r="G221" s="1214"/>
      <c r="H221" s="1217"/>
      <c r="I221" s="1196"/>
      <c r="J221" s="391" t="s">
        <v>1489</v>
      </c>
      <c r="K221" s="392" t="s">
        <v>1497</v>
      </c>
      <c r="L221" s="1209"/>
      <c r="M221" s="1130"/>
      <c r="N221" s="1202"/>
      <c r="O221" s="1204"/>
      <c r="P221" s="389"/>
      <c r="S221" s="371"/>
      <c r="T221" s="371"/>
      <c r="U221" s="371"/>
      <c r="V221" s="371"/>
      <c r="W221" s="371"/>
    </row>
    <row r="222" spans="1:23" ht="16.5" customHeight="1">
      <c r="A222" s="384"/>
      <c r="B222" s="1150"/>
      <c r="C222" s="1235"/>
      <c r="D222" s="1275"/>
      <c r="E222" s="1159"/>
      <c r="F222" s="1162"/>
      <c r="G222" s="1214"/>
      <c r="H222" s="1217"/>
      <c r="I222" s="1196"/>
      <c r="J222" s="391"/>
      <c r="K222" s="392"/>
      <c r="L222" s="1209"/>
      <c r="M222" s="1130"/>
      <c r="N222" s="1202"/>
      <c r="O222" s="1204"/>
      <c r="P222" s="389"/>
      <c r="S222" s="371"/>
      <c r="T222" s="371"/>
      <c r="U222" s="371"/>
      <c r="V222" s="371"/>
      <c r="W222" s="371"/>
    </row>
    <row r="223" spans="1:23" ht="16.5" customHeight="1">
      <c r="A223" s="384"/>
      <c r="B223" s="1150"/>
      <c r="C223" s="1235"/>
      <c r="D223" s="1275"/>
      <c r="E223" s="1159"/>
      <c r="F223" s="1162"/>
      <c r="G223" s="1214"/>
      <c r="H223" s="1217"/>
      <c r="I223" s="1196"/>
      <c r="J223" s="391"/>
      <c r="K223" s="392"/>
      <c r="L223" s="1209"/>
      <c r="M223" s="1130"/>
      <c r="N223" s="1202"/>
      <c r="O223" s="1204"/>
      <c r="P223" s="389"/>
      <c r="S223" s="371"/>
      <c r="T223" s="371"/>
      <c r="U223" s="371"/>
      <c r="V223" s="371"/>
      <c r="W223" s="371"/>
    </row>
    <row r="224" spans="1:23" ht="16.5" customHeight="1">
      <c r="A224" s="384"/>
      <c r="B224" s="1150"/>
      <c r="C224" s="1235"/>
      <c r="D224" s="1275"/>
      <c r="E224" s="1159"/>
      <c r="F224" s="1162"/>
      <c r="G224" s="1214"/>
      <c r="H224" s="1217"/>
      <c r="I224" s="1207"/>
      <c r="J224" s="391"/>
      <c r="K224" s="392"/>
      <c r="L224" s="1210"/>
      <c r="M224" s="1130"/>
      <c r="N224" s="1202"/>
      <c r="O224" s="1204"/>
      <c r="P224" s="389"/>
      <c r="S224" s="371"/>
      <c r="T224" s="371"/>
      <c r="U224" s="371"/>
      <c r="V224" s="371"/>
      <c r="W224" s="371"/>
    </row>
    <row r="225" spans="1:23" ht="16.5" customHeight="1">
      <c r="A225" s="384"/>
      <c r="B225" s="1150"/>
      <c r="C225" s="1235"/>
      <c r="D225" s="1275"/>
      <c r="E225" s="1159"/>
      <c r="F225" s="1162"/>
      <c r="G225" s="1214"/>
      <c r="H225" s="1217"/>
      <c r="I225" s="1195" t="s">
        <v>406</v>
      </c>
      <c r="J225" s="391"/>
      <c r="K225" s="392"/>
      <c r="L225" s="1211" t="s">
        <v>412</v>
      </c>
      <c r="M225" s="1130"/>
      <c r="N225" s="1202"/>
      <c r="O225" s="1204"/>
      <c r="P225" s="389"/>
      <c r="S225" s="390"/>
      <c r="T225" s="390"/>
      <c r="U225" s="390"/>
      <c r="V225" s="390"/>
      <c r="W225" s="371"/>
    </row>
    <row r="226" spans="1:23" ht="16.5" customHeight="1">
      <c r="A226" s="384"/>
      <c r="B226" s="1150"/>
      <c r="C226" s="1235"/>
      <c r="D226" s="1275"/>
      <c r="E226" s="1159"/>
      <c r="F226" s="1162"/>
      <c r="G226" s="1214"/>
      <c r="H226" s="1217"/>
      <c r="I226" s="1195"/>
      <c r="J226" s="391"/>
      <c r="K226" s="392"/>
      <c r="L226" s="1211"/>
      <c r="M226" s="1130"/>
      <c r="N226" s="1202"/>
      <c r="O226" s="1204"/>
      <c r="P226" s="389"/>
      <c r="S226" s="390"/>
      <c r="T226" s="390"/>
      <c r="U226" s="390"/>
      <c r="V226" s="390"/>
      <c r="W226" s="371"/>
    </row>
    <row r="227" spans="1:23" ht="16.5" customHeight="1">
      <c r="A227" s="384"/>
      <c r="B227" s="1150"/>
      <c r="C227" s="1235"/>
      <c r="D227" s="1275"/>
      <c r="E227" s="1159"/>
      <c r="F227" s="1162"/>
      <c r="G227" s="1214"/>
      <c r="H227" s="1217"/>
      <c r="I227" s="1196"/>
      <c r="J227" s="391"/>
      <c r="K227" s="392"/>
      <c r="L227" s="1209"/>
      <c r="M227" s="1130"/>
      <c r="N227" s="1202"/>
      <c r="O227" s="1204"/>
      <c r="P227" s="389"/>
      <c r="S227" s="390"/>
      <c r="T227" s="390"/>
      <c r="U227" s="390"/>
      <c r="V227" s="390"/>
      <c r="W227" s="371"/>
    </row>
    <row r="228" spans="1:23" ht="16.5" customHeight="1">
      <c r="A228" s="384"/>
      <c r="B228" s="1172"/>
      <c r="C228" s="1279"/>
      <c r="D228" s="1280"/>
      <c r="E228" s="1175"/>
      <c r="F228" s="1176"/>
      <c r="G228" s="1215"/>
      <c r="H228" s="1218"/>
      <c r="I228" s="1197"/>
      <c r="J228" s="393"/>
      <c r="K228" s="394"/>
      <c r="L228" s="1212"/>
      <c r="M228" s="1131"/>
      <c r="N228" s="1256"/>
      <c r="O228" s="1205"/>
      <c r="P228" s="389"/>
      <c r="S228" s="390"/>
      <c r="T228" s="390"/>
      <c r="U228" s="390"/>
      <c r="V228" s="390"/>
      <c r="W228" s="371"/>
    </row>
    <row r="229" spans="1:23" ht="15.75" customHeight="1">
      <c r="A229" s="384"/>
      <c r="B229" s="1149">
        <v>23</v>
      </c>
      <c r="C229" s="1152">
        <v>10</v>
      </c>
      <c r="D229" s="1325" t="s">
        <v>2196</v>
      </c>
      <c r="E229" s="1158" t="str">
        <f t="shared" ref="E229" si="65">HLOOKUP(D229,$F$1:$Q$2,2,FALSE)</f>
        <v>게임 
플레이</v>
      </c>
      <c r="F229" s="1161" t="str">
        <f t="shared" ref="F229" si="66">D229&amp;"_"&amp;IF(LEN(C229) = 1, "0"&amp;C229, C229)</f>
        <v>GP_10</v>
      </c>
      <c r="G229" s="1188" t="s">
        <v>1513</v>
      </c>
      <c r="H229" s="1225" t="s">
        <v>1514</v>
      </c>
      <c r="I229" s="385" t="s">
        <v>1634</v>
      </c>
      <c r="J229" s="386" t="s">
        <v>1491</v>
      </c>
      <c r="K229" s="387" t="s">
        <v>1499</v>
      </c>
      <c r="L229" s="388" t="s">
        <v>414</v>
      </c>
      <c r="M229" s="1129">
        <f t="shared" ref="M229" si="67">HLOOKUP(D229,$F$1:$Q$3,3,FALSE)</f>
        <v>3</v>
      </c>
      <c r="N229" s="1132" t="s">
        <v>1614</v>
      </c>
      <c r="O229" s="1135"/>
      <c r="P229" s="389"/>
      <c r="S229" s="390"/>
      <c r="T229" s="390"/>
      <c r="U229" s="390"/>
      <c r="V229" s="390"/>
      <c r="W229" s="371"/>
    </row>
    <row r="230" spans="1:23" ht="16.5" customHeight="1">
      <c r="A230" s="384"/>
      <c r="B230" s="1150"/>
      <c r="C230" s="1235"/>
      <c r="D230" s="1275"/>
      <c r="E230" s="1159"/>
      <c r="F230" s="1162"/>
      <c r="G230" s="1214"/>
      <c r="H230" s="1217"/>
      <c r="I230" s="1206" t="s">
        <v>1508</v>
      </c>
      <c r="J230" s="391"/>
      <c r="K230" s="392"/>
      <c r="L230" s="1208" t="s">
        <v>1508</v>
      </c>
      <c r="M230" s="1130"/>
      <c r="N230" s="1202"/>
      <c r="O230" s="1204"/>
      <c r="P230" s="389"/>
      <c r="S230" s="390"/>
      <c r="T230" s="390"/>
      <c r="U230" s="390"/>
      <c r="V230" s="390"/>
      <c r="W230" s="371"/>
    </row>
    <row r="231" spans="1:23" ht="16.5" customHeight="1">
      <c r="A231" s="384"/>
      <c r="B231" s="1150"/>
      <c r="C231" s="1235"/>
      <c r="D231" s="1275"/>
      <c r="E231" s="1159"/>
      <c r="F231" s="1162"/>
      <c r="G231" s="1214"/>
      <c r="H231" s="1217"/>
      <c r="I231" s="1196"/>
      <c r="J231" s="391"/>
      <c r="K231" s="392"/>
      <c r="L231" s="1209"/>
      <c r="M231" s="1130"/>
      <c r="N231" s="1202"/>
      <c r="O231" s="1204"/>
      <c r="P231" s="389"/>
      <c r="S231" s="371"/>
      <c r="T231" s="371"/>
      <c r="U231" s="371"/>
      <c r="V231" s="371"/>
      <c r="W231" s="371"/>
    </row>
    <row r="232" spans="1:23" ht="16.5" customHeight="1">
      <c r="A232" s="384"/>
      <c r="B232" s="1150"/>
      <c r="C232" s="1235"/>
      <c r="D232" s="1275"/>
      <c r="E232" s="1159"/>
      <c r="F232" s="1162"/>
      <c r="G232" s="1214"/>
      <c r="H232" s="1217"/>
      <c r="I232" s="1196"/>
      <c r="J232" s="391"/>
      <c r="K232" s="392"/>
      <c r="L232" s="1209"/>
      <c r="M232" s="1130"/>
      <c r="N232" s="1202"/>
      <c r="O232" s="1204"/>
      <c r="P232" s="389"/>
      <c r="S232" s="371"/>
      <c r="T232" s="371"/>
      <c r="U232" s="371"/>
      <c r="V232" s="371"/>
      <c r="W232" s="371"/>
    </row>
    <row r="233" spans="1:23" ht="16.5" customHeight="1">
      <c r="A233" s="384"/>
      <c r="B233" s="1150"/>
      <c r="C233" s="1235"/>
      <c r="D233" s="1275"/>
      <c r="E233" s="1159"/>
      <c r="F233" s="1162"/>
      <c r="G233" s="1214"/>
      <c r="H233" s="1217"/>
      <c r="I233" s="1196"/>
      <c r="J233" s="391"/>
      <c r="K233" s="392"/>
      <c r="L233" s="1209"/>
      <c r="M233" s="1130"/>
      <c r="N233" s="1202"/>
      <c r="O233" s="1204"/>
      <c r="P233" s="389"/>
      <c r="S233" s="371"/>
      <c r="T233" s="371"/>
      <c r="U233" s="371"/>
      <c r="V233" s="371"/>
      <c r="W233" s="371"/>
    </row>
    <row r="234" spans="1:23" ht="16.5" customHeight="1">
      <c r="A234" s="384"/>
      <c r="B234" s="1150"/>
      <c r="C234" s="1235"/>
      <c r="D234" s="1275"/>
      <c r="E234" s="1159"/>
      <c r="F234" s="1162"/>
      <c r="G234" s="1214"/>
      <c r="H234" s="1217"/>
      <c r="I234" s="1207"/>
      <c r="J234" s="391"/>
      <c r="K234" s="392"/>
      <c r="L234" s="1210"/>
      <c r="M234" s="1130"/>
      <c r="N234" s="1202"/>
      <c r="O234" s="1204"/>
      <c r="P234" s="389"/>
      <c r="S234" s="371"/>
      <c r="T234" s="371"/>
      <c r="U234" s="371"/>
      <c r="V234" s="371"/>
      <c r="W234" s="371"/>
    </row>
    <row r="235" spans="1:23" ht="16.5" customHeight="1">
      <c r="A235" s="384"/>
      <c r="B235" s="1150"/>
      <c r="C235" s="1235"/>
      <c r="D235" s="1275"/>
      <c r="E235" s="1159"/>
      <c r="F235" s="1162"/>
      <c r="G235" s="1214"/>
      <c r="H235" s="1217"/>
      <c r="I235" s="1195" t="s">
        <v>1635</v>
      </c>
      <c r="J235" s="391"/>
      <c r="K235" s="392"/>
      <c r="L235" s="1211" t="s">
        <v>412</v>
      </c>
      <c r="M235" s="1130"/>
      <c r="N235" s="1202"/>
      <c r="O235" s="1204"/>
      <c r="P235" s="389"/>
      <c r="S235" s="390"/>
      <c r="T235" s="390"/>
      <c r="U235" s="390"/>
      <c r="V235" s="390"/>
      <c r="W235" s="371"/>
    </row>
    <row r="236" spans="1:23" ht="16.5" customHeight="1">
      <c r="A236" s="384"/>
      <c r="B236" s="1150"/>
      <c r="C236" s="1235"/>
      <c r="D236" s="1275"/>
      <c r="E236" s="1159"/>
      <c r="F236" s="1162"/>
      <c r="G236" s="1214"/>
      <c r="H236" s="1217"/>
      <c r="I236" s="1195"/>
      <c r="J236" s="391"/>
      <c r="K236" s="392"/>
      <c r="L236" s="1211"/>
      <c r="M236" s="1130"/>
      <c r="N236" s="1202"/>
      <c r="O236" s="1204"/>
      <c r="P236" s="389"/>
      <c r="S236" s="390"/>
      <c r="T236" s="390"/>
      <c r="U236" s="390"/>
      <c r="V236" s="390"/>
      <c r="W236" s="371"/>
    </row>
    <row r="237" spans="1:23" ht="16.5" customHeight="1">
      <c r="A237" s="384"/>
      <c r="B237" s="1150"/>
      <c r="C237" s="1235"/>
      <c r="D237" s="1275"/>
      <c r="E237" s="1159"/>
      <c r="F237" s="1162"/>
      <c r="G237" s="1214"/>
      <c r="H237" s="1217"/>
      <c r="I237" s="1196"/>
      <c r="J237" s="391"/>
      <c r="K237" s="392"/>
      <c r="L237" s="1209"/>
      <c r="M237" s="1130"/>
      <c r="N237" s="1202"/>
      <c r="O237" s="1204"/>
      <c r="P237" s="389"/>
      <c r="S237" s="390"/>
      <c r="T237" s="390"/>
      <c r="U237" s="390"/>
      <c r="V237" s="390"/>
      <c r="W237" s="371"/>
    </row>
    <row r="238" spans="1:23" ht="16.5" customHeight="1">
      <c r="A238" s="384"/>
      <c r="B238" s="1172"/>
      <c r="C238" s="1279"/>
      <c r="D238" s="1280"/>
      <c r="E238" s="1175"/>
      <c r="F238" s="1176"/>
      <c r="G238" s="1215"/>
      <c r="H238" s="1218"/>
      <c r="I238" s="1197"/>
      <c r="J238" s="393"/>
      <c r="K238" s="394"/>
      <c r="L238" s="1212"/>
      <c r="M238" s="1131"/>
      <c r="N238" s="1256"/>
      <c r="O238" s="1229"/>
      <c r="P238" s="389"/>
      <c r="S238" s="390"/>
      <c r="T238" s="390"/>
      <c r="U238" s="390"/>
      <c r="V238" s="390"/>
      <c r="W238" s="371"/>
    </row>
    <row r="239" spans="1:23" ht="15.75" customHeight="1">
      <c r="A239" s="384"/>
      <c r="B239" s="1149">
        <v>24</v>
      </c>
      <c r="C239" s="1152">
        <v>11</v>
      </c>
      <c r="D239" s="1325" t="s">
        <v>2196</v>
      </c>
      <c r="E239" s="1158" t="str">
        <f t="shared" ref="E239" si="68">HLOOKUP(D239,$F$1:$Q$2,2,FALSE)</f>
        <v>게임 
플레이</v>
      </c>
      <c r="F239" s="1161" t="str">
        <f t="shared" ref="F239" si="69">D239&amp;"_"&amp;IF(LEN(C239) = 1, "0"&amp;C239, C239)</f>
        <v>GP_11</v>
      </c>
      <c r="G239" s="1188" t="s">
        <v>1515</v>
      </c>
      <c r="H239" s="1225" t="s">
        <v>1501</v>
      </c>
      <c r="I239" s="385" t="s">
        <v>414</v>
      </c>
      <c r="J239" s="391" t="s">
        <v>1491</v>
      </c>
      <c r="K239" s="392" t="s">
        <v>1667</v>
      </c>
      <c r="L239" s="388" t="s">
        <v>414</v>
      </c>
      <c r="M239" s="1129">
        <f t="shared" ref="M239" si="70">HLOOKUP(D239,$F$1:$Q$3,3,FALSE)</f>
        <v>3</v>
      </c>
      <c r="N239" s="1132" t="s">
        <v>1614</v>
      </c>
      <c r="O239" s="1136"/>
      <c r="P239" s="389"/>
      <c r="S239" s="390"/>
      <c r="T239" s="390"/>
      <c r="U239" s="390"/>
      <c r="V239" s="390"/>
      <c r="W239" s="371"/>
    </row>
    <row r="240" spans="1:23" ht="16.5" customHeight="1">
      <c r="A240" s="384"/>
      <c r="B240" s="1150"/>
      <c r="C240" s="1235"/>
      <c r="D240" s="1275"/>
      <c r="E240" s="1159"/>
      <c r="F240" s="1162"/>
      <c r="G240" s="1214"/>
      <c r="H240" s="1217"/>
      <c r="I240" s="1206" t="s">
        <v>1508</v>
      </c>
      <c r="J240" s="391" t="s">
        <v>1503</v>
      </c>
      <c r="K240" s="392"/>
      <c r="L240" s="1208" t="s">
        <v>1508</v>
      </c>
      <c r="M240" s="1130"/>
      <c r="N240" s="1202"/>
      <c r="O240" s="1204"/>
      <c r="P240" s="389"/>
      <c r="S240" s="390"/>
      <c r="T240" s="390"/>
      <c r="U240" s="390"/>
      <c r="V240" s="390"/>
      <c r="W240" s="371"/>
    </row>
    <row r="241" spans="1:23" ht="16.5" customHeight="1">
      <c r="A241" s="384"/>
      <c r="B241" s="1150"/>
      <c r="C241" s="1235"/>
      <c r="D241" s="1275"/>
      <c r="E241" s="1159"/>
      <c r="F241" s="1162"/>
      <c r="G241" s="1214"/>
      <c r="H241" s="1217"/>
      <c r="I241" s="1196"/>
      <c r="J241" s="391"/>
      <c r="K241" s="392"/>
      <c r="L241" s="1209"/>
      <c r="M241" s="1130"/>
      <c r="N241" s="1202"/>
      <c r="O241" s="1204"/>
      <c r="P241" s="389"/>
      <c r="S241" s="371"/>
      <c r="T241" s="371"/>
      <c r="U241" s="371"/>
      <c r="V241" s="371"/>
      <c r="W241" s="371"/>
    </row>
    <row r="242" spans="1:23" ht="16.5" customHeight="1">
      <c r="A242" s="384"/>
      <c r="B242" s="1150"/>
      <c r="C242" s="1235"/>
      <c r="D242" s="1275"/>
      <c r="E242" s="1159"/>
      <c r="F242" s="1162"/>
      <c r="G242" s="1214"/>
      <c r="H242" s="1217"/>
      <c r="I242" s="1196"/>
      <c r="J242" s="391"/>
      <c r="K242" s="392"/>
      <c r="L242" s="1209"/>
      <c r="M242" s="1130"/>
      <c r="N242" s="1202"/>
      <c r="O242" s="1204"/>
      <c r="P242" s="389"/>
      <c r="S242" s="371"/>
      <c r="T242" s="371"/>
      <c r="U242" s="371"/>
      <c r="V242" s="371"/>
      <c r="W242" s="371"/>
    </row>
    <row r="243" spans="1:23" ht="16.5" customHeight="1">
      <c r="A243" s="384"/>
      <c r="B243" s="1150"/>
      <c r="C243" s="1235"/>
      <c r="D243" s="1275"/>
      <c r="E243" s="1159"/>
      <c r="F243" s="1162"/>
      <c r="G243" s="1214"/>
      <c r="H243" s="1217"/>
      <c r="I243" s="1196"/>
      <c r="J243" s="391"/>
      <c r="K243" s="392"/>
      <c r="L243" s="1209"/>
      <c r="M243" s="1130"/>
      <c r="N243" s="1202"/>
      <c r="O243" s="1204"/>
      <c r="P243" s="389"/>
      <c r="S243" s="371"/>
      <c r="T243" s="371"/>
      <c r="U243" s="371"/>
      <c r="V243" s="371"/>
      <c r="W243" s="371"/>
    </row>
    <row r="244" spans="1:23" ht="16.5" customHeight="1">
      <c r="A244" s="384"/>
      <c r="B244" s="1150"/>
      <c r="C244" s="1235"/>
      <c r="D244" s="1275"/>
      <c r="E244" s="1159"/>
      <c r="F244" s="1162"/>
      <c r="G244" s="1214"/>
      <c r="H244" s="1217"/>
      <c r="I244" s="1207"/>
      <c r="J244" s="391"/>
      <c r="K244" s="392"/>
      <c r="L244" s="1210"/>
      <c r="M244" s="1130"/>
      <c r="N244" s="1202"/>
      <c r="O244" s="1204"/>
      <c r="P244" s="389"/>
      <c r="S244" s="371"/>
      <c r="T244" s="371"/>
      <c r="U244" s="371"/>
      <c r="V244" s="371"/>
      <c r="W244" s="371"/>
    </row>
    <row r="245" spans="1:23" ht="16.5" customHeight="1">
      <c r="A245" s="384"/>
      <c r="B245" s="1150"/>
      <c r="C245" s="1235"/>
      <c r="D245" s="1275"/>
      <c r="E245" s="1159"/>
      <c r="F245" s="1162"/>
      <c r="G245" s="1214"/>
      <c r="H245" s="1217"/>
      <c r="I245" s="1195" t="s">
        <v>1635</v>
      </c>
      <c r="J245" s="391"/>
      <c r="K245" s="392"/>
      <c r="L245" s="1211" t="s">
        <v>412</v>
      </c>
      <c r="M245" s="1130"/>
      <c r="N245" s="1202"/>
      <c r="O245" s="1204"/>
      <c r="P245" s="389"/>
      <c r="S245" s="390"/>
      <c r="T245" s="390"/>
      <c r="U245" s="390"/>
      <c r="V245" s="390"/>
      <c r="W245" s="371"/>
    </row>
    <row r="246" spans="1:23" ht="16.5" customHeight="1">
      <c r="A246" s="384"/>
      <c r="B246" s="1150"/>
      <c r="C246" s="1235"/>
      <c r="D246" s="1275"/>
      <c r="E246" s="1159"/>
      <c r="F246" s="1162"/>
      <c r="G246" s="1214"/>
      <c r="H246" s="1217"/>
      <c r="I246" s="1195"/>
      <c r="J246" s="391"/>
      <c r="K246" s="392"/>
      <c r="L246" s="1211"/>
      <c r="M246" s="1130"/>
      <c r="N246" s="1202"/>
      <c r="O246" s="1204"/>
      <c r="P246" s="389"/>
      <c r="S246" s="390"/>
      <c r="T246" s="390"/>
      <c r="U246" s="390"/>
      <c r="V246" s="390"/>
      <c r="W246" s="371"/>
    </row>
    <row r="247" spans="1:23" ht="16.5" customHeight="1">
      <c r="A247" s="384"/>
      <c r="B247" s="1150"/>
      <c r="C247" s="1235"/>
      <c r="D247" s="1275"/>
      <c r="E247" s="1159"/>
      <c r="F247" s="1162"/>
      <c r="G247" s="1214"/>
      <c r="H247" s="1217"/>
      <c r="I247" s="1196"/>
      <c r="J247" s="391"/>
      <c r="K247" s="392"/>
      <c r="L247" s="1209"/>
      <c r="M247" s="1130"/>
      <c r="N247" s="1202"/>
      <c r="O247" s="1204"/>
      <c r="P247" s="389"/>
      <c r="S247" s="390"/>
      <c r="T247" s="390"/>
      <c r="U247" s="390"/>
      <c r="V247" s="390"/>
      <c r="W247" s="371"/>
    </row>
    <row r="248" spans="1:23" ht="16.5" customHeight="1">
      <c r="A248" s="384"/>
      <c r="B248" s="1172"/>
      <c r="C248" s="1279"/>
      <c r="D248" s="1280"/>
      <c r="E248" s="1175"/>
      <c r="F248" s="1176"/>
      <c r="G248" s="1215"/>
      <c r="H248" s="1218"/>
      <c r="I248" s="1197"/>
      <c r="J248" s="393"/>
      <c r="K248" s="394"/>
      <c r="L248" s="1212"/>
      <c r="M248" s="1131"/>
      <c r="N248" s="1256"/>
      <c r="O248" s="1205"/>
      <c r="P248" s="389"/>
      <c r="S248" s="390"/>
      <c r="T248" s="390"/>
      <c r="U248" s="390"/>
      <c r="V248" s="390"/>
      <c r="W248" s="371"/>
    </row>
    <row r="249" spans="1:23" ht="15.75" customHeight="1">
      <c r="A249" s="384"/>
      <c r="B249" s="1149">
        <v>25</v>
      </c>
      <c r="C249" s="1152">
        <v>12</v>
      </c>
      <c r="D249" s="1325" t="s">
        <v>2196</v>
      </c>
      <c r="E249" s="1158" t="str">
        <f t="shared" ref="E249" si="71">HLOOKUP(D249,$F$1:$Q$2,2,FALSE)</f>
        <v>게임 
플레이</v>
      </c>
      <c r="F249" s="1161" t="str">
        <f t="shared" ref="F249" si="72">D249&amp;"_"&amp;IF(LEN(C249) = 1, "0"&amp;C249, C249)</f>
        <v>GP_12</v>
      </c>
      <c r="G249" s="1188" t="s">
        <v>1516</v>
      </c>
      <c r="H249" s="1225" t="s">
        <v>1517</v>
      </c>
      <c r="I249" s="385" t="s">
        <v>414</v>
      </c>
      <c r="J249" s="386" t="s">
        <v>1358</v>
      </c>
      <c r="K249" s="387" t="s">
        <v>1489</v>
      </c>
      <c r="L249" s="388" t="s">
        <v>414</v>
      </c>
      <c r="M249" s="1129">
        <f t="shared" ref="M249" si="73">HLOOKUP(D249,$F$1:$Q$3,3,FALSE)</f>
        <v>3</v>
      </c>
      <c r="N249" s="1132" t="s">
        <v>1614</v>
      </c>
      <c r="O249" s="1135"/>
      <c r="P249" s="389"/>
      <c r="S249" s="390"/>
      <c r="T249" s="390"/>
      <c r="U249" s="390"/>
      <c r="V249" s="390"/>
      <c r="W249" s="371"/>
    </row>
    <row r="250" spans="1:23" ht="16.5" customHeight="1">
      <c r="A250" s="384"/>
      <c r="B250" s="1150"/>
      <c r="C250" s="1235"/>
      <c r="D250" s="1275"/>
      <c r="E250" s="1159"/>
      <c r="F250" s="1162"/>
      <c r="G250" s="1214"/>
      <c r="H250" s="1217"/>
      <c r="I250" s="1206" t="s">
        <v>1518</v>
      </c>
      <c r="J250" s="391"/>
      <c r="K250" s="392" t="s">
        <v>1519</v>
      </c>
      <c r="L250" s="1140" t="s">
        <v>1518</v>
      </c>
      <c r="M250" s="1130"/>
      <c r="N250" s="1202"/>
      <c r="O250" s="1204"/>
      <c r="P250" s="389"/>
      <c r="S250" s="390"/>
      <c r="T250" s="390"/>
      <c r="U250" s="390"/>
      <c r="V250" s="390"/>
      <c r="W250" s="371"/>
    </row>
    <row r="251" spans="1:23" ht="16.5" customHeight="1">
      <c r="A251" s="384"/>
      <c r="B251" s="1150"/>
      <c r="C251" s="1235"/>
      <c r="D251" s="1275"/>
      <c r="E251" s="1159"/>
      <c r="F251" s="1162"/>
      <c r="G251" s="1214"/>
      <c r="H251" s="1217"/>
      <c r="I251" s="1196"/>
      <c r="J251" s="391" t="s">
        <v>1491</v>
      </c>
      <c r="K251" s="392" t="s">
        <v>1492</v>
      </c>
      <c r="L251" s="1140"/>
      <c r="M251" s="1130"/>
      <c r="N251" s="1202"/>
      <c r="O251" s="1204"/>
      <c r="P251" s="389"/>
      <c r="S251" s="371"/>
      <c r="T251" s="371"/>
      <c r="U251" s="371"/>
      <c r="V251" s="371"/>
      <c r="W251" s="371"/>
    </row>
    <row r="252" spans="1:23" ht="16.5" customHeight="1">
      <c r="A252" s="384"/>
      <c r="B252" s="1150"/>
      <c r="C252" s="1235"/>
      <c r="D252" s="1275"/>
      <c r="E252" s="1159"/>
      <c r="F252" s="1162"/>
      <c r="G252" s="1214"/>
      <c r="H252" s="1217"/>
      <c r="I252" s="1196"/>
      <c r="J252" s="391"/>
      <c r="K252" s="392"/>
      <c r="L252" s="1140"/>
      <c r="M252" s="1130"/>
      <c r="N252" s="1202"/>
      <c r="O252" s="1204"/>
      <c r="P252" s="389"/>
      <c r="S252" s="371"/>
      <c r="T252" s="371"/>
      <c r="U252" s="371"/>
      <c r="V252" s="371"/>
      <c r="W252" s="371"/>
    </row>
    <row r="253" spans="1:23" ht="16.5" customHeight="1">
      <c r="A253" s="384"/>
      <c r="B253" s="1150"/>
      <c r="C253" s="1235"/>
      <c r="D253" s="1275"/>
      <c r="E253" s="1159"/>
      <c r="F253" s="1162"/>
      <c r="G253" s="1214"/>
      <c r="H253" s="1217"/>
      <c r="I253" s="1196"/>
      <c r="J253" s="391"/>
      <c r="K253" s="392"/>
      <c r="L253" s="1140"/>
      <c r="M253" s="1130"/>
      <c r="N253" s="1202"/>
      <c r="O253" s="1204"/>
      <c r="P253" s="389"/>
      <c r="S253" s="371"/>
      <c r="T253" s="371"/>
      <c r="U253" s="371"/>
      <c r="V253" s="371"/>
      <c r="W253" s="371"/>
    </row>
    <row r="254" spans="1:23" ht="16.5" customHeight="1">
      <c r="A254" s="384"/>
      <c r="B254" s="1150"/>
      <c r="C254" s="1235"/>
      <c r="D254" s="1275"/>
      <c r="E254" s="1159"/>
      <c r="F254" s="1162"/>
      <c r="G254" s="1214"/>
      <c r="H254" s="1217"/>
      <c r="I254" s="1207"/>
      <c r="J254" s="391"/>
      <c r="K254" s="392"/>
      <c r="L254" s="1234"/>
      <c r="M254" s="1130"/>
      <c r="N254" s="1202"/>
      <c r="O254" s="1204"/>
      <c r="P254" s="389"/>
      <c r="S254" s="371"/>
      <c r="T254" s="371"/>
      <c r="U254" s="371"/>
      <c r="V254" s="371"/>
      <c r="W254" s="371"/>
    </row>
    <row r="255" spans="1:23" ht="16.5" customHeight="1">
      <c r="A255" s="384"/>
      <c r="B255" s="1150"/>
      <c r="C255" s="1235"/>
      <c r="D255" s="1275"/>
      <c r="E255" s="1159"/>
      <c r="F255" s="1162"/>
      <c r="G255" s="1214"/>
      <c r="H255" s="1217"/>
      <c r="I255" s="1195" t="s">
        <v>406</v>
      </c>
      <c r="J255" s="391"/>
      <c r="K255" s="392"/>
      <c r="L255" s="1211" t="s">
        <v>1641</v>
      </c>
      <c r="M255" s="1130"/>
      <c r="N255" s="1202"/>
      <c r="O255" s="1204"/>
      <c r="P255" s="389"/>
      <c r="S255" s="390"/>
      <c r="T255" s="390"/>
      <c r="U255" s="390"/>
      <c r="V255" s="390"/>
      <c r="W255" s="371"/>
    </row>
    <row r="256" spans="1:23" ht="16.5" customHeight="1">
      <c r="A256" s="384"/>
      <c r="B256" s="1150"/>
      <c r="C256" s="1235"/>
      <c r="D256" s="1275"/>
      <c r="E256" s="1159"/>
      <c r="F256" s="1162"/>
      <c r="G256" s="1214"/>
      <c r="H256" s="1217"/>
      <c r="I256" s="1195"/>
      <c r="J256" s="391"/>
      <c r="K256" s="392"/>
      <c r="L256" s="1211"/>
      <c r="M256" s="1130"/>
      <c r="N256" s="1202"/>
      <c r="O256" s="1204"/>
      <c r="P256" s="389"/>
      <c r="S256" s="390"/>
      <c r="T256" s="390"/>
      <c r="U256" s="390"/>
      <c r="V256" s="390"/>
      <c r="W256" s="371"/>
    </row>
    <row r="257" spans="1:23" ht="16.5" customHeight="1">
      <c r="A257" s="384"/>
      <c r="B257" s="1150"/>
      <c r="C257" s="1235"/>
      <c r="D257" s="1275"/>
      <c r="E257" s="1159"/>
      <c r="F257" s="1162"/>
      <c r="G257" s="1214"/>
      <c r="H257" s="1217"/>
      <c r="I257" s="1196"/>
      <c r="J257" s="391"/>
      <c r="K257" s="392"/>
      <c r="L257" s="1209"/>
      <c r="M257" s="1130"/>
      <c r="N257" s="1202"/>
      <c r="O257" s="1204"/>
      <c r="P257" s="389"/>
      <c r="S257" s="390"/>
      <c r="T257" s="390"/>
      <c r="U257" s="390"/>
      <c r="V257" s="390"/>
      <c r="W257" s="371"/>
    </row>
    <row r="258" spans="1:23" ht="16.5" customHeight="1">
      <c r="A258" s="384"/>
      <c r="B258" s="1172"/>
      <c r="C258" s="1279"/>
      <c r="D258" s="1280"/>
      <c r="E258" s="1175"/>
      <c r="F258" s="1176"/>
      <c r="G258" s="1215"/>
      <c r="H258" s="1218"/>
      <c r="I258" s="1197"/>
      <c r="J258" s="393"/>
      <c r="K258" s="394"/>
      <c r="L258" s="1212"/>
      <c r="M258" s="1131"/>
      <c r="N258" s="1256"/>
      <c r="O258" s="1205"/>
      <c r="P258" s="389"/>
      <c r="S258" s="390"/>
      <c r="T258" s="390"/>
      <c r="U258" s="390"/>
      <c r="V258" s="390"/>
      <c r="W258" s="371"/>
    </row>
    <row r="259" spans="1:23" ht="15.75" customHeight="1">
      <c r="A259" s="384"/>
      <c r="B259" s="1149">
        <v>26</v>
      </c>
      <c r="C259" s="1152">
        <v>13</v>
      </c>
      <c r="D259" s="1325" t="s">
        <v>2196</v>
      </c>
      <c r="E259" s="1158" t="str">
        <f t="shared" ref="E259" si="74">HLOOKUP(D259,$F$1:$Q$2,2,FALSE)</f>
        <v>게임 
플레이</v>
      </c>
      <c r="F259" s="1161" t="str">
        <f t="shared" ref="F259" si="75">D259&amp;"_"&amp;IF(LEN(C259) = 1, "0"&amp;C259, C259)</f>
        <v>GP_13</v>
      </c>
      <c r="G259" s="1199" t="s">
        <v>1520</v>
      </c>
      <c r="H259" s="1225" t="s">
        <v>1668</v>
      </c>
      <c r="I259" s="385" t="s">
        <v>414</v>
      </c>
      <c r="J259" s="386" t="s">
        <v>1358</v>
      </c>
      <c r="K259" s="387" t="s">
        <v>1491</v>
      </c>
      <c r="L259" s="388" t="s">
        <v>414</v>
      </c>
      <c r="M259" s="1129">
        <f t="shared" ref="M259" si="76">HLOOKUP(D259,$F$1:$Q$3,3,FALSE)</f>
        <v>3</v>
      </c>
      <c r="N259" s="1132" t="s">
        <v>1662</v>
      </c>
      <c r="O259" s="1135"/>
      <c r="P259" s="389"/>
      <c r="S259" s="390"/>
      <c r="T259" s="390"/>
      <c r="U259" s="390"/>
      <c r="V259" s="390"/>
      <c r="W259" s="371"/>
    </row>
    <row r="260" spans="1:23" ht="16.5" customHeight="1">
      <c r="A260" s="384"/>
      <c r="B260" s="1150"/>
      <c r="C260" s="1235"/>
      <c r="D260" s="1275"/>
      <c r="E260" s="1159"/>
      <c r="F260" s="1162"/>
      <c r="G260" s="1214"/>
      <c r="H260" s="1217"/>
      <c r="I260" s="1206" t="s">
        <v>1518</v>
      </c>
      <c r="J260" s="391"/>
      <c r="K260" s="392" t="s">
        <v>1521</v>
      </c>
      <c r="L260" s="1140" t="s">
        <v>1518</v>
      </c>
      <c r="M260" s="1130"/>
      <c r="N260" s="1202"/>
      <c r="O260" s="1204"/>
      <c r="P260" s="389"/>
      <c r="S260" s="390"/>
      <c r="T260" s="390"/>
      <c r="U260" s="390"/>
      <c r="V260" s="390"/>
      <c r="W260" s="371"/>
    </row>
    <row r="261" spans="1:23" ht="16.5" customHeight="1">
      <c r="A261" s="384"/>
      <c r="B261" s="1150"/>
      <c r="C261" s="1235"/>
      <c r="D261" s="1275"/>
      <c r="E261" s="1159"/>
      <c r="F261" s="1162"/>
      <c r="G261" s="1214"/>
      <c r="H261" s="1217"/>
      <c r="I261" s="1196"/>
      <c r="J261" s="391" t="s">
        <v>1660</v>
      </c>
      <c r="K261" s="392" t="s">
        <v>1669</v>
      </c>
      <c r="L261" s="1140"/>
      <c r="M261" s="1130"/>
      <c r="N261" s="1202"/>
      <c r="O261" s="1204"/>
      <c r="P261" s="389"/>
      <c r="S261" s="371"/>
      <c r="T261" s="371"/>
      <c r="U261" s="371"/>
      <c r="V261" s="371"/>
      <c r="W261" s="371"/>
    </row>
    <row r="262" spans="1:23" ht="16.5" customHeight="1">
      <c r="A262" s="384"/>
      <c r="B262" s="1150"/>
      <c r="C262" s="1235"/>
      <c r="D262" s="1275"/>
      <c r="E262" s="1159"/>
      <c r="F262" s="1162"/>
      <c r="G262" s="1214"/>
      <c r="H262" s="1217"/>
      <c r="I262" s="1196"/>
      <c r="J262" s="391" t="s">
        <v>1522</v>
      </c>
      <c r="K262" s="392" t="s">
        <v>1670</v>
      </c>
      <c r="L262" s="1140"/>
      <c r="M262" s="1130"/>
      <c r="N262" s="1202"/>
      <c r="O262" s="1204"/>
      <c r="P262" s="389"/>
      <c r="S262" s="371"/>
      <c r="T262" s="371"/>
      <c r="U262" s="371"/>
      <c r="V262" s="371"/>
      <c r="W262" s="371"/>
    </row>
    <row r="263" spans="1:23" ht="16.5" customHeight="1">
      <c r="A263" s="384"/>
      <c r="B263" s="1150"/>
      <c r="C263" s="1235"/>
      <c r="D263" s="1275"/>
      <c r="E263" s="1159"/>
      <c r="F263" s="1162"/>
      <c r="G263" s="1214"/>
      <c r="H263" s="1217"/>
      <c r="I263" s="1196"/>
      <c r="J263" s="391"/>
      <c r="K263" s="392"/>
      <c r="L263" s="1140"/>
      <c r="M263" s="1130"/>
      <c r="N263" s="1202"/>
      <c r="O263" s="1204"/>
      <c r="P263" s="389"/>
      <c r="S263" s="371"/>
      <c r="T263" s="371"/>
      <c r="U263" s="371"/>
      <c r="V263" s="371"/>
      <c r="W263" s="371"/>
    </row>
    <row r="264" spans="1:23" ht="16.5" customHeight="1">
      <c r="A264" s="384"/>
      <c r="B264" s="1150"/>
      <c r="C264" s="1235"/>
      <c r="D264" s="1275"/>
      <c r="E264" s="1159"/>
      <c r="F264" s="1162"/>
      <c r="G264" s="1214"/>
      <c r="H264" s="1217"/>
      <c r="I264" s="1207"/>
      <c r="J264" s="391"/>
      <c r="K264" s="392"/>
      <c r="L264" s="1234"/>
      <c r="M264" s="1130"/>
      <c r="N264" s="1202"/>
      <c r="O264" s="1204"/>
      <c r="P264" s="389"/>
      <c r="S264" s="371"/>
      <c r="T264" s="371"/>
      <c r="U264" s="371"/>
      <c r="V264" s="371"/>
      <c r="W264" s="371"/>
    </row>
    <row r="265" spans="1:23" ht="16.5" customHeight="1">
      <c r="A265" s="384"/>
      <c r="B265" s="1150"/>
      <c r="C265" s="1235"/>
      <c r="D265" s="1275"/>
      <c r="E265" s="1159"/>
      <c r="F265" s="1162"/>
      <c r="G265" s="1214"/>
      <c r="H265" s="1217"/>
      <c r="I265" s="1195" t="s">
        <v>1635</v>
      </c>
      <c r="J265" s="391"/>
      <c r="K265" s="392"/>
      <c r="L265" s="1211" t="s">
        <v>412</v>
      </c>
      <c r="M265" s="1130"/>
      <c r="N265" s="1202"/>
      <c r="O265" s="1204"/>
      <c r="P265" s="389"/>
      <c r="S265" s="390"/>
      <c r="T265" s="390"/>
      <c r="U265" s="390"/>
      <c r="V265" s="390"/>
      <c r="W265" s="371"/>
    </row>
    <row r="266" spans="1:23" ht="16.5" customHeight="1">
      <c r="A266" s="384"/>
      <c r="B266" s="1150"/>
      <c r="C266" s="1235"/>
      <c r="D266" s="1275"/>
      <c r="E266" s="1159"/>
      <c r="F266" s="1162"/>
      <c r="G266" s="1214"/>
      <c r="H266" s="1217"/>
      <c r="I266" s="1195"/>
      <c r="J266" s="391"/>
      <c r="K266" s="392"/>
      <c r="L266" s="1211"/>
      <c r="M266" s="1130"/>
      <c r="N266" s="1202"/>
      <c r="O266" s="1204"/>
      <c r="P266" s="389"/>
      <c r="S266" s="390"/>
      <c r="T266" s="390"/>
      <c r="U266" s="390"/>
      <c r="V266" s="390"/>
      <c r="W266" s="371"/>
    </row>
    <row r="267" spans="1:23" ht="16.5" customHeight="1">
      <c r="A267" s="384"/>
      <c r="B267" s="1150"/>
      <c r="C267" s="1235"/>
      <c r="D267" s="1275"/>
      <c r="E267" s="1159"/>
      <c r="F267" s="1162"/>
      <c r="G267" s="1214"/>
      <c r="H267" s="1217"/>
      <c r="I267" s="1196"/>
      <c r="J267" s="391"/>
      <c r="K267" s="392"/>
      <c r="L267" s="1209"/>
      <c r="M267" s="1130"/>
      <c r="N267" s="1202"/>
      <c r="O267" s="1204"/>
      <c r="P267" s="389"/>
      <c r="S267" s="390"/>
      <c r="T267" s="390"/>
      <c r="U267" s="390"/>
      <c r="V267" s="390"/>
      <c r="W267" s="371"/>
    </row>
    <row r="268" spans="1:23" ht="16.5" customHeight="1">
      <c r="A268" s="384"/>
      <c r="B268" s="1172"/>
      <c r="C268" s="1279"/>
      <c r="D268" s="1280"/>
      <c r="E268" s="1175"/>
      <c r="F268" s="1176"/>
      <c r="G268" s="1215"/>
      <c r="H268" s="1218"/>
      <c r="I268" s="1197"/>
      <c r="J268" s="393"/>
      <c r="K268" s="394"/>
      <c r="L268" s="1212"/>
      <c r="M268" s="1131"/>
      <c r="N268" s="1256"/>
      <c r="O268" s="1205"/>
      <c r="P268" s="389"/>
      <c r="S268" s="390"/>
      <c r="T268" s="390"/>
      <c r="U268" s="390"/>
      <c r="V268" s="390"/>
      <c r="W268" s="371"/>
    </row>
    <row r="269" spans="1:23" ht="16.5" customHeight="1">
      <c r="A269" s="384"/>
      <c r="B269" s="1149">
        <v>27</v>
      </c>
      <c r="C269" s="1152">
        <v>14</v>
      </c>
      <c r="D269" s="1325" t="s">
        <v>2196</v>
      </c>
      <c r="E269" s="1158" t="str">
        <f t="shared" ref="E269" si="77">HLOOKUP(D269,$F$1:$Q$2,2,FALSE)</f>
        <v>게임 
플레이</v>
      </c>
      <c r="F269" s="1161" t="str">
        <f t="shared" ref="F269" si="78">D269&amp;"_"&amp;IF(LEN(C269) = 1, "0"&amp;C269, C269)</f>
        <v>GP_14</v>
      </c>
      <c r="G269" s="1188" t="s">
        <v>1523</v>
      </c>
      <c r="H269" s="1225" t="s">
        <v>1671</v>
      </c>
      <c r="I269" s="385" t="s">
        <v>414</v>
      </c>
      <c r="J269" s="386" t="s">
        <v>1358</v>
      </c>
      <c r="K269" s="387" t="s">
        <v>1664</v>
      </c>
      <c r="L269" s="388"/>
      <c r="M269" s="1129">
        <f t="shared" ref="M269" si="79">HLOOKUP(D269,$F$1:$Q$3,3,FALSE)</f>
        <v>3</v>
      </c>
      <c r="N269" s="1132" t="s">
        <v>1662</v>
      </c>
      <c r="O269" s="1135"/>
      <c r="P269" s="389"/>
      <c r="S269" s="390"/>
      <c r="T269" s="390"/>
      <c r="U269" s="390"/>
      <c r="V269" s="390"/>
      <c r="W269" s="371"/>
    </row>
    <row r="270" spans="1:23" ht="16.5" customHeight="1">
      <c r="A270" s="384"/>
      <c r="B270" s="1150"/>
      <c r="C270" s="1235"/>
      <c r="D270" s="1275"/>
      <c r="E270" s="1159"/>
      <c r="F270" s="1162"/>
      <c r="G270" s="1214"/>
      <c r="H270" s="1217"/>
      <c r="I270" s="1206" t="s">
        <v>1524</v>
      </c>
      <c r="J270" s="391"/>
      <c r="K270" s="392" t="s">
        <v>1525</v>
      </c>
      <c r="L270" s="1140" t="s">
        <v>1524</v>
      </c>
      <c r="M270" s="1130"/>
      <c r="N270" s="1202"/>
      <c r="O270" s="1204"/>
      <c r="P270" s="389"/>
      <c r="S270" s="390"/>
      <c r="T270" s="390"/>
      <c r="U270" s="390"/>
      <c r="V270" s="390"/>
      <c r="W270" s="371"/>
    </row>
    <row r="271" spans="1:23" ht="16.5" customHeight="1">
      <c r="A271" s="384"/>
      <c r="B271" s="1150"/>
      <c r="C271" s="1235"/>
      <c r="D271" s="1275"/>
      <c r="E271" s="1159"/>
      <c r="F271" s="1162"/>
      <c r="G271" s="1214"/>
      <c r="H271" s="1217"/>
      <c r="I271" s="1196"/>
      <c r="J271" s="391"/>
      <c r="K271" s="392"/>
      <c r="L271" s="1140"/>
      <c r="M271" s="1130"/>
      <c r="N271" s="1202"/>
      <c r="O271" s="1204"/>
      <c r="P271" s="389"/>
      <c r="S271" s="390"/>
      <c r="T271" s="390"/>
      <c r="U271" s="390"/>
      <c r="V271" s="390"/>
      <c r="W271" s="371"/>
    </row>
    <row r="272" spans="1:23" ht="16.5" customHeight="1">
      <c r="A272" s="384"/>
      <c r="B272" s="1150"/>
      <c r="C272" s="1235"/>
      <c r="D272" s="1275"/>
      <c r="E272" s="1159"/>
      <c r="F272" s="1162"/>
      <c r="G272" s="1214"/>
      <c r="H272" s="1217"/>
      <c r="I272" s="1196"/>
      <c r="J272" s="391"/>
      <c r="K272" s="392"/>
      <c r="L272" s="1140"/>
      <c r="M272" s="1130"/>
      <c r="N272" s="1202"/>
      <c r="O272" s="1204"/>
      <c r="P272" s="389"/>
      <c r="S272" s="390"/>
      <c r="T272" s="390"/>
      <c r="U272" s="390"/>
      <c r="V272" s="390"/>
      <c r="W272" s="371"/>
    </row>
    <row r="273" spans="1:23" ht="16.5" customHeight="1">
      <c r="A273" s="384"/>
      <c r="B273" s="1150"/>
      <c r="C273" s="1235"/>
      <c r="D273" s="1275"/>
      <c r="E273" s="1159"/>
      <c r="F273" s="1162"/>
      <c r="G273" s="1214"/>
      <c r="H273" s="1217"/>
      <c r="I273" s="1196"/>
      <c r="J273" s="391"/>
      <c r="K273" s="392"/>
      <c r="L273" s="1140"/>
      <c r="M273" s="1130"/>
      <c r="N273" s="1202"/>
      <c r="O273" s="1204"/>
      <c r="P273" s="389"/>
      <c r="S273" s="390"/>
      <c r="T273" s="390"/>
      <c r="U273" s="390"/>
      <c r="V273" s="390"/>
      <c r="W273" s="371"/>
    </row>
    <row r="274" spans="1:23" ht="16.5" customHeight="1">
      <c r="A274" s="384"/>
      <c r="B274" s="1150"/>
      <c r="C274" s="1235"/>
      <c r="D274" s="1275"/>
      <c r="E274" s="1159"/>
      <c r="F274" s="1162"/>
      <c r="G274" s="1214"/>
      <c r="H274" s="1217"/>
      <c r="I274" s="1207"/>
      <c r="J274" s="391"/>
      <c r="K274" s="392"/>
      <c r="L274" s="1234"/>
      <c r="M274" s="1130"/>
      <c r="N274" s="1202"/>
      <c r="O274" s="1204"/>
      <c r="P274" s="389"/>
      <c r="S274" s="390"/>
      <c r="T274" s="390"/>
      <c r="U274" s="390"/>
      <c r="V274" s="390"/>
      <c r="W274" s="371"/>
    </row>
    <row r="275" spans="1:23" ht="16.5" customHeight="1">
      <c r="A275" s="384"/>
      <c r="B275" s="1150"/>
      <c r="C275" s="1235"/>
      <c r="D275" s="1275"/>
      <c r="E275" s="1159"/>
      <c r="F275" s="1162"/>
      <c r="G275" s="1214"/>
      <c r="H275" s="1217"/>
      <c r="I275" s="1195" t="s">
        <v>406</v>
      </c>
      <c r="J275" s="391"/>
      <c r="K275" s="392"/>
      <c r="L275" s="1211" t="s">
        <v>412</v>
      </c>
      <c r="M275" s="1130"/>
      <c r="N275" s="1202"/>
      <c r="O275" s="1204"/>
      <c r="P275" s="389"/>
      <c r="S275" s="390"/>
      <c r="T275" s="390"/>
      <c r="U275" s="390"/>
      <c r="V275" s="390"/>
      <c r="W275" s="371"/>
    </row>
    <row r="276" spans="1:23" ht="16.5" customHeight="1">
      <c r="A276" s="384"/>
      <c r="B276" s="1150"/>
      <c r="C276" s="1235"/>
      <c r="D276" s="1275"/>
      <c r="E276" s="1159"/>
      <c r="F276" s="1162"/>
      <c r="G276" s="1214"/>
      <c r="H276" s="1217"/>
      <c r="I276" s="1195"/>
      <c r="J276" s="391"/>
      <c r="K276" s="392"/>
      <c r="L276" s="1211"/>
      <c r="M276" s="1130"/>
      <c r="N276" s="1202"/>
      <c r="O276" s="1204"/>
      <c r="P276" s="389"/>
      <c r="S276" s="390"/>
      <c r="T276" s="390"/>
      <c r="U276" s="390"/>
      <c r="V276" s="390"/>
      <c r="W276" s="371"/>
    </row>
    <row r="277" spans="1:23" ht="16.5" customHeight="1">
      <c r="A277" s="384"/>
      <c r="B277" s="1150"/>
      <c r="C277" s="1235"/>
      <c r="D277" s="1275"/>
      <c r="E277" s="1159"/>
      <c r="F277" s="1162"/>
      <c r="G277" s="1214"/>
      <c r="H277" s="1217"/>
      <c r="I277" s="1196"/>
      <c r="J277" s="391"/>
      <c r="K277" s="392"/>
      <c r="L277" s="1209"/>
      <c r="M277" s="1130"/>
      <c r="N277" s="1202"/>
      <c r="O277" s="1204"/>
      <c r="P277" s="389"/>
      <c r="S277" s="390"/>
      <c r="T277" s="390"/>
      <c r="U277" s="390"/>
      <c r="V277" s="390"/>
      <c r="W277" s="371"/>
    </row>
    <row r="278" spans="1:23" ht="16.5" customHeight="1">
      <c r="A278" s="384"/>
      <c r="B278" s="1172"/>
      <c r="C278" s="1279"/>
      <c r="D278" s="1280"/>
      <c r="E278" s="1175"/>
      <c r="F278" s="1176"/>
      <c r="G278" s="1215"/>
      <c r="H278" s="1218"/>
      <c r="I278" s="1197"/>
      <c r="J278" s="393"/>
      <c r="K278" s="394"/>
      <c r="L278" s="1212"/>
      <c r="M278" s="1131"/>
      <c r="N278" s="1256"/>
      <c r="O278" s="1205"/>
      <c r="P278" s="389"/>
      <c r="S278" s="390"/>
      <c r="T278" s="390"/>
      <c r="U278" s="390"/>
      <c r="V278" s="390"/>
      <c r="W278" s="371"/>
    </row>
    <row r="279" spans="1:23" ht="15.75" customHeight="1">
      <c r="A279" s="384"/>
      <c r="B279" s="1149">
        <v>28</v>
      </c>
      <c r="C279" s="1152">
        <v>15</v>
      </c>
      <c r="D279" s="1325" t="s">
        <v>2196</v>
      </c>
      <c r="E279" s="1158" t="str">
        <f t="shared" ref="E279" si="80">HLOOKUP(D279,$F$1:$Q$2,2,FALSE)</f>
        <v>게임 
플레이</v>
      </c>
      <c r="F279" s="1161" t="str">
        <f t="shared" ref="F279" si="81">D279&amp;"_"&amp;IF(LEN(C279) = 1, "0"&amp;C279, C279)</f>
        <v>GP_15</v>
      </c>
      <c r="G279" s="1188" t="s">
        <v>1526</v>
      </c>
      <c r="H279" s="1225" t="s">
        <v>1527</v>
      </c>
      <c r="I279" s="385" t="s">
        <v>414</v>
      </c>
      <c r="J279" s="386" t="s">
        <v>1491</v>
      </c>
      <c r="K279" s="387" t="s">
        <v>1499</v>
      </c>
      <c r="L279" s="388" t="s">
        <v>414</v>
      </c>
      <c r="M279" s="1129">
        <f t="shared" ref="M279" si="82">HLOOKUP(D279,$F$1:$Q$3,3,FALSE)</f>
        <v>3</v>
      </c>
      <c r="N279" s="1132" t="s">
        <v>1614</v>
      </c>
      <c r="O279" s="1135"/>
      <c r="P279" s="389"/>
      <c r="S279" s="390"/>
      <c r="T279" s="390"/>
      <c r="U279" s="390"/>
      <c r="V279" s="390"/>
      <c r="W279" s="371"/>
    </row>
    <row r="280" spans="1:23" ht="16.5" customHeight="1">
      <c r="A280" s="384"/>
      <c r="B280" s="1150"/>
      <c r="C280" s="1235"/>
      <c r="D280" s="1275"/>
      <c r="E280" s="1159"/>
      <c r="F280" s="1162"/>
      <c r="G280" s="1214"/>
      <c r="H280" s="1217"/>
      <c r="I280" s="1206" t="s">
        <v>1518</v>
      </c>
      <c r="J280" s="391"/>
      <c r="K280" s="392"/>
      <c r="L280" s="1140" t="s">
        <v>1518</v>
      </c>
      <c r="M280" s="1130"/>
      <c r="N280" s="1202"/>
      <c r="O280" s="1204"/>
      <c r="P280" s="389"/>
      <c r="S280" s="390"/>
      <c r="T280" s="390"/>
      <c r="U280" s="390"/>
      <c r="V280" s="390"/>
      <c r="W280" s="371"/>
    </row>
    <row r="281" spans="1:23" ht="16.5" customHeight="1">
      <c r="A281" s="384"/>
      <c r="B281" s="1150"/>
      <c r="C281" s="1235"/>
      <c r="D281" s="1275"/>
      <c r="E281" s="1159"/>
      <c r="F281" s="1162"/>
      <c r="G281" s="1214"/>
      <c r="H281" s="1217"/>
      <c r="I281" s="1196"/>
      <c r="J281" s="391"/>
      <c r="K281" s="392"/>
      <c r="L281" s="1140"/>
      <c r="M281" s="1130"/>
      <c r="N281" s="1202"/>
      <c r="O281" s="1204"/>
      <c r="P281" s="389"/>
      <c r="S281" s="371"/>
      <c r="T281" s="371"/>
      <c r="U281" s="371"/>
      <c r="V281" s="371"/>
      <c r="W281" s="371"/>
    </row>
    <row r="282" spans="1:23" ht="16.5" customHeight="1">
      <c r="A282" s="384"/>
      <c r="B282" s="1150"/>
      <c r="C282" s="1235"/>
      <c r="D282" s="1275"/>
      <c r="E282" s="1159"/>
      <c r="F282" s="1162"/>
      <c r="G282" s="1214"/>
      <c r="H282" s="1217"/>
      <c r="I282" s="1196"/>
      <c r="J282" s="391"/>
      <c r="K282" s="392"/>
      <c r="L282" s="1140"/>
      <c r="M282" s="1130"/>
      <c r="N282" s="1202"/>
      <c r="O282" s="1204"/>
      <c r="P282" s="389"/>
      <c r="S282" s="371"/>
      <c r="T282" s="371"/>
      <c r="U282" s="371"/>
      <c r="V282" s="371"/>
      <c r="W282" s="371"/>
    </row>
    <row r="283" spans="1:23" ht="16.5" customHeight="1">
      <c r="A283" s="384"/>
      <c r="B283" s="1150"/>
      <c r="C283" s="1235"/>
      <c r="D283" s="1275"/>
      <c r="E283" s="1159"/>
      <c r="F283" s="1162"/>
      <c r="G283" s="1214"/>
      <c r="H283" s="1217"/>
      <c r="I283" s="1196"/>
      <c r="J283" s="391"/>
      <c r="K283" s="392"/>
      <c r="L283" s="1140"/>
      <c r="M283" s="1130"/>
      <c r="N283" s="1202"/>
      <c r="O283" s="1204"/>
      <c r="P283" s="389"/>
      <c r="S283" s="371"/>
      <c r="T283" s="371"/>
      <c r="U283" s="371"/>
      <c r="V283" s="371"/>
      <c r="W283" s="371"/>
    </row>
    <row r="284" spans="1:23" ht="16.5" customHeight="1">
      <c r="A284" s="384"/>
      <c r="B284" s="1150"/>
      <c r="C284" s="1235"/>
      <c r="D284" s="1275"/>
      <c r="E284" s="1159"/>
      <c r="F284" s="1162"/>
      <c r="G284" s="1214"/>
      <c r="H284" s="1217"/>
      <c r="I284" s="1207"/>
      <c r="J284" s="391"/>
      <c r="K284" s="392"/>
      <c r="L284" s="1234"/>
      <c r="M284" s="1130"/>
      <c r="N284" s="1202"/>
      <c r="O284" s="1204"/>
      <c r="P284" s="389"/>
      <c r="S284" s="371"/>
      <c r="T284" s="371"/>
      <c r="U284" s="371"/>
      <c r="V284" s="371"/>
      <c r="W284" s="371"/>
    </row>
    <row r="285" spans="1:23" ht="16.5" customHeight="1">
      <c r="A285" s="384"/>
      <c r="B285" s="1150"/>
      <c r="C285" s="1235"/>
      <c r="D285" s="1275"/>
      <c r="E285" s="1159"/>
      <c r="F285" s="1162"/>
      <c r="G285" s="1214"/>
      <c r="H285" s="1217"/>
      <c r="I285" s="1195" t="s">
        <v>1635</v>
      </c>
      <c r="J285" s="391"/>
      <c r="K285" s="392"/>
      <c r="L285" s="1211" t="s">
        <v>1641</v>
      </c>
      <c r="M285" s="1130"/>
      <c r="N285" s="1202"/>
      <c r="O285" s="1204"/>
      <c r="P285" s="389"/>
      <c r="S285" s="390"/>
      <c r="T285" s="390"/>
      <c r="U285" s="390"/>
      <c r="V285" s="390"/>
      <c r="W285" s="371"/>
    </row>
    <row r="286" spans="1:23" ht="16.5" customHeight="1">
      <c r="A286" s="384"/>
      <c r="B286" s="1150"/>
      <c r="C286" s="1235"/>
      <c r="D286" s="1275"/>
      <c r="E286" s="1159"/>
      <c r="F286" s="1162"/>
      <c r="G286" s="1214"/>
      <c r="H286" s="1217"/>
      <c r="I286" s="1195"/>
      <c r="J286" s="391"/>
      <c r="K286" s="392"/>
      <c r="L286" s="1211"/>
      <c r="M286" s="1130"/>
      <c r="N286" s="1202"/>
      <c r="O286" s="1204"/>
      <c r="P286" s="389"/>
      <c r="S286" s="390"/>
      <c r="T286" s="390"/>
      <c r="U286" s="390"/>
      <c r="V286" s="390"/>
      <c r="W286" s="371"/>
    </row>
    <row r="287" spans="1:23" ht="16.5" customHeight="1">
      <c r="A287" s="384"/>
      <c r="B287" s="1150"/>
      <c r="C287" s="1235"/>
      <c r="D287" s="1275"/>
      <c r="E287" s="1159"/>
      <c r="F287" s="1162"/>
      <c r="G287" s="1214"/>
      <c r="H287" s="1217"/>
      <c r="I287" s="1196"/>
      <c r="J287" s="391"/>
      <c r="K287" s="392"/>
      <c r="L287" s="1209"/>
      <c r="M287" s="1130"/>
      <c r="N287" s="1202"/>
      <c r="O287" s="1204"/>
      <c r="P287" s="389"/>
      <c r="S287" s="390"/>
      <c r="T287" s="390"/>
      <c r="U287" s="390"/>
      <c r="V287" s="390"/>
      <c r="W287" s="371"/>
    </row>
    <row r="288" spans="1:23" ht="16.5" customHeight="1" thickBot="1">
      <c r="A288" s="384"/>
      <c r="B288" s="1151"/>
      <c r="C288" s="1284"/>
      <c r="D288" s="1285"/>
      <c r="E288" s="1160"/>
      <c r="F288" s="1163"/>
      <c r="G288" s="1224"/>
      <c r="H288" s="1226"/>
      <c r="I288" s="1198"/>
      <c r="J288" s="420"/>
      <c r="K288" s="421"/>
      <c r="L288" s="1222"/>
      <c r="M288" s="1131"/>
      <c r="N288" s="1220"/>
      <c r="O288" s="1221"/>
      <c r="P288" s="389"/>
      <c r="S288" s="390"/>
      <c r="T288" s="390"/>
      <c r="U288" s="390"/>
      <c r="V288" s="390"/>
      <c r="W288" s="371"/>
    </row>
    <row r="289" spans="1:23" ht="15.75" customHeight="1">
      <c r="A289" s="384"/>
      <c r="B289" s="1191">
        <v>29</v>
      </c>
      <c r="C289" s="1153">
        <v>16</v>
      </c>
      <c r="D289" s="1312" t="s">
        <v>2196</v>
      </c>
      <c r="E289" s="1159" t="str">
        <f t="shared" ref="E289" si="83">HLOOKUP(D289,$F$1:$Q$2,2,FALSE)</f>
        <v>게임 
플레이</v>
      </c>
      <c r="F289" s="1162" t="str">
        <f t="shared" ref="F289" si="84">D289&amp;"_"&amp;IF(LEN(C289) = 1, "0"&amp;C289, C289)</f>
        <v>GP_16</v>
      </c>
      <c r="G289" s="1180" t="s">
        <v>1528</v>
      </c>
      <c r="H289" s="1216" t="s">
        <v>1529</v>
      </c>
      <c r="I289" s="402" t="s">
        <v>414</v>
      </c>
      <c r="J289" s="415" t="s">
        <v>1491</v>
      </c>
      <c r="K289" s="416" t="s">
        <v>1667</v>
      </c>
      <c r="L289" s="417" t="s">
        <v>414</v>
      </c>
      <c r="M289" s="1129">
        <f t="shared" ref="M289" si="85">HLOOKUP(D289,$F$1:$Q$3,3,FALSE)</f>
        <v>3</v>
      </c>
      <c r="N289" s="1133" t="s">
        <v>1662</v>
      </c>
      <c r="O289" s="1136"/>
      <c r="P289" s="389"/>
      <c r="S289" s="390"/>
      <c r="T289" s="390"/>
      <c r="U289" s="390"/>
      <c r="V289" s="390"/>
      <c r="W289" s="371"/>
    </row>
    <row r="290" spans="1:23" ht="16.5" customHeight="1">
      <c r="A290" s="384"/>
      <c r="B290" s="1150"/>
      <c r="C290" s="1235"/>
      <c r="D290" s="1275"/>
      <c r="E290" s="1159"/>
      <c r="F290" s="1162"/>
      <c r="G290" s="1214"/>
      <c r="H290" s="1217"/>
      <c r="I290" s="1206" t="s">
        <v>1518</v>
      </c>
      <c r="J290" s="391" t="s">
        <v>1503</v>
      </c>
      <c r="K290" s="392"/>
      <c r="L290" s="1140" t="s">
        <v>1518</v>
      </c>
      <c r="M290" s="1130"/>
      <c r="N290" s="1202"/>
      <c r="O290" s="1204"/>
      <c r="P290" s="389"/>
      <c r="S290" s="390"/>
      <c r="T290" s="390"/>
      <c r="U290" s="390"/>
      <c r="V290" s="390"/>
      <c r="W290" s="371"/>
    </row>
    <row r="291" spans="1:23" ht="16.5" customHeight="1">
      <c r="A291" s="384"/>
      <c r="B291" s="1150"/>
      <c r="C291" s="1235"/>
      <c r="D291" s="1275"/>
      <c r="E291" s="1159"/>
      <c r="F291" s="1162"/>
      <c r="G291" s="1214"/>
      <c r="H291" s="1217"/>
      <c r="I291" s="1196"/>
      <c r="J291" s="391"/>
      <c r="K291" s="392"/>
      <c r="L291" s="1140"/>
      <c r="M291" s="1130"/>
      <c r="N291" s="1202"/>
      <c r="O291" s="1204"/>
      <c r="P291" s="389"/>
      <c r="S291" s="371"/>
      <c r="T291" s="371"/>
      <c r="U291" s="371"/>
      <c r="V291" s="371"/>
      <c r="W291" s="371"/>
    </row>
    <row r="292" spans="1:23" ht="16.5" customHeight="1">
      <c r="A292" s="384"/>
      <c r="B292" s="1150"/>
      <c r="C292" s="1235"/>
      <c r="D292" s="1275"/>
      <c r="E292" s="1159"/>
      <c r="F292" s="1162"/>
      <c r="G292" s="1214"/>
      <c r="H292" s="1217"/>
      <c r="I292" s="1196"/>
      <c r="J292" s="391"/>
      <c r="K292" s="392"/>
      <c r="L292" s="1140"/>
      <c r="M292" s="1130"/>
      <c r="N292" s="1202"/>
      <c r="O292" s="1204"/>
      <c r="P292" s="389"/>
      <c r="S292" s="371"/>
      <c r="T292" s="371"/>
      <c r="U292" s="371"/>
      <c r="V292" s="371"/>
      <c r="W292" s="371"/>
    </row>
    <row r="293" spans="1:23" ht="16.5" customHeight="1">
      <c r="A293" s="384"/>
      <c r="B293" s="1150"/>
      <c r="C293" s="1235"/>
      <c r="D293" s="1275"/>
      <c r="E293" s="1159"/>
      <c r="F293" s="1162"/>
      <c r="G293" s="1214"/>
      <c r="H293" s="1217"/>
      <c r="I293" s="1196"/>
      <c r="J293" s="391"/>
      <c r="K293" s="392"/>
      <c r="L293" s="1140"/>
      <c r="M293" s="1130"/>
      <c r="N293" s="1202"/>
      <c r="O293" s="1204"/>
      <c r="P293" s="389"/>
      <c r="S293" s="371"/>
      <c r="T293" s="371"/>
      <c r="U293" s="371"/>
      <c r="V293" s="371"/>
      <c r="W293" s="371"/>
    </row>
    <row r="294" spans="1:23" ht="16.5" customHeight="1">
      <c r="A294" s="384"/>
      <c r="B294" s="1150"/>
      <c r="C294" s="1235"/>
      <c r="D294" s="1275"/>
      <c r="E294" s="1159"/>
      <c r="F294" s="1162"/>
      <c r="G294" s="1214"/>
      <c r="H294" s="1217"/>
      <c r="I294" s="1207"/>
      <c r="J294" s="391"/>
      <c r="K294" s="392"/>
      <c r="L294" s="1234"/>
      <c r="M294" s="1130"/>
      <c r="N294" s="1202"/>
      <c r="O294" s="1204"/>
      <c r="P294" s="389"/>
      <c r="S294" s="371"/>
      <c r="T294" s="371"/>
      <c r="U294" s="371"/>
      <c r="V294" s="371"/>
      <c r="W294" s="371"/>
    </row>
    <row r="295" spans="1:23" ht="16.5" customHeight="1">
      <c r="A295" s="384"/>
      <c r="B295" s="1150"/>
      <c r="C295" s="1235"/>
      <c r="D295" s="1275"/>
      <c r="E295" s="1159"/>
      <c r="F295" s="1162"/>
      <c r="G295" s="1214"/>
      <c r="H295" s="1217"/>
      <c r="I295" s="1195" t="s">
        <v>406</v>
      </c>
      <c r="J295" s="391"/>
      <c r="K295" s="392"/>
      <c r="L295" s="1211" t="s">
        <v>412</v>
      </c>
      <c r="M295" s="1130"/>
      <c r="N295" s="1202"/>
      <c r="O295" s="1204"/>
      <c r="P295" s="389"/>
      <c r="S295" s="390"/>
      <c r="T295" s="390"/>
      <c r="U295" s="390"/>
      <c r="V295" s="390"/>
      <c r="W295" s="371"/>
    </row>
    <row r="296" spans="1:23" ht="16.5" customHeight="1">
      <c r="A296" s="384"/>
      <c r="B296" s="1150"/>
      <c r="C296" s="1235"/>
      <c r="D296" s="1275"/>
      <c r="E296" s="1159"/>
      <c r="F296" s="1162"/>
      <c r="G296" s="1214"/>
      <c r="H296" s="1217"/>
      <c r="I296" s="1195"/>
      <c r="J296" s="391"/>
      <c r="K296" s="392"/>
      <c r="L296" s="1211"/>
      <c r="M296" s="1130"/>
      <c r="N296" s="1202"/>
      <c r="O296" s="1204"/>
      <c r="P296" s="389"/>
      <c r="S296" s="390"/>
      <c r="T296" s="390"/>
      <c r="U296" s="390"/>
      <c r="V296" s="390"/>
      <c r="W296" s="371"/>
    </row>
    <row r="297" spans="1:23" ht="16.5" customHeight="1">
      <c r="A297" s="384"/>
      <c r="B297" s="1150"/>
      <c r="C297" s="1235"/>
      <c r="D297" s="1275"/>
      <c r="E297" s="1159"/>
      <c r="F297" s="1162"/>
      <c r="G297" s="1214"/>
      <c r="H297" s="1217"/>
      <c r="I297" s="1196"/>
      <c r="J297" s="391"/>
      <c r="K297" s="392"/>
      <c r="L297" s="1209"/>
      <c r="M297" s="1130"/>
      <c r="N297" s="1202"/>
      <c r="O297" s="1204"/>
      <c r="P297" s="389"/>
      <c r="S297" s="390"/>
      <c r="T297" s="390"/>
      <c r="U297" s="390"/>
      <c r="V297" s="390"/>
      <c r="W297" s="371"/>
    </row>
    <row r="298" spans="1:23" ht="16.5" customHeight="1">
      <c r="A298" s="384"/>
      <c r="B298" s="1172"/>
      <c r="C298" s="1279"/>
      <c r="D298" s="1280"/>
      <c r="E298" s="1175"/>
      <c r="F298" s="1176"/>
      <c r="G298" s="1215"/>
      <c r="H298" s="1218"/>
      <c r="I298" s="1197"/>
      <c r="J298" s="393"/>
      <c r="K298" s="394"/>
      <c r="L298" s="1212"/>
      <c r="M298" s="1131"/>
      <c r="N298" s="1256"/>
      <c r="O298" s="1205"/>
      <c r="P298" s="389"/>
      <c r="S298" s="390"/>
      <c r="T298" s="390"/>
      <c r="U298" s="390"/>
      <c r="V298" s="390"/>
      <c r="W298" s="371"/>
    </row>
    <row r="299" spans="1:23" ht="15.75" customHeight="1">
      <c r="A299" s="384"/>
      <c r="B299" s="1149">
        <v>30</v>
      </c>
      <c r="C299" s="1152">
        <v>17</v>
      </c>
      <c r="D299" s="1325" t="s">
        <v>2196</v>
      </c>
      <c r="E299" s="1158" t="str">
        <f t="shared" ref="E299" si="86">HLOOKUP(D299,$F$1:$Q$2,2,FALSE)</f>
        <v>게임 
플레이</v>
      </c>
      <c r="F299" s="1161" t="str">
        <f t="shared" ref="F299" si="87">D299&amp;"_"&amp;IF(LEN(C299) = 1, "0"&amp;C299, C299)</f>
        <v>GP_17</v>
      </c>
      <c r="G299" s="1188" t="s">
        <v>1543</v>
      </c>
      <c r="H299" s="1225" t="s">
        <v>1544</v>
      </c>
      <c r="I299" s="385" t="s">
        <v>414</v>
      </c>
      <c r="J299" s="386" t="s">
        <v>1358</v>
      </c>
      <c r="K299" s="387" t="s">
        <v>1491</v>
      </c>
      <c r="L299" s="388" t="s">
        <v>414</v>
      </c>
      <c r="M299" s="1129">
        <f t="shared" ref="M299" si="88">HLOOKUP(D299,$F$1:$Q$3,3,FALSE)</f>
        <v>3</v>
      </c>
      <c r="N299" s="1132" t="s">
        <v>1615</v>
      </c>
      <c r="O299" s="1135"/>
      <c r="P299" s="389"/>
      <c r="S299" s="390"/>
      <c r="T299" s="390"/>
      <c r="U299" s="390"/>
      <c r="V299" s="390"/>
      <c r="W299" s="371"/>
    </row>
    <row r="300" spans="1:23" ht="16.5" customHeight="1">
      <c r="A300" s="384"/>
      <c r="B300" s="1150"/>
      <c r="C300" s="1235"/>
      <c r="D300" s="1275"/>
      <c r="E300" s="1159"/>
      <c r="F300" s="1162"/>
      <c r="G300" s="1180"/>
      <c r="H300" s="1217"/>
      <c r="I300" s="1206" t="s">
        <v>1545</v>
      </c>
      <c r="J300" s="391"/>
      <c r="K300" s="392" t="s">
        <v>1546</v>
      </c>
      <c r="L300" s="1208" t="s">
        <v>1545</v>
      </c>
      <c r="M300" s="1130"/>
      <c r="N300" s="1202"/>
      <c r="O300" s="1204"/>
      <c r="P300" s="389"/>
      <c r="S300" s="390"/>
      <c r="T300" s="390"/>
      <c r="U300" s="390"/>
      <c r="V300" s="390"/>
      <c r="W300" s="371"/>
    </row>
    <row r="301" spans="1:23" ht="16.5" customHeight="1">
      <c r="A301" s="384"/>
      <c r="B301" s="1150"/>
      <c r="C301" s="1235"/>
      <c r="D301" s="1275"/>
      <c r="E301" s="1159"/>
      <c r="F301" s="1162"/>
      <c r="G301" s="1180"/>
      <c r="H301" s="1217"/>
      <c r="I301" s="1196"/>
      <c r="J301" s="391"/>
      <c r="K301" s="392"/>
      <c r="L301" s="1209"/>
      <c r="M301" s="1130"/>
      <c r="N301" s="1202"/>
      <c r="O301" s="1204"/>
      <c r="P301" s="389"/>
      <c r="S301" s="371"/>
      <c r="T301" s="371"/>
      <c r="U301" s="371"/>
      <c r="V301" s="371"/>
      <c r="W301" s="371"/>
    </row>
    <row r="302" spans="1:23" ht="16.5" customHeight="1">
      <c r="A302" s="384"/>
      <c r="B302" s="1150"/>
      <c r="C302" s="1235"/>
      <c r="D302" s="1275"/>
      <c r="E302" s="1159"/>
      <c r="F302" s="1162"/>
      <c r="G302" s="1180"/>
      <c r="H302" s="1217"/>
      <c r="I302" s="1196"/>
      <c r="J302" s="391"/>
      <c r="K302" s="392"/>
      <c r="L302" s="1209"/>
      <c r="M302" s="1130"/>
      <c r="N302" s="1202"/>
      <c r="O302" s="1204"/>
      <c r="P302" s="389"/>
      <c r="S302" s="371"/>
      <c r="T302" s="371"/>
      <c r="U302" s="371"/>
      <c r="V302" s="371"/>
      <c r="W302" s="371"/>
    </row>
    <row r="303" spans="1:23" ht="16.5" customHeight="1">
      <c r="A303" s="384"/>
      <c r="B303" s="1150"/>
      <c r="C303" s="1235"/>
      <c r="D303" s="1275"/>
      <c r="E303" s="1159"/>
      <c r="F303" s="1162"/>
      <c r="G303" s="1180"/>
      <c r="H303" s="1217"/>
      <c r="I303" s="1196"/>
      <c r="J303" s="391"/>
      <c r="K303" s="392"/>
      <c r="L303" s="1209"/>
      <c r="M303" s="1130"/>
      <c r="N303" s="1202"/>
      <c r="O303" s="1204"/>
      <c r="P303" s="389"/>
      <c r="S303" s="371"/>
      <c r="T303" s="371"/>
      <c r="U303" s="371"/>
      <c r="V303" s="371"/>
      <c r="W303" s="371"/>
    </row>
    <row r="304" spans="1:23" ht="16.5" customHeight="1">
      <c r="A304" s="384"/>
      <c r="B304" s="1150"/>
      <c r="C304" s="1235"/>
      <c r="D304" s="1275"/>
      <c r="E304" s="1159"/>
      <c r="F304" s="1162"/>
      <c r="G304" s="1180"/>
      <c r="H304" s="1217"/>
      <c r="I304" s="1207"/>
      <c r="J304" s="391"/>
      <c r="K304" s="392"/>
      <c r="L304" s="1210"/>
      <c r="M304" s="1130"/>
      <c r="N304" s="1202"/>
      <c r="O304" s="1204"/>
      <c r="P304" s="389"/>
      <c r="S304" s="371"/>
      <c r="T304" s="371"/>
      <c r="U304" s="371"/>
      <c r="V304" s="371"/>
      <c r="W304" s="371"/>
    </row>
    <row r="305" spans="1:23" ht="16.5" customHeight="1">
      <c r="A305" s="384"/>
      <c r="B305" s="1150"/>
      <c r="C305" s="1235"/>
      <c r="D305" s="1275"/>
      <c r="E305" s="1159"/>
      <c r="F305" s="1162"/>
      <c r="G305" s="1180"/>
      <c r="H305" s="1217"/>
      <c r="I305" s="1195" t="s">
        <v>406</v>
      </c>
      <c r="J305" s="391"/>
      <c r="K305" s="392"/>
      <c r="L305" s="1211" t="s">
        <v>412</v>
      </c>
      <c r="M305" s="1130"/>
      <c r="N305" s="1202"/>
      <c r="O305" s="1204"/>
      <c r="P305" s="389"/>
      <c r="S305" s="390"/>
      <c r="T305" s="390"/>
      <c r="U305" s="390"/>
      <c r="V305" s="390"/>
      <c r="W305" s="371"/>
    </row>
    <row r="306" spans="1:23" ht="16.5" customHeight="1">
      <c r="A306" s="384"/>
      <c r="B306" s="1150"/>
      <c r="C306" s="1235"/>
      <c r="D306" s="1275"/>
      <c r="E306" s="1159"/>
      <c r="F306" s="1162"/>
      <c r="G306" s="1180"/>
      <c r="H306" s="1217"/>
      <c r="I306" s="1195"/>
      <c r="J306" s="391"/>
      <c r="K306" s="392"/>
      <c r="L306" s="1211"/>
      <c r="M306" s="1130"/>
      <c r="N306" s="1202"/>
      <c r="O306" s="1204"/>
      <c r="P306" s="389"/>
      <c r="S306" s="390"/>
      <c r="T306" s="390"/>
      <c r="U306" s="390"/>
      <c r="V306" s="390"/>
      <c r="W306" s="371"/>
    </row>
    <row r="307" spans="1:23" ht="16.5" customHeight="1">
      <c r="A307" s="384"/>
      <c r="B307" s="1150"/>
      <c r="C307" s="1235"/>
      <c r="D307" s="1275"/>
      <c r="E307" s="1159"/>
      <c r="F307" s="1162"/>
      <c r="G307" s="1180"/>
      <c r="H307" s="1217"/>
      <c r="I307" s="1196"/>
      <c r="J307" s="391"/>
      <c r="K307" s="392"/>
      <c r="L307" s="1209"/>
      <c r="M307" s="1130"/>
      <c r="N307" s="1202"/>
      <c r="O307" s="1204"/>
      <c r="P307" s="389"/>
      <c r="S307" s="390"/>
      <c r="T307" s="390"/>
      <c r="U307" s="390"/>
      <c r="V307" s="390"/>
      <c r="W307" s="371"/>
    </row>
    <row r="308" spans="1:23" ht="16.5" customHeight="1">
      <c r="A308" s="384"/>
      <c r="B308" s="1172"/>
      <c r="C308" s="1279"/>
      <c r="D308" s="1280"/>
      <c r="E308" s="1175"/>
      <c r="F308" s="1176"/>
      <c r="G308" s="1201"/>
      <c r="H308" s="1218"/>
      <c r="I308" s="1197"/>
      <c r="J308" s="393"/>
      <c r="K308" s="394"/>
      <c r="L308" s="1212"/>
      <c r="M308" s="1131"/>
      <c r="N308" s="1256"/>
      <c r="O308" s="1205"/>
      <c r="P308" s="389"/>
      <c r="S308" s="390"/>
      <c r="T308" s="390"/>
      <c r="U308" s="390"/>
      <c r="V308" s="390"/>
      <c r="W308" s="371"/>
    </row>
    <row r="309" spans="1:23" ht="15.75" customHeight="1">
      <c r="A309" s="384"/>
      <c r="B309" s="1149">
        <v>31</v>
      </c>
      <c r="C309" s="1152">
        <v>18</v>
      </c>
      <c r="D309" s="1325" t="s">
        <v>2196</v>
      </c>
      <c r="E309" s="1158" t="str">
        <f t="shared" ref="E309" si="89">HLOOKUP(D309,$F$1:$Q$2,2,FALSE)</f>
        <v>게임 
플레이</v>
      </c>
      <c r="F309" s="1161" t="str">
        <f t="shared" ref="F309" si="90">D309&amp;"_"&amp;IF(LEN(C309) = 1, "0"&amp;C309, C309)</f>
        <v>GP_18</v>
      </c>
      <c r="G309" s="1188" t="s">
        <v>1547</v>
      </c>
      <c r="H309" s="1225" t="s">
        <v>1680</v>
      </c>
      <c r="I309" s="385" t="s">
        <v>414</v>
      </c>
      <c r="J309" s="386" t="s">
        <v>1358</v>
      </c>
      <c r="K309" s="387" t="s">
        <v>1491</v>
      </c>
      <c r="L309" s="388" t="s">
        <v>414</v>
      </c>
      <c r="M309" s="1129">
        <f t="shared" ref="M309" si="91">HLOOKUP(D309,$F$1:$Q$3,3,FALSE)</f>
        <v>3</v>
      </c>
      <c r="N309" s="1132" t="s">
        <v>1615</v>
      </c>
      <c r="O309" s="1135"/>
      <c r="P309" s="389"/>
      <c r="S309" s="390"/>
      <c r="T309" s="390"/>
      <c r="U309" s="390"/>
      <c r="V309" s="390"/>
      <c r="W309" s="371"/>
    </row>
    <row r="310" spans="1:23" ht="16.5" customHeight="1">
      <c r="A310" s="384"/>
      <c r="B310" s="1150"/>
      <c r="C310" s="1235"/>
      <c r="D310" s="1275"/>
      <c r="E310" s="1159"/>
      <c r="F310" s="1162"/>
      <c r="G310" s="1214"/>
      <c r="H310" s="1217"/>
      <c r="I310" s="1206" t="s">
        <v>1545</v>
      </c>
      <c r="J310" s="391" t="s">
        <v>1664</v>
      </c>
      <c r="K310" s="392" t="s">
        <v>1548</v>
      </c>
      <c r="L310" s="1208" t="s">
        <v>1681</v>
      </c>
      <c r="M310" s="1130"/>
      <c r="N310" s="1202"/>
      <c r="O310" s="1204"/>
      <c r="P310" s="389"/>
      <c r="S310" s="390"/>
      <c r="T310" s="390"/>
      <c r="U310" s="390"/>
      <c r="V310" s="390"/>
      <c r="W310" s="371"/>
    </row>
    <row r="311" spans="1:23" ht="16.5" customHeight="1">
      <c r="A311" s="384"/>
      <c r="B311" s="1150"/>
      <c r="C311" s="1235"/>
      <c r="D311" s="1275"/>
      <c r="E311" s="1159"/>
      <c r="F311" s="1162"/>
      <c r="G311" s="1214"/>
      <c r="H311" s="1217"/>
      <c r="I311" s="1196"/>
      <c r="J311" s="391" t="s">
        <v>1549</v>
      </c>
      <c r="K311" s="392"/>
      <c r="L311" s="1209"/>
      <c r="M311" s="1130"/>
      <c r="N311" s="1202"/>
      <c r="O311" s="1204"/>
      <c r="P311" s="389"/>
      <c r="Q311" s="1331"/>
      <c r="R311" s="1332"/>
      <c r="S311" s="371"/>
      <c r="T311" s="371"/>
      <c r="U311" s="371"/>
      <c r="V311" s="371"/>
      <c r="W311" s="371"/>
    </row>
    <row r="312" spans="1:23" ht="16.5" customHeight="1">
      <c r="A312" s="384"/>
      <c r="B312" s="1150"/>
      <c r="C312" s="1235"/>
      <c r="D312" s="1275"/>
      <c r="E312" s="1159"/>
      <c r="F312" s="1162"/>
      <c r="G312" s="1214"/>
      <c r="H312" s="1217"/>
      <c r="I312" s="1196"/>
      <c r="J312" s="391"/>
      <c r="K312" s="392"/>
      <c r="L312" s="1209"/>
      <c r="M312" s="1130"/>
      <c r="N312" s="1202"/>
      <c r="O312" s="1204"/>
      <c r="P312" s="389"/>
      <c r="Q312" s="1332"/>
      <c r="R312" s="1332"/>
      <c r="S312" s="371"/>
      <c r="T312" s="371"/>
      <c r="U312" s="371"/>
      <c r="V312" s="371"/>
      <c r="W312" s="371"/>
    </row>
    <row r="313" spans="1:23" ht="16.5" customHeight="1">
      <c r="A313" s="384"/>
      <c r="B313" s="1150"/>
      <c r="C313" s="1235"/>
      <c r="D313" s="1275"/>
      <c r="E313" s="1159"/>
      <c r="F313" s="1162"/>
      <c r="G313" s="1214"/>
      <c r="H313" s="1217"/>
      <c r="I313" s="1196"/>
      <c r="J313" s="391"/>
      <c r="K313" s="392"/>
      <c r="L313" s="1209"/>
      <c r="M313" s="1130"/>
      <c r="N313" s="1202"/>
      <c r="O313" s="1204"/>
      <c r="P313" s="389"/>
      <c r="Q313" s="1332"/>
      <c r="R313" s="1332"/>
      <c r="S313" s="371"/>
      <c r="T313" s="371"/>
      <c r="U313" s="371"/>
      <c r="V313" s="371"/>
      <c r="W313" s="371"/>
    </row>
    <row r="314" spans="1:23" ht="16.5" customHeight="1">
      <c r="A314" s="384"/>
      <c r="B314" s="1150"/>
      <c r="C314" s="1235"/>
      <c r="D314" s="1275"/>
      <c r="E314" s="1159"/>
      <c r="F314" s="1162"/>
      <c r="G314" s="1214"/>
      <c r="H314" s="1217"/>
      <c r="I314" s="1207"/>
      <c r="J314" s="391"/>
      <c r="K314" s="392"/>
      <c r="L314" s="1210"/>
      <c r="M314" s="1130"/>
      <c r="N314" s="1202"/>
      <c r="O314" s="1204"/>
      <c r="P314" s="389"/>
      <c r="S314" s="371"/>
      <c r="T314" s="371"/>
      <c r="U314" s="371"/>
      <c r="V314" s="371"/>
      <c r="W314" s="371"/>
    </row>
    <row r="315" spans="1:23" ht="16.5" customHeight="1">
      <c r="A315" s="384"/>
      <c r="B315" s="1150"/>
      <c r="C315" s="1235"/>
      <c r="D315" s="1275"/>
      <c r="E315" s="1159"/>
      <c r="F315" s="1162"/>
      <c r="G315" s="1214"/>
      <c r="H315" s="1217"/>
      <c r="I315" s="1195" t="s">
        <v>406</v>
      </c>
      <c r="J315" s="391"/>
      <c r="K315" s="392"/>
      <c r="L315" s="1211" t="s">
        <v>412</v>
      </c>
      <c r="M315" s="1130"/>
      <c r="N315" s="1202"/>
      <c r="O315" s="1204"/>
      <c r="P315" s="389"/>
      <c r="S315" s="390"/>
      <c r="T315" s="390"/>
      <c r="U315" s="390"/>
      <c r="V315" s="390"/>
      <c r="W315" s="371"/>
    </row>
    <row r="316" spans="1:23" ht="16.5" customHeight="1">
      <c r="A316" s="384"/>
      <c r="B316" s="1150"/>
      <c r="C316" s="1235"/>
      <c r="D316" s="1275"/>
      <c r="E316" s="1159"/>
      <c r="F316" s="1162"/>
      <c r="G316" s="1214"/>
      <c r="H316" s="1217"/>
      <c r="I316" s="1195"/>
      <c r="J316" s="391"/>
      <c r="K316" s="392"/>
      <c r="L316" s="1211"/>
      <c r="M316" s="1130"/>
      <c r="N316" s="1202"/>
      <c r="O316" s="1204"/>
      <c r="P316" s="389"/>
      <c r="S316" s="390"/>
      <c r="T316" s="390"/>
      <c r="U316" s="390"/>
      <c r="V316" s="390"/>
      <c r="W316" s="371"/>
    </row>
    <row r="317" spans="1:23" ht="16.5" customHeight="1">
      <c r="A317" s="384"/>
      <c r="B317" s="1150"/>
      <c r="C317" s="1235"/>
      <c r="D317" s="1275"/>
      <c r="E317" s="1159"/>
      <c r="F317" s="1162"/>
      <c r="G317" s="1214"/>
      <c r="H317" s="1217"/>
      <c r="I317" s="1196"/>
      <c r="J317" s="391"/>
      <c r="K317" s="392"/>
      <c r="L317" s="1209"/>
      <c r="M317" s="1130"/>
      <c r="N317" s="1202"/>
      <c r="O317" s="1204"/>
      <c r="P317" s="389"/>
      <c r="S317" s="390"/>
      <c r="T317" s="390"/>
      <c r="U317" s="390"/>
      <c r="V317" s="390"/>
      <c r="W317" s="371"/>
    </row>
    <row r="318" spans="1:23" ht="16.5" customHeight="1">
      <c r="A318" s="384"/>
      <c r="B318" s="1172"/>
      <c r="C318" s="1279"/>
      <c r="D318" s="1280"/>
      <c r="E318" s="1175"/>
      <c r="F318" s="1176"/>
      <c r="G318" s="1215"/>
      <c r="H318" s="1218"/>
      <c r="I318" s="1197"/>
      <c r="J318" s="393"/>
      <c r="K318" s="394"/>
      <c r="L318" s="1212"/>
      <c r="M318" s="1131"/>
      <c r="N318" s="1256"/>
      <c r="O318" s="1205"/>
      <c r="P318" s="389"/>
      <c r="S318" s="390"/>
      <c r="T318" s="390"/>
      <c r="U318" s="390"/>
      <c r="V318" s="390"/>
      <c r="W318" s="371"/>
    </row>
    <row r="319" spans="1:23" ht="15.75" customHeight="1">
      <c r="A319" s="384"/>
      <c r="B319" s="1149">
        <v>32</v>
      </c>
      <c r="C319" s="1152">
        <v>19</v>
      </c>
      <c r="D319" s="1325" t="s">
        <v>2196</v>
      </c>
      <c r="E319" s="1158" t="str">
        <f t="shared" ref="E319" si="92">HLOOKUP(D319,$F$1:$Q$2,2,FALSE)</f>
        <v>게임 
플레이</v>
      </c>
      <c r="F319" s="1161" t="str">
        <f t="shared" ref="F319" si="93">D319&amp;"_"&amp;IF(LEN(C319) = 1, "0"&amp;C319, C319)</f>
        <v>GP_19</v>
      </c>
      <c r="G319" s="1199" t="s">
        <v>1682</v>
      </c>
      <c r="H319" s="1225" t="s">
        <v>1550</v>
      </c>
      <c r="I319" s="385" t="s">
        <v>1634</v>
      </c>
      <c r="J319" s="386" t="s">
        <v>1358</v>
      </c>
      <c r="K319" s="387" t="s">
        <v>1491</v>
      </c>
      <c r="L319" s="388" t="s">
        <v>414</v>
      </c>
      <c r="M319" s="1129">
        <f t="shared" ref="M319" si="94">HLOOKUP(D319,$F$1:$Q$3,3,FALSE)</f>
        <v>3</v>
      </c>
      <c r="N319" s="1132" t="s">
        <v>1615</v>
      </c>
      <c r="O319" s="1135"/>
      <c r="P319" s="389"/>
      <c r="S319" s="390"/>
      <c r="T319" s="390"/>
      <c r="U319" s="390"/>
      <c r="V319" s="390"/>
      <c r="W319" s="371"/>
    </row>
    <row r="320" spans="1:23" ht="16.5" customHeight="1">
      <c r="A320" s="384"/>
      <c r="B320" s="1150"/>
      <c r="C320" s="1235"/>
      <c r="D320" s="1275"/>
      <c r="E320" s="1159"/>
      <c r="F320" s="1162"/>
      <c r="G320" s="1214"/>
      <c r="H320" s="1217"/>
      <c r="I320" s="1206" t="s">
        <v>1545</v>
      </c>
      <c r="J320" s="391" t="s">
        <v>1491</v>
      </c>
      <c r="K320" s="392" t="s">
        <v>1683</v>
      </c>
      <c r="L320" s="1208" t="s">
        <v>1545</v>
      </c>
      <c r="M320" s="1130"/>
      <c r="N320" s="1202"/>
      <c r="O320" s="1204"/>
      <c r="P320" s="389"/>
      <c r="S320" s="390"/>
      <c r="T320" s="390"/>
      <c r="U320" s="390"/>
      <c r="V320" s="390"/>
      <c r="W320" s="371"/>
    </row>
    <row r="321" spans="1:23" ht="16.5" customHeight="1">
      <c r="A321" s="384"/>
      <c r="B321" s="1150"/>
      <c r="C321" s="1235"/>
      <c r="D321" s="1275"/>
      <c r="E321" s="1159"/>
      <c r="F321" s="1162"/>
      <c r="G321" s="1214"/>
      <c r="H321" s="1217"/>
      <c r="I321" s="1196"/>
      <c r="J321" s="391" t="s">
        <v>1549</v>
      </c>
      <c r="K321" s="392"/>
      <c r="L321" s="1209"/>
      <c r="M321" s="1130"/>
      <c r="N321" s="1202"/>
      <c r="O321" s="1204"/>
      <c r="P321" s="389"/>
      <c r="S321" s="371"/>
      <c r="T321" s="371"/>
      <c r="U321" s="371"/>
      <c r="V321" s="371"/>
      <c r="W321" s="371"/>
    </row>
    <row r="322" spans="1:23" ht="16.5" customHeight="1">
      <c r="A322" s="384"/>
      <c r="B322" s="1150"/>
      <c r="C322" s="1235"/>
      <c r="D322" s="1275"/>
      <c r="E322" s="1159"/>
      <c r="F322" s="1162"/>
      <c r="G322" s="1214"/>
      <c r="H322" s="1217"/>
      <c r="I322" s="1196"/>
      <c r="J322" s="391" t="s">
        <v>1548</v>
      </c>
      <c r="K322" s="392"/>
      <c r="L322" s="1209"/>
      <c r="M322" s="1130"/>
      <c r="N322" s="1202"/>
      <c r="O322" s="1204"/>
      <c r="P322" s="389"/>
      <c r="S322" s="371"/>
      <c r="T322" s="371"/>
      <c r="U322" s="371"/>
      <c r="V322" s="371"/>
      <c r="W322" s="371"/>
    </row>
    <row r="323" spans="1:23" ht="16.5" customHeight="1">
      <c r="A323" s="384"/>
      <c r="B323" s="1150"/>
      <c r="C323" s="1235"/>
      <c r="D323" s="1275"/>
      <c r="E323" s="1159"/>
      <c r="F323" s="1162"/>
      <c r="G323" s="1214"/>
      <c r="H323" s="1217"/>
      <c r="I323" s="1196"/>
      <c r="J323" s="391"/>
      <c r="K323" s="392"/>
      <c r="L323" s="1209"/>
      <c r="M323" s="1130"/>
      <c r="N323" s="1202"/>
      <c r="O323" s="1204"/>
      <c r="P323" s="389"/>
      <c r="S323" s="371"/>
      <c r="T323" s="371"/>
      <c r="U323" s="371"/>
      <c r="V323" s="371"/>
      <c r="W323" s="371"/>
    </row>
    <row r="324" spans="1:23" ht="16.5" customHeight="1">
      <c r="A324" s="384"/>
      <c r="B324" s="1150"/>
      <c r="C324" s="1235"/>
      <c r="D324" s="1275"/>
      <c r="E324" s="1159"/>
      <c r="F324" s="1162"/>
      <c r="G324" s="1214"/>
      <c r="H324" s="1217"/>
      <c r="I324" s="1207"/>
      <c r="J324" s="391"/>
      <c r="K324" s="392"/>
      <c r="L324" s="1210"/>
      <c r="M324" s="1130"/>
      <c r="N324" s="1202"/>
      <c r="O324" s="1204"/>
      <c r="P324" s="389"/>
      <c r="S324" s="371"/>
      <c r="T324" s="371"/>
      <c r="U324" s="371"/>
      <c r="V324" s="371"/>
      <c r="W324" s="371"/>
    </row>
    <row r="325" spans="1:23" ht="16.5" customHeight="1">
      <c r="A325" s="384"/>
      <c r="B325" s="1150"/>
      <c r="C325" s="1235"/>
      <c r="D325" s="1275"/>
      <c r="E325" s="1159"/>
      <c r="F325" s="1162"/>
      <c r="G325" s="1214"/>
      <c r="H325" s="1217"/>
      <c r="I325" s="1195" t="s">
        <v>406</v>
      </c>
      <c r="J325" s="391"/>
      <c r="K325" s="392"/>
      <c r="L325" s="1211" t="s">
        <v>412</v>
      </c>
      <c r="M325" s="1130"/>
      <c r="N325" s="1202"/>
      <c r="O325" s="1204"/>
      <c r="P325" s="389"/>
      <c r="S325" s="390"/>
      <c r="T325" s="390"/>
      <c r="U325" s="390"/>
      <c r="V325" s="390"/>
      <c r="W325" s="371"/>
    </row>
    <row r="326" spans="1:23" ht="16.5" customHeight="1">
      <c r="A326" s="384"/>
      <c r="B326" s="1150"/>
      <c r="C326" s="1235"/>
      <c r="D326" s="1275"/>
      <c r="E326" s="1159"/>
      <c r="F326" s="1162"/>
      <c r="G326" s="1214"/>
      <c r="H326" s="1217"/>
      <c r="I326" s="1195"/>
      <c r="J326" s="391"/>
      <c r="K326" s="392"/>
      <c r="L326" s="1211"/>
      <c r="M326" s="1130"/>
      <c r="N326" s="1202"/>
      <c r="O326" s="1204"/>
      <c r="P326" s="389"/>
      <c r="S326" s="390"/>
      <c r="T326" s="390"/>
      <c r="U326" s="390"/>
      <c r="V326" s="390"/>
      <c r="W326" s="371"/>
    </row>
    <row r="327" spans="1:23" ht="16.5" customHeight="1">
      <c r="A327" s="384"/>
      <c r="B327" s="1150"/>
      <c r="C327" s="1235"/>
      <c r="D327" s="1275"/>
      <c r="E327" s="1159"/>
      <c r="F327" s="1162"/>
      <c r="G327" s="1214"/>
      <c r="H327" s="1217"/>
      <c r="I327" s="1196"/>
      <c r="J327" s="391"/>
      <c r="K327" s="392"/>
      <c r="L327" s="1209"/>
      <c r="M327" s="1130"/>
      <c r="N327" s="1202"/>
      <c r="O327" s="1204"/>
      <c r="P327" s="389"/>
      <c r="S327" s="390"/>
      <c r="T327" s="390"/>
      <c r="U327" s="390"/>
      <c r="V327" s="390"/>
      <c r="W327" s="371"/>
    </row>
    <row r="328" spans="1:23" ht="16.5" customHeight="1">
      <c r="A328" s="384"/>
      <c r="B328" s="1172"/>
      <c r="C328" s="1279"/>
      <c r="D328" s="1280"/>
      <c r="E328" s="1175"/>
      <c r="F328" s="1176"/>
      <c r="G328" s="1230"/>
      <c r="H328" s="1231"/>
      <c r="I328" s="1200"/>
      <c r="J328" s="423"/>
      <c r="K328" s="424"/>
      <c r="L328" s="1228"/>
      <c r="M328" s="1131"/>
      <c r="N328" s="1203"/>
      <c r="O328" s="1229"/>
      <c r="P328" s="389"/>
      <c r="S328" s="390"/>
      <c r="T328" s="390"/>
      <c r="U328" s="390"/>
      <c r="V328" s="390"/>
      <c r="W328" s="371"/>
    </row>
    <row r="329" spans="1:23" ht="15.75" customHeight="1">
      <c r="A329" s="384"/>
      <c r="B329" s="1149">
        <v>33</v>
      </c>
      <c r="C329" s="1152">
        <v>20</v>
      </c>
      <c r="D329" s="1325" t="s">
        <v>2196</v>
      </c>
      <c r="E329" s="1158" t="str">
        <f t="shared" ref="E329" si="95">HLOOKUP(D329,$F$1:$Q$2,2,FALSE)</f>
        <v>게임 
플레이</v>
      </c>
      <c r="F329" s="1161" t="str">
        <f t="shared" ref="F329" si="96">D329&amp;"_"&amp;IF(LEN(C329) = 1, "0"&amp;C329, C329)</f>
        <v>GP_20</v>
      </c>
      <c r="G329" s="1180" t="s">
        <v>1684</v>
      </c>
      <c r="H329" s="1216" t="s">
        <v>1551</v>
      </c>
      <c r="I329" s="402" t="s">
        <v>414</v>
      </c>
      <c r="J329" s="415" t="s">
        <v>1358</v>
      </c>
      <c r="K329" s="416" t="s">
        <v>1491</v>
      </c>
      <c r="L329" s="417" t="s">
        <v>1634</v>
      </c>
      <c r="M329" s="1129">
        <f t="shared" ref="M329" si="97">HLOOKUP(D329,$F$1:$Q$3,3,FALSE)</f>
        <v>3</v>
      </c>
      <c r="N329" s="1133" t="s">
        <v>1678</v>
      </c>
      <c r="O329" s="1136"/>
      <c r="P329" s="389"/>
      <c r="S329" s="390"/>
      <c r="T329" s="390"/>
      <c r="U329" s="390"/>
      <c r="V329" s="390"/>
      <c r="W329" s="371"/>
    </row>
    <row r="330" spans="1:23" ht="16.5" customHeight="1">
      <c r="A330" s="384"/>
      <c r="B330" s="1150"/>
      <c r="C330" s="1235"/>
      <c r="D330" s="1275"/>
      <c r="E330" s="1159"/>
      <c r="F330" s="1162"/>
      <c r="G330" s="1214"/>
      <c r="H330" s="1217"/>
      <c r="I330" s="1206" t="s">
        <v>1545</v>
      </c>
      <c r="J330" s="391"/>
      <c r="K330" s="392" t="s">
        <v>1552</v>
      </c>
      <c r="L330" s="1208" t="s">
        <v>1545</v>
      </c>
      <c r="M330" s="1130"/>
      <c r="N330" s="1202"/>
      <c r="O330" s="1204"/>
      <c r="P330" s="389"/>
      <c r="S330" s="390"/>
      <c r="T330" s="390"/>
      <c r="U330" s="390"/>
      <c r="V330" s="390"/>
      <c r="W330" s="371"/>
    </row>
    <row r="331" spans="1:23" ht="16.5" customHeight="1">
      <c r="A331" s="384"/>
      <c r="B331" s="1150"/>
      <c r="C331" s="1235"/>
      <c r="D331" s="1275"/>
      <c r="E331" s="1159"/>
      <c r="F331" s="1162"/>
      <c r="G331" s="1214"/>
      <c r="H331" s="1217"/>
      <c r="I331" s="1196"/>
      <c r="J331" s="391"/>
      <c r="K331" s="392"/>
      <c r="L331" s="1209"/>
      <c r="M331" s="1130"/>
      <c r="N331" s="1202"/>
      <c r="O331" s="1204"/>
      <c r="P331" s="389"/>
      <c r="S331" s="371"/>
      <c r="T331" s="371"/>
      <c r="U331" s="371"/>
      <c r="V331" s="371"/>
      <c r="W331" s="371"/>
    </row>
    <row r="332" spans="1:23" ht="16.5" customHeight="1">
      <c r="A332" s="384"/>
      <c r="B332" s="1150"/>
      <c r="C332" s="1235"/>
      <c r="D332" s="1275"/>
      <c r="E332" s="1159"/>
      <c r="F332" s="1162"/>
      <c r="G332" s="1214"/>
      <c r="H332" s="1217"/>
      <c r="I332" s="1196"/>
      <c r="J332" s="391"/>
      <c r="K332" s="392"/>
      <c r="L332" s="1209"/>
      <c r="M332" s="1130"/>
      <c r="N332" s="1202"/>
      <c r="O332" s="1204"/>
      <c r="P332" s="389"/>
      <c r="S332" s="371"/>
      <c r="T332" s="371"/>
      <c r="U332" s="371"/>
      <c r="V332" s="371"/>
      <c r="W332" s="371"/>
    </row>
    <row r="333" spans="1:23" ht="16.5" customHeight="1">
      <c r="A333" s="384"/>
      <c r="B333" s="1150"/>
      <c r="C333" s="1235"/>
      <c r="D333" s="1275"/>
      <c r="E333" s="1159"/>
      <c r="F333" s="1162"/>
      <c r="G333" s="1214"/>
      <c r="H333" s="1217"/>
      <c r="I333" s="1196"/>
      <c r="J333" s="391"/>
      <c r="K333" s="392"/>
      <c r="L333" s="1209"/>
      <c r="M333" s="1130"/>
      <c r="N333" s="1202"/>
      <c r="O333" s="1204"/>
      <c r="P333" s="389"/>
      <c r="S333" s="371"/>
      <c r="T333" s="371"/>
      <c r="U333" s="371"/>
      <c r="V333" s="371"/>
      <c r="W333" s="371"/>
    </row>
    <row r="334" spans="1:23" ht="16.5" customHeight="1">
      <c r="A334" s="384"/>
      <c r="B334" s="1150"/>
      <c r="C334" s="1235"/>
      <c r="D334" s="1275"/>
      <c r="E334" s="1159"/>
      <c r="F334" s="1162"/>
      <c r="G334" s="1214"/>
      <c r="H334" s="1217"/>
      <c r="I334" s="1207"/>
      <c r="J334" s="391"/>
      <c r="K334" s="392"/>
      <c r="L334" s="1210"/>
      <c r="M334" s="1130"/>
      <c r="N334" s="1202"/>
      <c r="O334" s="1204"/>
      <c r="P334" s="389"/>
      <c r="S334" s="371"/>
      <c r="T334" s="371"/>
      <c r="U334" s="371"/>
      <c r="V334" s="371"/>
      <c r="W334" s="371"/>
    </row>
    <row r="335" spans="1:23" ht="16.5" customHeight="1">
      <c r="A335" s="384"/>
      <c r="B335" s="1150"/>
      <c r="C335" s="1235"/>
      <c r="D335" s="1275"/>
      <c r="E335" s="1159"/>
      <c r="F335" s="1162"/>
      <c r="G335" s="1214"/>
      <c r="H335" s="1217"/>
      <c r="I335" s="1195" t="s">
        <v>406</v>
      </c>
      <c r="J335" s="391"/>
      <c r="K335" s="392"/>
      <c r="L335" s="1211" t="s">
        <v>412</v>
      </c>
      <c r="M335" s="1130"/>
      <c r="N335" s="1202"/>
      <c r="O335" s="1204"/>
      <c r="P335" s="389"/>
      <c r="S335" s="390"/>
      <c r="T335" s="390"/>
      <c r="U335" s="390"/>
      <c r="V335" s="390"/>
      <c r="W335" s="371"/>
    </row>
    <row r="336" spans="1:23" ht="16.5" customHeight="1">
      <c r="A336" s="384"/>
      <c r="B336" s="1150"/>
      <c r="C336" s="1235"/>
      <c r="D336" s="1275"/>
      <c r="E336" s="1159"/>
      <c r="F336" s="1162"/>
      <c r="G336" s="1214"/>
      <c r="H336" s="1217"/>
      <c r="I336" s="1195"/>
      <c r="J336" s="391"/>
      <c r="K336" s="392"/>
      <c r="L336" s="1211"/>
      <c r="M336" s="1130"/>
      <c r="N336" s="1202"/>
      <c r="O336" s="1204"/>
      <c r="P336" s="389"/>
      <c r="S336" s="390"/>
      <c r="T336" s="390"/>
      <c r="U336" s="390"/>
      <c r="V336" s="390"/>
      <c r="W336" s="371"/>
    </row>
    <row r="337" spans="1:23" ht="16.5" customHeight="1">
      <c r="A337" s="384"/>
      <c r="B337" s="1150"/>
      <c r="C337" s="1235"/>
      <c r="D337" s="1275"/>
      <c r="E337" s="1159"/>
      <c r="F337" s="1162"/>
      <c r="G337" s="1214"/>
      <c r="H337" s="1217"/>
      <c r="I337" s="1196"/>
      <c r="J337" s="391"/>
      <c r="K337" s="392"/>
      <c r="L337" s="1209"/>
      <c r="M337" s="1130"/>
      <c r="N337" s="1202"/>
      <c r="O337" s="1204"/>
      <c r="P337" s="389"/>
      <c r="S337" s="390"/>
      <c r="T337" s="390"/>
      <c r="U337" s="390"/>
      <c r="V337" s="390"/>
      <c r="W337" s="371"/>
    </row>
    <row r="338" spans="1:23" ht="16.5" customHeight="1">
      <c r="A338" s="384"/>
      <c r="B338" s="1172"/>
      <c r="C338" s="1279"/>
      <c r="D338" s="1280"/>
      <c r="E338" s="1175"/>
      <c r="F338" s="1176"/>
      <c r="G338" s="1215"/>
      <c r="H338" s="1218"/>
      <c r="I338" s="1197"/>
      <c r="J338" s="393"/>
      <c r="K338" s="394"/>
      <c r="L338" s="1212"/>
      <c r="M338" s="1131"/>
      <c r="N338" s="1256"/>
      <c r="O338" s="1205"/>
      <c r="P338" s="389"/>
      <c r="S338" s="390"/>
      <c r="T338" s="390"/>
      <c r="U338" s="390"/>
      <c r="V338" s="390"/>
      <c r="W338" s="371"/>
    </row>
    <row r="339" spans="1:23" ht="15.75" customHeight="1">
      <c r="A339" s="384"/>
      <c r="B339" s="1149">
        <v>34</v>
      </c>
      <c r="C339" s="1152">
        <v>21</v>
      </c>
      <c r="D339" s="1325" t="s">
        <v>2196</v>
      </c>
      <c r="E339" s="1158" t="str">
        <f t="shared" ref="E339" si="98">HLOOKUP(D339,$F$1:$Q$2,2,FALSE)</f>
        <v>게임 
플레이</v>
      </c>
      <c r="F339" s="1161" t="str">
        <f t="shared" ref="F339" si="99">D339&amp;"_"&amp;IF(LEN(C339) = 1, "0"&amp;C339, C339)</f>
        <v>GP_21</v>
      </c>
      <c r="G339" s="1188" t="s">
        <v>1685</v>
      </c>
      <c r="H339" s="1225" t="s">
        <v>1553</v>
      </c>
      <c r="I339" s="385" t="s">
        <v>414</v>
      </c>
      <c r="J339" s="386" t="s">
        <v>1358</v>
      </c>
      <c r="K339" s="387" t="s">
        <v>1491</v>
      </c>
      <c r="L339" s="388" t="s">
        <v>1634</v>
      </c>
      <c r="M339" s="1129">
        <f t="shared" ref="M339" si="100">HLOOKUP(D339,$F$1:$Q$3,3,FALSE)</f>
        <v>3</v>
      </c>
      <c r="N339" s="1132" t="s">
        <v>1615</v>
      </c>
      <c r="O339" s="1135"/>
      <c r="P339" s="389"/>
      <c r="S339" s="390"/>
      <c r="T339" s="390"/>
      <c r="U339" s="390"/>
      <c r="V339" s="390"/>
      <c r="W339" s="371"/>
    </row>
    <row r="340" spans="1:23" ht="16.5" customHeight="1">
      <c r="A340" s="384"/>
      <c r="B340" s="1150"/>
      <c r="C340" s="1235"/>
      <c r="D340" s="1275"/>
      <c r="E340" s="1159"/>
      <c r="F340" s="1162"/>
      <c r="G340" s="1214"/>
      <c r="H340" s="1217"/>
      <c r="I340" s="1206" t="s">
        <v>1545</v>
      </c>
      <c r="J340" s="391"/>
      <c r="K340" s="392" t="s">
        <v>1554</v>
      </c>
      <c r="L340" s="1208" t="s">
        <v>1545</v>
      </c>
      <c r="M340" s="1130"/>
      <c r="N340" s="1202"/>
      <c r="O340" s="1204"/>
      <c r="P340" s="389"/>
      <c r="S340" s="390"/>
      <c r="T340" s="390"/>
      <c r="U340" s="390"/>
      <c r="V340" s="390"/>
      <c r="W340" s="371"/>
    </row>
    <row r="341" spans="1:23" ht="16.5" customHeight="1">
      <c r="A341" s="384"/>
      <c r="B341" s="1150"/>
      <c r="C341" s="1235"/>
      <c r="D341" s="1275"/>
      <c r="E341" s="1159"/>
      <c r="F341" s="1162"/>
      <c r="G341" s="1214"/>
      <c r="H341" s="1217"/>
      <c r="I341" s="1196"/>
      <c r="J341" s="391"/>
      <c r="K341" s="392"/>
      <c r="L341" s="1209"/>
      <c r="M341" s="1130"/>
      <c r="N341" s="1202"/>
      <c r="O341" s="1204"/>
      <c r="P341" s="389"/>
      <c r="S341" s="371"/>
      <c r="T341" s="371"/>
      <c r="U341" s="371"/>
      <c r="V341" s="371"/>
      <c r="W341" s="371"/>
    </row>
    <row r="342" spans="1:23" ht="16.5" customHeight="1">
      <c r="A342" s="384"/>
      <c r="B342" s="1150"/>
      <c r="C342" s="1235"/>
      <c r="D342" s="1275"/>
      <c r="E342" s="1159"/>
      <c r="F342" s="1162"/>
      <c r="G342" s="1214"/>
      <c r="H342" s="1217"/>
      <c r="I342" s="1196"/>
      <c r="J342" s="391"/>
      <c r="K342" s="392"/>
      <c r="L342" s="1209"/>
      <c r="M342" s="1130"/>
      <c r="N342" s="1202"/>
      <c r="O342" s="1204"/>
      <c r="P342" s="389"/>
      <c r="S342" s="371"/>
      <c r="T342" s="371"/>
      <c r="U342" s="371"/>
      <c r="V342" s="371"/>
      <c r="W342" s="371"/>
    </row>
    <row r="343" spans="1:23" ht="16.5" customHeight="1">
      <c r="A343" s="384"/>
      <c r="B343" s="1150"/>
      <c r="C343" s="1235"/>
      <c r="D343" s="1275"/>
      <c r="E343" s="1159"/>
      <c r="F343" s="1162"/>
      <c r="G343" s="1214"/>
      <c r="H343" s="1217"/>
      <c r="I343" s="1196"/>
      <c r="J343" s="391"/>
      <c r="K343" s="392"/>
      <c r="L343" s="1209"/>
      <c r="M343" s="1130"/>
      <c r="N343" s="1202"/>
      <c r="O343" s="1204"/>
      <c r="P343" s="389"/>
      <c r="S343" s="371"/>
      <c r="T343" s="371"/>
      <c r="U343" s="371"/>
      <c r="V343" s="371"/>
      <c r="W343" s="371"/>
    </row>
    <row r="344" spans="1:23" ht="16.5" customHeight="1">
      <c r="A344" s="384"/>
      <c r="B344" s="1150"/>
      <c r="C344" s="1235"/>
      <c r="D344" s="1275"/>
      <c r="E344" s="1159"/>
      <c r="F344" s="1162"/>
      <c r="G344" s="1214"/>
      <c r="H344" s="1217"/>
      <c r="I344" s="1207"/>
      <c r="J344" s="391"/>
      <c r="K344" s="392"/>
      <c r="L344" s="1210"/>
      <c r="M344" s="1130"/>
      <c r="N344" s="1202"/>
      <c r="O344" s="1204"/>
      <c r="P344" s="389"/>
      <c r="S344" s="371"/>
      <c r="T344" s="371"/>
      <c r="U344" s="371"/>
      <c r="V344" s="371"/>
      <c r="W344" s="371"/>
    </row>
    <row r="345" spans="1:23" ht="16.5" customHeight="1">
      <c r="A345" s="384"/>
      <c r="B345" s="1150"/>
      <c r="C345" s="1235"/>
      <c r="D345" s="1275"/>
      <c r="E345" s="1159"/>
      <c r="F345" s="1162"/>
      <c r="G345" s="1214"/>
      <c r="H345" s="1217"/>
      <c r="I345" s="1195" t="s">
        <v>406</v>
      </c>
      <c r="J345" s="391"/>
      <c r="K345" s="392"/>
      <c r="L345" s="1211" t="s">
        <v>412</v>
      </c>
      <c r="M345" s="1130"/>
      <c r="N345" s="1202"/>
      <c r="O345" s="1204"/>
      <c r="P345" s="389"/>
      <c r="S345" s="390"/>
      <c r="T345" s="390"/>
      <c r="U345" s="390"/>
      <c r="V345" s="390"/>
      <c r="W345" s="371"/>
    </row>
    <row r="346" spans="1:23" ht="16.5" customHeight="1">
      <c r="A346" s="384"/>
      <c r="B346" s="1150"/>
      <c r="C346" s="1235"/>
      <c r="D346" s="1275"/>
      <c r="E346" s="1159"/>
      <c r="F346" s="1162"/>
      <c r="G346" s="1214"/>
      <c r="H346" s="1217"/>
      <c r="I346" s="1195"/>
      <c r="J346" s="391"/>
      <c r="K346" s="392"/>
      <c r="L346" s="1211"/>
      <c r="M346" s="1130"/>
      <c r="N346" s="1202"/>
      <c r="O346" s="1204"/>
      <c r="P346" s="389"/>
      <c r="S346" s="390"/>
      <c r="T346" s="390"/>
      <c r="U346" s="390"/>
      <c r="V346" s="390"/>
      <c r="W346" s="371"/>
    </row>
    <row r="347" spans="1:23" ht="16.5" customHeight="1">
      <c r="A347" s="384"/>
      <c r="B347" s="1150"/>
      <c r="C347" s="1235"/>
      <c r="D347" s="1275"/>
      <c r="E347" s="1159"/>
      <c r="F347" s="1162"/>
      <c r="G347" s="1214"/>
      <c r="H347" s="1217"/>
      <c r="I347" s="1196"/>
      <c r="J347" s="391"/>
      <c r="K347" s="392"/>
      <c r="L347" s="1209"/>
      <c r="M347" s="1130"/>
      <c r="N347" s="1202"/>
      <c r="O347" s="1204"/>
      <c r="P347" s="389"/>
      <c r="S347" s="390"/>
      <c r="T347" s="390"/>
      <c r="U347" s="390"/>
      <c r="V347" s="390"/>
      <c r="W347" s="371"/>
    </row>
    <row r="348" spans="1:23" ht="16.5" customHeight="1">
      <c r="A348" s="384"/>
      <c r="B348" s="1172"/>
      <c r="C348" s="1279"/>
      <c r="D348" s="1280"/>
      <c r="E348" s="1175"/>
      <c r="F348" s="1176"/>
      <c r="G348" s="1230"/>
      <c r="H348" s="1231"/>
      <c r="I348" s="1200"/>
      <c r="J348" s="423"/>
      <c r="K348" s="424"/>
      <c r="L348" s="1228"/>
      <c r="M348" s="1131"/>
      <c r="N348" s="1256"/>
      <c r="O348" s="1229"/>
      <c r="P348" s="389"/>
      <c r="S348" s="390"/>
      <c r="T348" s="390"/>
      <c r="U348" s="390"/>
      <c r="V348" s="390"/>
      <c r="W348" s="371"/>
    </row>
    <row r="349" spans="1:23" ht="15.75" customHeight="1">
      <c r="A349" s="384"/>
      <c r="B349" s="1149">
        <v>35</v>
      </c>
      <c r="C349" s="1152">
        <v>22</v>
      </c>
      <c r="D349" s="1325" t="s">
        <v>2196</v>
      </c>
      <c r="E349" s="1158" t="str">
        <f t="shared" ref="E349" si="101">HLOOKUP(D349,$F$1:$Q$2,2,FALSE)</f>
        <v>게임 
플레이</v>
      </c>
      <c r="F349" s="1161" t="str">
        <f t="shared" ref="F349" si="102">D349&amp;"_"&amp;IF(LEN(C349) = 1, "0"&amp;C349, C349)</f>
        <v>GP_22</v>
      </c>
      <c r="G349" s="1188" t="s">
        <v>1555</v>
      </c>
      <c r="H349" s="1182" t="s">
        <v>1556</v>
      </c>
      <c r="I349" s="385" t="s">
        <v>414</v>
      </c>
      <c r="J349" s="386" t="s">
        <v>1358</v>
      </c>
      <c r="K349" s="387" t="s">
        <v>1557</v>
      </c>
      <c r="L349" s="388" t="s">
        <v>1634</v>
      </c>
      <c r="M349" s="1129">
        <f t="shared" ref="M349" si="103">HLOOKUP(D349,$F$1:$Q$3,3,FALSE)</f>
        <v>3</v>
      </c>
      <c r="N349" s="1132" t="s">
        <v>1615</v>
      </c>
      <c r="O349" s="1135"/>
      <c r="P349" s="389"/>
      <c r="S349" s="390"/>
      <c r="T349" s="390"/>
      <c r="U349" s="390"/>
      <c r="V349" s="390"/>
      <c r="W349" s="371"/>
    </row>
    <row r="350" spans="1:23" ht="16.5" customHeight="1">
      <c r="A350" s="384"/>
      <c r="B350" s="1150"/>
      <c r="C350" s="1235"/>
      <c r="D350" s="1275"/>
      <c r="E350" s="1159"/>
      <c r="F350" s="1162"/>
      <c r="G350" s="1180"/>
      <c r="H350" s="1127"/>
      <c r="I350" s="1138" t="s">
        <v>1686</v>
      </c>
      <c r="J350" s="391"/>
      <c r="K350" s="392"/>
      <c r="L350" s="1140" t="s">
        <v>1558</v>
      </c>
      <c r="M350" s="1130"/>
      <c r="N350" s="1202"/>
      <c r="O350" s="1136"/>
      <c r="P350" s="389"/>
      <c r="S350" s="390"/>
      <c r="T350" s="390"/>
      <c r="U350" s="390"/>
      <c r="V350" s="390"/>
      <c r="W350" s="371"/>
    </row>
    <row r="351" spans="1:23" ht="16.5" customHeight="1">
      <c r="A351" s="384"/>
      <c r="B351" s="1150"/>
      <c r="C351" s="1235"/>
      <c r="D351" s="1275"/>
      <c r="E351" s="1159"/>
      <c r="F351" s="1162"/>
      <c r="G351" s="1180"/>
      <c r="H351" s="1127"/>
      <c r="I351" s="1138"/>
      <c r="J351" s="391"/>
      <c r="K351" s="392"/>
      <c r="L351" s="1140"/>
      <c r="M351" s="1130"/>
      <c r="N351" s="1202"/>
      <c r="O351" s="1136"/>
      <c r="P351" s="389"/>
      <c r="S351" s="371"/>
      <c r="T351" s="371"/>
      <c r="U351" s="371"/>
      <c r="V351" s="371"/>
      <c r="W351" s="371"/>
    </row>
    <row r="352" spans="1:23" ht="16.5" customHeight="1">
      <c r="A352" s="384"/>
      <c r="B352" s="1150"/>
      <c r="C352" s="1235"/>
      <c r="D352" s="1275"/>
      <c r="E352" s="1159"/>
      <c r="F352" s="1162"/>
      <c r="G352" s="1180"/>
      <c r="H352" s="1127"/>
      <c r="I352" s="1138"/>
      <c r="J352" s="391"/>
      <c r="K352" s="392"/>
      <c r="L352" s="1140"/>
      <c r="M352" s="1130"/>
      <c r="N352" s="1202"/>
      <c r="O352" s="1136"/>
      <c r="P352" s="389"/>
      <c r="S352" s="371"/>
      <c r="T352" s="371"/>
      <c r="U352" s="371"/>
      <c r="V352" s="371"/>
      <c r="W352" s="371"/>
    </row>
    <row r="353" spans="1:23" ht="16.5" customHeight="1">
      <c r="A353" s="384"/>
      <c r="B353" s="1150"/>
      <c r="C353" s="1235"/>
      <c r="D353" s="1275"/>
      <c r="E353" s="1159"/>
      <c r="F353" s="1162"/>
      <c r="G353" s="1180"/>
      <c r="H353" s="1127"/>
      <c r="I353" s="1138"/>
      <c r="J353" s="391"/>
      <c r="K353" s="392"/>
      <c r="L353" s="1140"/>
      <c r="M353" s="1130"/>
      <c r="N353" s="1202"/>
      <c r="O353" s="1136"/>
      <c r="P353" s="389"/>
      <c r="S353" s="371"/>
      <c r="T353" s="371"/>
      <c r="U353" s="371"/>
      <c r="V353" s="371"/>
      <c r="W353" s="371"/>
    </row>
    <row r="354" spans="1:23" ht="16.5" customHeight="1">
      <c r="A354" s="384"/>
      <c r="B354" s="1150"/>
      <c r="C354" s="1235"/>
      <c r="D354" s="1275"/>
      <c r="E354" s="1159"/>
      <c r="F354" s="1162"/>
      <c r="G354" s="1180"/>
      <c r="H354" s="1127"/>
      <c r="I354" s="1139"/>
      <c r="J354" s="391"/>
      <c r="K354" s="392"/>
      <c r="L354" s="1234"/>
      <c r="M354" s="1130"/>
      <c r="N354" s="1202"/>
      <c r="O354" s="1136"/>
      <c r="P354" s="389"/>
      <c r="S354" s="371"/>
      <c r="T354" s="371"/>
      <c r="U354" s="371"/>
      <c r="V354" s="371"/>
      <c r="W354" s="371"/>
    </row>
    <row r="355" spans="1:23" ht="16.5" customHeight="1">
      <c r="A355" s="384"/>
      <c r="B355" s="1150"/>
      <c r="C355" s="1235"/>
      <c r="D355" s="1275"/>
      <c r="E355" s="1159"/>
      <c r="F355" s="1162"/>
      <c r="G355" s="1180"/>
      <c r="H355" s="1127"/>
      <c r="I355" s="1143" t="s">
        <v>406</v>
      </c>
      <c r="J355" s="391"/>
      <c r="K355" s="392"/>
      <c r="L355" s="1146" t="s">
        <v>1641</v>
      </c>
      <c r="M355" s="1130"/>
      <c r="N355" s="1202"/>
      <c r="O355" s="1136"/>
      <c r="P355" s="389"/>
      <c r="S355" s="390"/>
      <c r="T355" s="390"/>
      <c r="U355" s="390"/>
      <c r="V355" s="390"/>
      <c r="W355" s="371"/>
    </row>
    <row r="356" spans="1:23" ht="16.5" customHeight="1">
      <c r="A356" s="384"/>
      <c r="B356" s="1150"/>
      <c r="C356" s="1235"/>
      <c r="D356" s="1275"/>
      <c r="E356" s="1159"/>
      <c r="F356" s="1162"/>
      <c r="G356" s="1180"/>
      <c r="H356" s="1127"/>
      <c r="I356" s="1144"/>
      <c r="J356" s="391"/>
      <c r="K356" s="392"/>
      <c r="L356" s="1147"/>
      <c r="M356" s="1130"/>
      <c r="N356" s="1202"/>
      <c r="O356" s="1136"/>
      <c r="P356" s="389"/>
      <c r="S356" s="390"/>
      <c r="T356" s="390"/>
      <c r="U356" s="390"/>
      <c r="V356" s="390"/>
      <c r="W356" s="371"/>
    </row>
    <row r="357" spans="1:23" ht="16.5" customHeight="1">
      <c r="A357" s="384"/>
      <c r="B357" s="1150"/>
      <c r="C357" s="1235"/>
      <c r="D357" s="1275"/>
      <c r="E357" s="1159"/>
      <c r="F357" s="1162"/>
      <c r="G357" s="1180"/>
      <c r="H357" s="1127"/>
      <c r="I357" s="1144"/>
      <c r="J357" s="391"/>
      <c r="K357" s="392"/>
      <c r="L357" s="1147"/>
      <c r="M357" s="1130"/>
      <c r="N357" s="1202"/>
      <c r="O357" s="1136"/>
      <c r="P357" s="389"/>
      <c r="S357" s="390"/>
      <c r="T357" s="390"/>
      <c r="U357" s="390"/>
      <c r="V357" s="390"/>
      <c r="W357" s="371"/>
    </row>
    <row r="358" spans="1:23" ht="16.5" customHeight="1" thickBot="1">
      <c r="A358" s="384"/>
      <c r="B358" s="1151"/>
      <c r="C358" s="1284"/>
      <c r="D358" s="1285"/>
      <c r="E358" s="1160"/>
      <c r="F358" s="1163"/>
      <c r="G358" s="1192"/>
      <c r="H358" s="1128"/>
      <c r="I358" s="1145"/>
      <c r="J358" s="420"/>
      <c r="K358" s="421"/>
      <c r="L358" s="1148"/>
      <c r="M358" s="1131"/>
      <c r="N358" s="1220"/>
      <c r="O358" s="1137"/>
      <c r="P358" s="389"/>
      <c r="S358" s="390"/>
      <c r="T358" s="390"/>
      <c r="U358" s="390"/>
      <c r="V358" s="390"/>
      <c r="W358" s="371"/>
    </row>
    <row r="359" spans="1:23" ht="15.75" customHeight="1">
      <c r="A359" s="384"/>
      <c r="B359" s="1191">
        <v>36</v>
      </c>
      <c r="C359" s="1153">
        <v>23</v>
      </c>
      <c r="D359" s="1312" t="s">
        <v>2196</v>
      </c>
      <c r="E359" s="1159" t="str">
        <f t="shared" ref="E359" si="104">HLOOKUP(D359,$F$1:$Q$2,2,FALSE)</f>
        <v>게임 
플레이</v>
      </c>
      <c r="F359" s="1162" t="str">
        <f t="shared" ref="F359" si="105">D359&amp;"_"&amp;IF(LEN(C359) = 1, "0"&amp;C359, C359)</f>
        <v>GP_23</v>
      </c>
      <c r="G359" s="1165" t="s">
        <v>1687</v>
      </c>
      <c r="H359" s="1127" t="s">
        <v>1688</v>
      </c>
      <c r="I359" s="402" t="s">
        <v>414</v>
      </c>
      <c r="J359" s="415" t="s">
        <v>1358</v>
      </c>
      <c r="K359" s="416" t="s">
        <v>1557</v>
      </c>
      <c r="L359" s="417" t="s">
        <v>414</v>
      </c>
      <c r="M359" s="1129">
        <f t="shared" ref="M359" si="106">HLOOKUP(D359,$F$1:$Q$3,3,FALSE)</f>
        <v>3</v>
      </c>
      <c r="N359" s="1133" t="s">
        <v>1615</v>
      </c>
      <c r="O359" s="1136"/>
      <c r="P359" s="389"/>
      <c r="S359" s="390"/>
      <c r="T359" s="390"/>
      <c r="U359" s="390"/>
      <c r="V359" s="390"/>
      <c r="W359" s="371"/>
    </row>
    <row r="360" spans="1:23" ht="16.5" customHeight="1">
      <c r="A360" s="384"/>
      <c r="B360" s="1150"/>
      <c r="C360" s="1235"/>
      <c r="D360" s="1275"/>
      <c r="E360" s="1159"/>
      <c r="F360" s="1162"/>
      <c r="G360" s="1165"/>
      <c r="H360" s="1127"/>
      <c r="I360" s="1138" t="s">
        <v>1558</v>
      </c>
      <c r="J360" s="391" t="s">
        <v>1557</v>
      </c>
      <c r="K360" s="392" t="s">
        <v>1559</v>
      </c>
      <c r="L360" s="1140" t="s">
        <v>1558</v>
      </c>
      <c r="M360" s="1130"/>
      <c r="N360" s="1202"/>
      <c r="O360" s="1136"/>
      <c r="P360" s="389"/>
      <c r="S360" s="390"/>
      <c r="T360" s="390"/>
      <c r="U360" s="390"/>
      <c r="V360" s="390"/>
      <c r="W360" s="371"/>
    </row>
    <row r="361" spans="1:23" ht="16.5" customHeight="1">
      <c r="A361" s="384"/>
      <c r="B361" s="1150"/>
      <c r="C361" s="1235"/>
      <c r="D361" s="1275"/>
      <c r="E361" s="1159"/>
      <c r="F361" s="1162"/>
      <c r="G361" s="1165"/>
      <c r="H361" s="1127"/>
      <c r="I361" s="1138"/>
      <c r="J361" s="391"/>
      <c r="K361" s="392"/>
      <c r="L361" s="1140"/>
      <c r="M361" s="1130"/>
      <c r="N361" s="1202"/>
      <c r="O361" s="1136"/>
      <c r="P361" s="389"/>
      <c r="S361" s="371"/>
      <c r="T361" s="371"/>
      <c r="U361" s="371"/>
      <c r="V361" s="371"/>
      <c r="W361" s="371"/>
    </row>
    <row r="362" spans="1:23" ht="16.5" customHeight="1">
      <c r="A362" s="384"/>
      <c r="B362" s="1150"/>
      <c r="C362" s="1235"/>
      <c r="D362" s="1275"/>
      <c r="E362" s="1159"/>
      <c r="F362" s="1162"/>
      <c r="G362" s="1165"/>
      <c r="H362" s="1127"/>
      <c r="I362" s="1138"/>
      <c r="J362" s="391"/>
      <c r="K362" s="392"/>
      <c r="L362" s="1140"/>
      <c r="M362" s="1130"/>
      <c r="N362" s="1202"/>
      <c r="O362" s="1136"/>
      <c r="P362" s="389"/>
      <c r="S362" s="371"/>
      <c r="T362" s="371"/>
      <c r="U362" s="371"/>
      <c r="V362" s="371"/>
      <c r="W362" s="371"/>
    </row>
    <row r="363" spans="1:23" ht="16.5" customHeight="1">
      <c r="A363" s="384"/>
      <c r="B363" s="1150"/>
      <c r="C363" s="1235"/>
      <c r="D363" s="1275"/>
      <c r="E363" s="1159"/>
      <c r="F363" s="1162"/>
      <c r="G363" s="1165"/>
      <c r="H363" s="1127"/>
      <c r="I363" s="1138"/>
      <c r="J363" s="391"/>
      <c r="K363" s="392"/>
      <c r="L363" s="1140"/>
      <c r="M363" s="1130"/>
      <c r="N363" s="1202"/>
      <c r="O363" s="1136"/>
      <c r="P363" s="389"/>
      <c r="S363" s="371"/>
      <c r="T363" s="371"/>
      <c r="U363" s="371"/>
      <c r="V363" s="371"/>
      <c r="W363" s="371"/>
    </row>
    <row r="364" spans="1:23" ht="16.5" customHeight="1">
      <c r="A364" s="384"/>
      <c r="B364" s="1150"/>
      <c r="C364" s="1235"/>
      <c r="D364" s="1275"/>
      <c r="E364" s="1159"/>
      <c r="F364" s="1162"/>
      <c r="G364" s="1165"/>
      <c r="H364" s="1127"/>
      <c r="I364" s="1139"/>
      <c r="J364" s="391"/>
      <c r="K364" s="392"/>
      <c r="L364" s="1234"/>
      <c r="M364" s="1130"/>
      <c r="N364" s="1202"/>
      <c r="O364" s="1136"/>
      <c r="P364" s="389"/>
      <c r="S364" s="371"/>
      <c r="T364" s="371"/>
      <c r="U364" s="371"/>
      <c r="V364" s="371"/>
      <c r="W364" s="371"/>
    </row>
    <row r="365" spans="1:23" ht="16.5" customHeight="1">
      <c r="A365" s="384"/>
      <c r="B365" s="1150"/>
      <c r="C365" s="1235"/>
      <c r="D365" s="1275"/>
      <c r="E365" s="1159"/>
      <c r="F365" s="1162"/>
      <c r="G365" s="1165"/>
      <c r="H365" s="1127"/>
      <c r="I365" s="1143" t="s">
        <v>406</v>
      </c>
      <c r="J365" s="391"/>
      <c r="K365" s="392"/>
      <c r="L365" s="1146" t="s">
        <v>412</v>
      </c>
      <c r="M365" s="1130"/>
      <c r="N365" s="1202"/>
      <c r="O365" s="1136"/>
      <c r="P365" s="389"/>
      <c r="S365" s="390"/>
      <c r="T365" s="390"/>
      <c r="U365" s="390"/>
      <c r="V365" s="390"/>
      <c r="W365" s="371"/>
    </row>
    <row r="366" spans="1:23" ht="16.5" customHeight="1">
      <c r="A366" s="384"/>
      <c r="B366" s="1150"/>
      <c r="C366" s="1235"/>
      <c r="D366" s="1275"/>
      <c r="E366" s="1159"/>
      <c r="F366" s="1162"/>
      <c r="G366" s="1165"/>
      <c r="H366" s="1127"/>
      <c r="I366" s="1144"/>
      <c r="J366" s="391"/>
      <c r="K366" s="392"/>
      <c r="L366" s="1147"/>
      <c r="M366" s="1130"/>
      <c r="N366" s="1202"/>
      <c r="O366" s="1136"/>
      <c r="P366" s="389"/>
      <c r="S366" s="390"/>
      <c r="T366" s="390"/>
      <c r="U366" s="390"/>
      <c r="V366" s="390"/>
      <c r="W366" s="371"/>
    </row>
    <row r="367" spans="1:23" ht="16.5" customHeight="1">
      <c r="A367" s="384"/>
      <c r="B367" s="1150"/>
      <c r="C367" s="1235"/>
      <c r="D367" s="1275"/>
      <c r="E367" s="1159"/>
      <c r="F367" s="1162"/>
      <c r="G367" s="1165"/>
      <c r="H367" s="1127"/>
      <c r="I367" s="1144"/>
      <c r="J367" s="391"/>
      <c r="K367" s="392"/>
      <c r="L367" s="1147"/>
      <c r="M367" s="1130"/>
      <c r="N367" s="1202"/>
      <c r="O367" s="1136"/>
      <c r="P367" s="389"/>
      <c r="S367" s="390"/>
      <c r="T367" s="390"/>
      <c r="U367" s="390"/>
      <c r="V367" s="390"/>
      <c r="W367" s="371"/>
    </row>
    <row r="368" spans="1:23" ht="16.5" customHeight="1">
      <c r="A368" s="384"/>
      <c r="B368" s="1172"/>
      <c r="C368" s="1279"/>
      <c r="D368" s="1280"/>
      <c r="E368" s="1175"/>
      <c r="F368" s="1176"/>
      <c r="G368" s="1189"/>
      <c r="H368" s="1183"/>
      <c r="I368" s="1185"/>
      <c r="J368" s="423"/>
      <c r="K368" s="424"/>
      <c r="L368" s="1186"/>
      <c r="M368" s="1131"/>
      <c r="N368" s="1203"/>
      <c r="O368" s="1184"/>
      <c r="P368" s="389"/>
      <c r="S368" s="390"/>
      <c r="T368" s="390"/>
      <c r="U368" s="390"/>
      <c r="V368" s="390"/>
      <c r="W368" s="371"/>
    </row>
    <row r="369" spans="1:23" ht="15.75" customHeight="1">
      <c r="A369" s="384"/>
      <c r="B369" s="1149">
        <v>37</v>
      </c>
      <c r="C369" s="1152">
        <v>24</v>
      </c>
      <c r="D369" s="1325" t="s">
        <v>2196</v>
      </c>
      <c r="E369" s="1158" t="str">
        <f t="shared" ref="E369" si="107">HLOOKUP(D369,$F$1:$Q$2,2,FALSE)</f>
        <v>게임 
플레이</v>
      </c>
      <c r="F369" s="1161" t="str">
        <f t="shared" ref="F369" si="108">D369&amp;"_"&amp;IF(LEN(C369) = 1, "0"&amp;C369, C369)</f>
        <v>GP_24</v>
      </c>
      <c r="G369" s="1194" t="s">
        <v>1560</v>
      </c>
      <c r="H369" s="1316" t="s">
        <v>1561</v>
      </c>
      <c r="I369" s="406" t="s">
        <v>414</v>
      </c>
      <c r="J369" s="425" t="s">
        <v>1358</v>
      </c>
      <c r="K369" s="426" t="s">
        <v>1557</v>
      </c>
      <c r="L369" s="427" t="s">
        <v>414</v>
      </c>
      <c r="M369" s="1129">
        <f t="shared" ref="M369" si="109">HLOOKUP(D369,$F$1:$Q$3,3,FALSE)</f>
        <v>3</v>
      </c>
      <c r="N369" s="1219" t="s">
        <v>1615</v>
      </c>
      <c r="O369" s="1233"/>
      <c r="P369" s="389"/>
      <c r="S369" s="390"/>
      <c r="T369" s="390"/>
      <c r="U369" s="390"/>
      <c r="V369" s="390"/>
      <c r="W369" s="371"/>
    </row>
    <row r="370" spans="1:23" ht="16.5" customHeight="1">
      <c r="A370" s="384"/>
      <c r="B370" s="1150"/>
      <c r="C370" s="1235"/>
      <c r="D370" s="1275"/>
      <c r="E370" s="1159"/>
      <c r="F370" s="1162"/>
      <c r="G370" s="1180"/>
      <c r="H370" s="1127"/>
      <c r="I370" s="1206" t="s">
        <v>1558</v>
      </c>
      <c r="J370" s="391" t="s">
        <v>1689</v>
      </c>
      <c r="K370" s="392" t="s">
        <v>1559</v>
      </c>
      <c r="L370" s="1208" t="s">
        <v>1558</v>
      </c>
      <c r="M370" s="1130"/>
      <c r="N370" s="1202"/>
      <c r="O370" s="1136"/>
      <c r="P370" s="389"/>
      <c r="S370" s="390"/>
      <c r="T370" s="390"/>
      <c r="U370" s="390"/>
      <c r="V370" s="390"/>
      <c r="W370" s="371"/>
    </row>
    <row r="371" spans="1:23" ht="16.5" customHeight="1">
      <c r="A371" s="384"/>
      <c r="B371" s="1150"/>
      <c r="C371" s="1235"/>
      <c r="D371" s="1275"/>
      <c r="E371" s="1159"/>
      <c r="F371" s="1162"/>
      <c r="G371" s="1180"/>
      <c r="H371" s="1127"/>
      <c r="I371" s="1196"/>
      <c r="J371" s="391" t="s">
        <v>1559</v>
      </c>
      <c r="K371" s="392" t="s">
        <v>1560</v>
      </c>
      <c r="L371" s="1209"/>
      <c r="M371" s="1130"/>
      <c r="N371" s="1202"/>
      <c r="O371" s="1136"/>
      <c r="P371" s="389"/>
      <c r="S371" s="371"/>
      <c r="T371" s="371"/>
      <c r="U371" s="371"/>
      <c r="V371" s="371"/>
      <c r="W371" s="371"/>
    </row>
    <row r="372" spans="1:23" ht="16.5" customHeight="1">
      <c r="A372" s="384"/>
      <c r="B372" s="1150"/>
      <c r="C372" s="1235"/>
      <c r="D372" s="1275"/>
      <c r="E372" s="1159"/>
      <c r="F372" s="1162"/>
      <c r="G372" s="1180"/>
      <c r="H372" s="1127"/>
      <c r="I372" s="1196"/>
      <c r="J372" s="391"/>
      <c r="K372" s="392"/>
      <c r="L372" s="1209"/>
      <c r="M372" s="1130"/>
      <c r="N372" s="1202"/>
      <c r="O372" s="1136"/>
      <c r="P372" s="389"/>
      <c r="S372" s="371"/>
      <c r="T372" s="371"/>
      <c r="U372" s="371"/>
      <c r="V372" s="371"/>
      <c r="W372" s="371"/>
    </row>
    <row r="373" spans="1:23" ht="16.5" customHeight="1">
      <c r="A373" s="384"/>
      <c r="B373" s="1150"/>
      <c r="C373" s="1235"/>
      <c r="D373" s="1275"/>
      <c r="E373" s="1159"/>
      <c r="F373" s="1162"/>
      <c r="G373" s="1180"/>
      <c r="H373" s="1127"/>
      <c r="I373" s="1196"/>
      <c r="J373" s="391"/>
      <c r="K373" s="392"/>
      <c r="L373" s="1209"/>
      <c r="M373" s="1130"/>
      <c r="N373" s="1202"/>
      <c r="O373" s="1136"/>
      <c r="P373" s="389"/>
      <c r="S373" s="371"/>
      <c r="T373" s="371"/>
      <c r="U373" s="371"/>
      <c r="V373" s="371"/>
      <c r="W373" s="371"/>
    </row>
    <row r="374" spans="1:23" ht="16.5" customHeight="1">
      <c r="A374" s="384"/>
      <c r="B374" s="1150"/>
      <c r="C374" s="1235"/>
      <c r="D374" s="1275"/>
      <c r="E374" s="1159"/>
      <c r="F374" s="1162"/>
      <c r="G374" s="1180"/>
      <c r="H374" s="1127"/>
      <c r="I374" s="1207"/>
      <c r="J374" s="391"/>
      <c r="K374" s="392"/>
      <c r="L374" s="1210"/>
      <c r="M374" s="1130"/>
      <c r="N374" s="1202"/>
      <c r="O374" s="1136"/>
      <c r="P374" s="389"/>
      <c r="S374" s="371"/>
      <c r="T374" s="371"/>
      <c r="U374" s="371"/>
      <c r="V374" s="371"/>
      <c r="W374" s="371"/>
    </row>
    <row r="375" spans="1:23" ht="16.5" customHeight="1">
      <c r="A375" s="384"/>
      <c r="B375" s="1150"/>
      <c r="C375" s="1235"/>
      <c r="D375" s="1275"/>
      <c r="E375" s="1159"/>
      <c r="F375" s="1162"/>
      <c r="G375" s="1180"/>
      <c r="H375" s="1127"/>
      <c r="I375" s="1195" t="s">
        <v>1635</v>
      </c>
      <c r="J375" s="391"/>
      <c r="K375" s="392"/>
      <c r="L375" s="1211" t="s">
        <v>412</v>
      </c>
      <c r="M375" s="1130"/>
      <c r="N375" s="1202"/>
      <c r="O375" s="1136"/>
      <c r="P375" s="389"/>
      <c r="S375" s="390"/>
      <c r="T375" s="390"/>
      <c r="U375" s="390"/>
      <c r="V375" s="390"/>
      <c r="W375" s="371"/>
    </row>
    <row r="376" spans="1:23" ht="16.5" customHeight="1">
      <c r="A376" s="384"/>
      <c r="B376" s="1150"/>
      <c r="C376" s="1235"/>
      <c r="D376" s="1275"/>
      <c r="E376" s="1159"/>
      <c r="F376" s="1162"/>
      <c r="G376" s="1180"/>
      <c r="H376" s="1127"/>
      <c r="I376" s="1195"/>
      <c r="J376" s="391"/>
      <c r="K376" s="392"/>
      <c r="L376" s="1211"/>
      <c r="M376" s="1130"/>
      <c r="N376" s="1202"/>
      <c r="O376" s="1136"/>
      <c r="P376" s="389"/>
      <c r="S376" s="390"/>
      <c r="T376" s="390"/>
      <c r="U376" s="390"/>
      <c r="V376" s="390"/>
      <c r="W376" s="371"/>
    </row>
    <row r="377" spans="1:23" ht="16.5" customHeight="1">
      <c r="A377" s="384"/>
      <c r="B377" s="1150"/>
      <c r="C377" s="1235"/>
      <c r="D377" s="1275"/>
      <c r="E377" s="1159"/>
      <c r="F377" s="1162"/>
      <c r="G377" s="1180"/>
      <c r="H377" s="1127"/>
      <c r="I377" s="1196"/>
      <c r="J377" s="391"/>
      <c r="K377" s="392"/>
      <c r="L377" s="1209"/>
      <c r="M377" s="1130"/>
      <c r="N377" s="1202"/>
      <c r="O377" s="1136"/>
      <c r="P377" s="389"/>
      <c r="S377" s="390"/>
      <c r="T377" s="390"/>
      <c r="U377" s="390"/>
      <c r="V377" s="390"/>
      <c r="W377" s="371"/>
    </row>
    <row r="378" spans="1:23" ht="16.5" customHeight="1">
      <c r="A378" s="384"/>
      <c r="B378" s="1172"/>
      <c r="C378" s="1279"/>
      <c r="D378" s="1280"/>
      <c r="E378" s="1175"/>
      <c r="F378" s="1176"/>
      <c r="G378" s="1181"/>
      <c r="H378" s="1183"/>
      <c r="I378" s="1200"/>
      <c r="J378" s="423"/>
      <c r="K378" s="424"/>
      <c r="L378" s="1228"/>
      <c r="M378" s="1131"/>
      <c r="N378" s="1203"/>
      <c r="O378" s="1184"/>
      <c r="P378" s="389"/>
      <c r="S378" s="390"/>
      <c r="T378" s="390"/>
      <c r="U378" s="390"/>
      <c r="V378" s="390"/>
      <c r="W378" s="371"/>
    </row>
    <row r="379" spans="1:23" ht="15.75" customHeight="1">
      <c r="A379" s="384"/>
      <c r="B379" s="1149">
        <v>38</v>
      </c>
      <c r="C379" s="1152">
        <v>25</v>
      </c>
      <c r="D379" s="1325" t="s">
        <v>2196</v>
      </c>
      <c r="E379" s="1158" t="str">
        <f t="shared" ref="E379" si="110">HLOOKUP(D379,$F$1:$Q$2,2,FALSE)</f>
        <v>게임 
플레이</v>
      </c>
      <c r="F379" s="1161" t="str">
        <f t="shared" ref="F379" si="111">D379&amp;"_"&amp;IF(LEN(C379) = 1, "0"&amp;C379, C379)</f>
        <v>GP_25</v>
      </c>
      <c r="G379" s="1194" t="s">
        <v>1562</v>
      </c>
      <c r="H379" s="1316" t="s">
        <v>1563</v>
      </c>
      <c r="I379" s="406" t="s">
        <v>1453</v>
      </c>
      <c r="J379" s="425" t="s">
        <v>1454</v>
      </c>
      <c r="K379" s="426" t="s">
        <v>1557</v>
      </c>
      <c r="L379" s="427" t="s">
        <v>1453</v>
      </c>
      <c r="M379" s="1129">
        <f t="shared" ref="M379" si="112">HLOOKUP(D379,$F$1:$Q$3,3,FALSE)</f>
        <v>3</v>
      </c>
      <c r="N379" s="1219" t="s">
        <v>1678</v>
      </c>
      <c r="O379" s="1233"/>
      <c r="P379" s="389"/>
      <c r="S379" s="390"/>
      <c r="T379" s="390"/>
      <c r="U379" s="390"/>
      <c r="V379" s="390"/>
      <c r="W379" s="371"/>
    </row>
    <row r="380" spans="1:23" ht="16.5" customHeight="1">
      <c r="A380" s="384"/>
      <c r="B380" s="1150"/>
      <c r="C380" s="1235"/>
      <c r="D380" s="1275"/>
      <c r="E380" s="1159"/>
      <c r="F380" s="1162"/>
      <c r="G380" s="1180"/>
      <c r="H380" s="1127"/>
      <c r="I380" s="1138" t="s">
        <v>1564</v>
      </c>
      <c r="J380" s="391" t="s">
        <v>1565</v>
      </c>
      <c r="K380" s="392" t="s">
        <v>1559</v>
      </c>
      <c r="L380" s="1140" t="s">
        <v>1564</v>
      </c>
      <c r="M380" s="1130"/>
      <c r="N380" s="1202"/>
      <c r="O380" s="1136"/>
      <c r="P380" s="389"/>
      <c r="S380" s="390"/>
      <c r="T380" s="390"/>
      <c r="U380" s="390"/>
      <c r="V380" s="390"/>
      <c r="W380" s="371"/>
    </row>
    <row r="381" spans="1:23" ht="16.5" customHeight="1">
      <c r="A381" s="384"/>
      <c r="B381" s="1150"/>
      <c r="C381" s="1235"/>
      <c r="D381" s="1275"/>
      <c r="E381" s="1159"/>
      <c r="F381" s="1162"/>
      <c r="G381" s="1180"/>
      <c r="H381" s="1127"/>
      <c r="I381" s="1138"/>
      <c r="J381" s="391" t="s">
        <v>1566</v>
      </c>
      <c r="K381" s="392" t="s">
        <v>1560</v>
      </c>
      <c r="L381" s="1140"/>
      <c r="M381" s="1130"/>
      <c r="N381" s="1202"/>
      <c r="O381" s="1136"/>
      <c r="P381" s="389"/>
      <c r="S381" s="371"/>
      <c r="T381" s="371"/>
      <c r="U381" s="371"/>
      <c r="V381" s="371"/>
      <c r="W381" s="371"/>
    </row>
    <row r="382" spans="1:23" ht="16.5" customHeight="1">
      <c r="A382" s="384"/>
      <c r="B382" s="1150"/>
      <c r="C382" s="1235"/>
      <c r="D382" s="1275"/>
      <c r="E382" s="1159"/>
      <c r="F382" s="1162"/>
      <c r="G382" s="1180"/>
      <c r="H382" s="1127"/>
      <c r="I382" s="1138"/>
      <c r="J382" s="391" t="s">
        <v>1560</v>
      </c>
      <c r="K382" s="392"/>
      <c r="L382" s="1140"/>
      <c r="M382" s="1130"/>
      <c r="N382" s="1202"/>
      <c r="O382" s="1136"/>
      <c r="P382" s="389"/>
      <c r="S382" s="371"/>
      <c r="T382" s="371"/>
      <c r="U382" s="371"/>
      <c r="V382" s="371"/>
      <c r="W382" s="371"/>
    </row>
    <row r="383" spans="1:23" ht="16.5" customHeight="1">
      <c r="A383" s="384"/>
      <c r="B383" s="1150"/>
      <c r="C383" s="1235"/>
      <c r="D383" s="1275"/>
      <c r="E383" s="1159"/>
      <c r="F383" s="1162"/>
      <c r="G383" s="1180"/>
      <c r="H383" s="1127"/>
      <c r="I383" s="1138"/>
      <c r="J383" s="391"/>
      <c r="K383" s="392"/>
      <c r="L383" s="1140"/>
      <c r="M383" s="1130"/>
      <c r="N383" s="1202"/>
      <c r="O383" s="1136"/>
      <c r="P383" s="389"/>
      <c r="S383" s="371"/>
      <c r="T383" s="371"/>
      <c r="U383" s="371"/>
      <c r="V383" s="371"/>
      <c r="W383" s="371"/>
    </row>
    <row r="384" spans="1:23" ht="16.5" customHeight="1">
      <c r="A384" s="384"/>
      <c r="B384" s="1150"/>
      <c r="C384" s="1235"/>
      <c r="D384" s="1275"/>
      <c r="E384" s="1159"/>
      <c r="F384" s="1162"/>
      <c r="G384" s="1180"/>
      <c r="H384" s="1127"/>
      <c r="I384" s="1139"/>
      <c r="J384" s="391"/>
      <c r="K384" s="392"/>
      <c r="L384" s="1234"/>
      <c r="M384" s="1130"/>
      <c r="N384" s="1202"/>
      <c r="O384" s="1136"/>
      <c r="P384" s="389"/>
      <c r="S384" s="371"/>
      <c r="T384" s="371"/>
      <c r="U384" s="371"/>
      <c r="V384" s="371"/>
      <c r="W384" s="371"/>
    </row>
    <row r="385" spans="1:23" ht="16.5" customHeight="1">
      <c r="A385" s="384"/>
      <c r="B385" s="1150"/>
      <c r="C385" s="1235"/>
      <c r="D385" s="1275"/>
      <c r="E385" s="1159"/>
      <c r="F385" s="1162"/>
      <c r="G385" s="1180"/>
      <c r="H385" s="1127"/>
      <c r="I385" s="1143" t="s">
        <v>1479</v>
      </c>
      <c r="J385" s="391"/>
      <c r="K385" s="392"/>
      <c r="L385" s="1146" t="s">
        <v>1480</v>
      </c>
      <c r="M385" s="1130"/>
      <c r="N385" s="1202"/>
      <c r="O385" s="1136"/>
      <c r="P385" s="389"/>
      <c r="S385" s="390"/>
      <c r="T385" s="390"/>
      <c r="U385" s="390"/>
      <c r="V385" s="390"/>
      <c r="W385" s="371"/>
    </row>
    <row r="386" spans="1:23" ht="16.5" customHeight="1">
      <c r="A386" s="384"/>
      <c r="B386" s="1150"/>
      <c r="C386" s="1235"/>
      <c r="D386" s="1275"/>
      <c r="E386" s="1159"/>
      <c r="F386" s="1162"/>
      <c r="G386" s="1180"/>
      <c r="H386" s="1127"/>
      <c r="I386" s="1144"/>
      <c r="J386" s="391"/>
      <c r="K386" s="392"/>
      <c r="L386" s="1147"/>
      <c r="M386" s="1130"/>
      <c r="N386" s="1202"/>
      <c r="O386" s="1136"/>
      <c r="P386" s="389"/>
      <c r="S386" s="390"/>
      <c r="T386" s="390"/>
      <c r="U386" s="390"/>
      <c r="V386" s="390"/>
      <c r="W386" s="371"/>
    </row>
    <row r="387" spans="1:23" ht="16.5" customHeight="1">
      <c r="A387" s="384"/>
      <c r="B387" s="1150"/>
      <c r="C387" s="1235"/>
      <c r="D387" s="1275"/>
      <c r="E387" s="1159"/>
      <c r="F387" s="1162"/>
      <c r="G387" s="1180"/>
      <c r="H387" s="1127"/>
      <c r="I387" s="1144"/>
      <c r="J387" s="391"/>
      <c r="K387" s="392"/>
      <c r="L387" s="1147"/>
      <c r="M387" s="1130"/>
      <c r="N387" s="1202"/>
      <c r="O387" s="1136"/>
      <c r="P387" s="389"/>
      <c r="S387" s="390"/>
      <c r="T387" s="390"/>
      <c r="U387" s="390"/>
      <c r="V387" s="390"/>
      <c r="W387" s="371"/>
    </row>
    <row r="388" spans="1:23" ht="16.5" customHeight="1">
      <c r="A388" s="384"/>
      <c r="B388" s="1172"/>
      <c r="C388" s="1279"/>
      <c r="D388" s="1280"/>
      <c r="E388" s="1175"/>
      <c r="F388" s="1176"/>
      <c r="G388" s="1181"/>
      <c r="H388" s="1183"/>
      <c r="I388" s="1185"/>
      <c r="J388" s="423"/>
      <c r="K388" s="424"/>
      <c r="L388" s="1186"/>
      <c r="M388" s="1131"/>
      <c r="N388" s="1203"/>
      <c r="O388" s="1184"/>
      <c r="P388" s="389"/>
      <c r="S388" s="390"/>
      <c r="T388" s="390"/>
      <c r="U388" s="390"/>
      <c r="V388" s="390"/>
      <c r="W388" s="371"/>
    </row>
    <row r="389" spans="1:23" ht="15.75" customHeight="1">
      <c r="A389" s="384"/>
      <c r="B389" s="1149">
        <v>39</v>
      </c>
      <c r="C389" s="1152">
        <v>26</v>
      </c>
      <c r="D389" s="1325" t="s">
        <v>2196</v>
      </c>
      <c r="E389" s="1158" t="str">
        <f t="shared" ref="E389" si="113">HLOOKUP(D389,$F$1:$Q$2,2,FALSE)</f>
        <v>게임 
플레이</v>
      </c>
      <c r="F389" s="1161" t="str">
        <f t="shared" ref="F389" si="114">D389&amp;"_"&amp;IF(LEN(C389) = 1, "0"&amp;C389, C389)</f>
        <v>GP_26</v>
      </c>
      <c r="G389" s="1194" t="s">
        <v>1567</v>
      </c>
      <c r="H389" s="1316" t="s">
        <v>1568</v>
      </c>
      <c r="I389" s="406" t="s">
        <v>1453</v>
      </c>
      <c r="J389" s="425" t="s">
        <v>1454</v>
      </c>
      <c r="K389" s="426" t="s">
        <v>1689</v>
      </c>
      <c r="L389" s="427" t="s">
        <v>1453</v>
      </c>
      <c r="M389" s="1129">
        <f t="shared" ref="M389" si="115">HLOOKUP(D389,$F$1:$Q$3,3,FALSE)</f>
        <v>3</v>
      </c>
      <c r="N389" s="1219" t="s">
        <v>1678</v>
      </c>
      <c r="O389" s="1233"/>
      <c r="P389" s="389"/>
      <c r="S389" s="390"/>
      <c r="T389" s="390"/>
      <c r="U389" s="390"/>
      <c r="V389" s="390"/>
      <c r="W389" s="371"/>
    </row>
    <row r="390" spans="1:23" ht="16.5" customHeight="1">
      <c r="A390" s="384"/>
      <c r="B390" s="1150"/>
      <c r="C390" s="1235"/>
      <c r="D390" s="1275"/>
      <c r="E390" s="1159"/>
      <c r="F390" s="1162"/>
      <c r="G390" s="1180"/>
      <c r="H390" s="1127"/>
      <c r="I390" s="1138" t="s">
        <v>1564</v>
      </c>
      <c r="J390" s="391" t="s">
        <v>1557</v>
      </c>
      <c r="K390" s="392" t="s">
        <v>1559</v>
      </c>
      <c r="L390" s="1140" t="s">
        <v>1564</v>
      </c>
      <c r="M390" s="1130"/>
      <c r="N390" s="1202"/>
      <c r="O390" s="1136"/>
      <c r="P390" s="389"/>
      <c r="S390" s="390"/>
      <c r="T390" s="390"/>
      <c r="U390" s="390"/>
      <c r="V390" s="390"/>
      <c r="W390" s="371"/>
    </row>
    <row r="391" spans="1:23" ht="16.5" customHeight="1">
      <c r="A391" s="384"/>
      <c r="B391" s="1150"/>
      <c r="C391" s="1235"/>
      <c r="D391" s="1275"/>
      <c r="E391" s="1159"/>
      <c r="F391" s="1162"/>
      <c r="G391" s="1180"/>
      <c r="H391" s="1127"/>
      <c r="I391" s="1138"/>
      <c r="J391" s="391" t="s">
        <v>1690</v>
      </c>
      <c r="K391" s="392" t="s">
        <v>1560</v>
      </c>
      <c r="L391" s="1140"/>
      <c r="M391" s="1130"/>
      <c r="N391" s="1202"/>
      <c r="O391" s="1136"/>
      <c r="P391" s="389"/>
      <c r="S391" s="371"/>
      <c r="T391" s="371"/>
      <c r="U391" s="371"/>
      <c r="V391" s="371"/>
      <c r="W391" s="371"/>
    </row>
    <row r="392" spans="1:23" ht="16.5" customHeight="1">
      <c r="A392" s="384"/>
      <c r="B392" s="1150"/>
      <c r="C392" s="1235"/>
      <c r="D392" s="1275"/>
      <c r="E392" s="1159"/>
      <c r="F392" s="1162"/>
      <c r="G392" s="1180"/>
      <c r="H392" s="1127"/>
      <c r="I392" s="1138"/>
      <c r="J392" s="391" t="s">
        <v>1691</v>
      </c>
      <c r="K392" s="392" t="s">
        <v>1569</v>
      </c>
      <c r="L392" s="1140"/>
      <c r="M392" s="1130"/>
      <c r="N392" s="1202"/>
      <c r="O392" s="1136"/>
      <c r="P392" s="389"/>
      <c r="S392" s="371"/>
      <c r="T392" s="371"/>
      <c r="U392" s="371"/>
      <c r="V392" s="371"/>
      <c r="W392" s="371"/>
    </row>
    <row r="393" spans="1:23" ht="16.5" customHeight="1">
      <c r="A393" s="384"/>
      <c r="B393" s="1150"/>
      <c r="C393" s="1235"/>
      <c r="D393" s="1275"/>
      <c r="E393" s="1159"/>
      <c r="F393" s="1162"/>
      <c r="G393" s="1180"/>
      <c r="H393" s="1127"/>
      <c r="I393" s="1138"/>
      <c r="J393" s="391"/>
      <c r="K393" s="392"/>
      <c r="L393" s="1140"/>
      <c r="M393" s="1130"/>
      <c r="N393" s="1202"/>
      <c r="O393" s="1136"/>
      <c r="P393" s="389"/>
      <c r="S393" s="371"/>
      <c r="T393" s="371"/>
      <c r="U393" s="371"/>
      <c r="V393" s="371"/>
      <c r="W393" s="371"/>
    </row>
    <row r="394" spans="1:23" ht="16.5" customHeight="1">
      <c r="A394" s="384"/>
      <c r="B394" s="1150"/>
      <c r="C394" s="1235"/>
      <c r="D394" s="1275"/>
      <c r="E394" s="1159"/>
      <c r="F394" s="1162"/>
      <c r="G394" s="1180"/>
      <c r="H394" s="1127"/>
      <c r="I394" s="1139"/>
      <c r="J394" s="391"/>
      <c r="K394" s="392"/>
      <c r="L394" s="1234"/>
      <c r="M394" s="1130"/>
      <c r="N394" s="1202"/>
      <c r="O394" s="1136"/>
      <c r="P394" s="389"/>
      <c r="S394" s="371"/>
      <c r="T394" s="371"/>
      <c r="U394" s="371"/>
      <c r="V394" s="371"/>
      <c r="W394" s="371"/>
    </row>
    <row r="395" spans="1:23" ht="16.5" customHeight="1">
      <c r="A395" s="384"/>
      <c r="B395" s="1150"/>
      <c r="C395" s="1235"/>
      <c r="D395" s="1275"/>
      <c r="E395" s="1159"/>
      <c r="F395" s="1162"/>
      <c r="G395" s="1180"/>
      <c r="H395" s="1127"/>
      <c r="I395" s="1143" t="s">
        <v>1479</v>
      </c>
      <c r="J395" s="391"/>
      <c r="K395" s="392"/>
      <c r="L395" s="1146" t="s">
        <v>1480</v>
      </c>
      <c r="M395" s="1130"/>
      <c r="N395" s="1202"/>
      <c r="O395" s="1136"/>
      <c r="P395" s="389"/>
      <c r="S395" s="390"/>
      <c r="T395" s="390"/>
      <c r="U395" s="390"/>
      <c r="V395" s="390"/>
      <c r="W395" s="371"/>
    </row>
    <row r="396" spans="1:23" ht="16.5" customHeight="1">
      <c r="A396" s="384"/>
      <c r="B396" s="1150"/>
      <c r="C396" s="1235"/>
      <c r="D396" s="1275"/>
      <c r="E396" s="1159"/>
      <c r="F396" s="1162"/>
      <c r="G396" s="1180"/>
      <c r="H396" s="1127"/>
      <c r="I396" s="1144"/>
      <c r="J396" s="391"/>
      <c r="K396" s="392"/>
      <c r="L396" s="1147"/>
      <c r="M396" s="1130"/>
      <c r="N396" s="1202"/>
      <c r="O396" s="1136"/>
      <c r="P396" s="389"/>
      <c r="S396" s="390"/>
      <c r="T396" s="390"/>
      <c r="U396" s="390"/>
      <c r="V396" s="390"/>
      <c r="W396" s="371"/>
    </row>
    <row r="397" spans="1:23" ht="16.5" customHeight="1">
      <c r="A397" s="384"/>
      <c r="B397" s="1150"/>
      <c r="C397" s="1235"/>
      <c r="D397" s="1275"/>
      <c r="E397" s="1159"/>
      <c r="F397" s="1162"/>
      <c r="G397" s="1180"/>
      <c r="H397" s="1127"/>
      <c r="I397" s="1144"/>
      <c r="J397" s="391"/>
      <c r="K397" s="392"/>
      <c r="L397" s="1147"/>
      <c r="M397" s="1130"/>
      <c r="N397" s="1202"/>
      <c r="O397" s="1136"/>
      <c r="P397" s="389"/>
      <c r="S397" s="390"/>
      <c r="T397" s="390"/>
      <c r="U397" s="390"/>
      <c r="V397" s="390"/>
      <c r="W397" s="371"/>
    </row>
    <row r="398" spans="1:23" ht="16.5" customHeight="1">
      <c r="A398" s="384"/>
      <c r="B398" s="1172"/>
      <c r="C398" s="1279"/>
      <c r="D398" s="1280"/>
      <c r="E398" s="1175"/>
      <c r="F398" s="1176"/>
      <c r="G398" s="1181"/>
      <c r="H398" s="1183"/>
      <c r="I398" s="1185"/>
      <c r="J398" s="423"/>
      <c r="K398" s="424"/>
      <c r="L398" s="1186"/>
      <c r="M398" s="1131"/>
      <c r="N398" s="1203"/>
      <c r="O398" s="1184"/>
      <c r="P398" s="389"/>
      <c r="S398" s="390"/>
      <c r="T398" s="390"/>
      <c r="U398" s="390"/>
      <c r="V398" s="390"/>
      <c r="W398" s="371"/>
    </row>
    <row r="399" spans="1:23" ht="15.75" customHeight="1">
      <c r="A399" s="384"/>
      <c r="B399" s="1149">
        <v>40</v>
      </c>
      <c r="C399" s="1152">
        <v>27</v>
      </c>
      <c r="D399" s="1325" t="s">
        <v>2196</v>
      </c>
      <c r="E399" s="1158" t="str">
        <f t="shared" ref="E399" si="116">HLOOKUP(D399,$F$1:$Q$2,2,FALSE)</f>
        <v>게임 
플레이</v>
      </c>
      <c r="F399" s="1161" t="str">
        <f t="shared" ref="F399" si="117">D399&amp;"_"&amp;IF(LEN(C399) = 1, "0"&amp;C399, C399)</f>
        <v>GP_27</v>
      </c>
      <c r="G399" s="1194" t="s">
        <v>1570</v>
      </c>
      <c r="H399" s="1316" t="s">
        <v>1571</v>
      </c>
      <c r="I399" s="406" t="s">
        <v>1453</v>
      </c>
      <c r="J399" s="425" t="s">
        <v>1454</v>
      </c>
      <c r="K399" s="426" t="s">
        <v>1557</v>
      </c>
      <c r="L399" s="427" t="s">
        <v>1453</v>
      </c>
      <c r="M399" s="1129">
        <f t="shared" ref="M399" si="118">HLOOKUP(D399,$F$1:$Q$3,3,FALSE)</f>
        <v>3</v>
      </c>
      <c r="N399" s="1219" t="s">
        <v>1678</v>
      </c>
      <c r="O399" s="1233"/>
      <c r="P399" s="389"/>
      <c r="S399" s="390"/>
      <c r="T399" s="390"/>
      <c r="U399" s="390"/>
      <c r="V399" s="390"/>
      <c r="W399" s="371"/>
    </row>
    <row r="400" spans="1:23" ht="16.5" customHeight="1">
      <c r="A400" s="384"/>
      <c r="B400" s="1150"/>
      <c r="C400" s="1235"/>
      <c r="D400" s="1275"/>
      <c r="E400" s="1159"/>
      <c r="F400" s="1162"/>
      <c r="G400" s="1180"/>
      <c r="H400" s="1127"/>
      <c r="I400" s="1138" t="s">
        <v>1564</v>
      </c>
      <c r="J400" s="391" t="s">
        <v>1565</v>
      </c>
      <c r="K400" s="392" t="s">
        <v>1559</v>
      </c>
      <c r="L400" s="1140" t="s">
        <v>1564</v>
      </c>
      <c r="M400" s="1130"/>
      <c r="N400" s="1202"/>
      <c r="O400" s="1136"/>
      <c r="P400" s="389"/>
      <c r="S400" s="390"/>
      <c r="T400" s="390"/>
      <c r="U400" s="390"/>
      <c r="V400" s="390"/>
      <c r="W400" s="371"/>
    </row>
    <row r="401" spans="1:23" ht="16.5" customHeight="1">
      <c r="A401" s="384"/>
      <c r="B401" s="1150"/>
      <c r="C401" s="1235"/>
      <c r="D401" s="1275"/>
      <c r="E401" s="1159"/>
      <c r="F401" s="1162"/>
      <c r="G401" s="1180"/>
      <c r="H401" s="1127"/>
      <c r="I401" s="1138"/>
      <c r="J401" s="391" t="s">
        <v>1566</v>
      </c>
      <c r="K401" s="392" t="s">
        <v>1691</v>
      </c>
      <c r="L401" s="1140"/>
      <c r="M401" s="1130"/>
      <c r="N401" s="1202"/>
      <c r="O401" s="1136"/>
      <c r="P401" s="389"/>
      <c r="S401" s="371"/>
      <c r="T401" s="371"/>
      <c r="U401" s="371"/>
      <c r="V401" s="371"/>
      <c r="W401" s="371"/>
    </row>
    <row r="402" spans="1:23" ht="16.5" customHeight="1">
      <c r="A402" s="384"/>
      <c r="B402" s="1150"/>
      <c r="C402" s="1235"/>
      <c r="D402" s="1275"/>
      <c r="E402" s="1159"/>
      <c r="F402" s="1162"/>
      <c r="G402" s="1180"/>
      <c r="H402" s="1127"/>
      <c r="I402" s="1138"/>
      <c r="J402" s="391" t="s">
        <v>1691</v>
      </c>
      <c r="K402" s="392"/>
      <c r="L402" s="1140"/>
      <c r="M402" s="1130"/>
      <c r="N402" s="1202"/>
      <c r="O402" s="1136"/>
      <c r="P402" s="389"/>
      <c r="S402" s="371"/>
      <c r="T402" s="371"/>
      <c r="U402" s="371"/>
      <c r="V402" s="371"/>
      <c r="W402" s="371"/>
    </row>
    <row r="403" spans="1:23" ht="16.5" customHeight="1">
      <c r="A403" s="384"/>
      <c r="B403" s="1150"/>
      <c r="C403" s="1235"/>
      <c r="D403" s="1275"/>
      <c r="E403" s="1159"/>
      <c r="F403" s="1162"/>
      <c r="G403" s="1180"/>
      <c r="H403" s="1127"/>
      <c r="I403" s="1138"/>
      <c r="J403" s="391"/>
      <c r="K403" s="392"/>
      <c r="L403" s="1140"/>
      <c r="M403" s="1130"/>
      <c r="N403" s="1202"/>
      <c r="O403" s="1136"/>
      <c r="P403" s="389"/>
      <c r="S403" s="371"/>
      <c r="T403" s="371"/>
      <c r="U403" s="371"/>
      <c r="V403" s="371"/>
      <c r="W403" s="371"/>
    </row>
    <row r="404" spans="1:23" ht="16.5" customHeight="1">
      <c r="A404" s="384"/>
      <c r="B404" s="1150"/>
      <c r="C404" s="1235"/>
      <c r="D404" s="1275"/>
      <c r="E404" s="1159"/>
      <c r="F404" s="1162"/>
      <c r="G404" s="1180"/>
      <c r="H404" s="1127"/>
      <c r="I404" s="1139"/>
      <c r="J404" s="391"/>
      <c r="K404" s="392"/>
      <c r="L404" s="1234"/>
      <c r="M404" s="1130"/>
      <c r="N404" s="1202"/>
      <c r="O404" s="1136"/>
      <c r="P404" s="389"/>
      <c r="S404" s="371"/>
      <c r="T404" s="371"/>
      <c r="U404" s="371"/>
      <c r="V404" s="371"/>
      <c r="W404" s="371"/>
    </row>
    <row r="405" spans="1:23" ht="16.5" customHeight="1">
      <c r="A405" s="384"/>
      <c r="B405" s="1150"/>
      <c r="C405" s="1235"/>
      <c r="D405" s="1275"/>
      <c r="E405" s="1159"/>
      <c r="F405" s="1162"/>
      <c r="G405" s="1180"/>
      <c r="H405" s="1127"/>
      <c r="I405" s="1143" t="s">
        <v>1479</v>
      </c>
      <c r="J405" s="391"/>
      <c r="K405" s="392"/>
      <c r="L405" s="1146" t="s">
        <v>1480</v>
      </c>
      <c r="M405" s="1130"/>
      <c r="N405" s="1202"/>
      <c r="O405" s="1136"/>
      <c r="P405" s="389"/>
      <c r="S405" s="390"/>
      <c r="T405" s="390"/>
      <c r="U405" s="390"/>
      <c r="V405" s="390"/>
      <c r="W405" s="371"/>
    </row>
    <row r="406" spans="1:23" ht="16.5" customHeight="1">
      <c r="A406" s="384"/>
      <c r="B406" s="1150"/>
      <c r="C406" s="1235"/>
      <c r="D406" s="1275"/>
      <c r="E406" s="1159"/>
      <c r="F406" s="1162"/>
      <c r="G406" s="1180"/>
      <c r="H406" s="1127"/>
      <c r="I406" s="1144"/>
      <c r="J406" s="391"/>
      <c r="K406" s="392"/>
      <c r="L406" s="1147"/>
      <c r="M406" s="1130"/>
      <c r="N406" s="1202"/>
      <c r="O406" s="1136"/>
      <c r="P406" s="389"/>
      <c r="S406" s="390"/>
      <c r="T406" s="390"/>
      <c r="U406" s="390"/>
      <c r="V406" s="390"/>
      <c r="W406" s="371"/>
    </row>
    <row r="407" spans="1:23" ht="16.5" customHeight="1">
      <c r="A407" s="384"/>
      <c r="B407" s="1150"/>
      <c r="C407" s="1235"/>
      <c r="D407" s="1275"/>
      <c r="E407" s="1159"/>
      <c r="F407" s="1162"/>
      <c r="G407" s="1180"/>
      <c r="H407" s="1127"/>
      <c r="I407" s="1144"/>
      <c r="J407" s="391"/>
      <c r="K407" s="392"/>
      <c r="L407" s="1147"/>
      <c r="M407" s="1130"/>
      <c r="N407" s="1202"/>
      <c r="O407" s="1136"/>
      <c r="P407" s="389"/>
      <c r="S407" s="390"/>
      <c r="T407" s="390"/>
      <c r="U407" s="390"/>
      <c r="V407" s="390"/>
      <c r="W407" s="371"/>
    </row>
    <row r="408" spans="1:23" ht="16.5" customHeight="1">
      <c r="A408" s="384"/>
      <c r="B408" s="1172"/>
      <c r="C408" s="1279"/>
      <c r="D408" s="1280"/>
      <c r="E408" s="1175"/>
      <c r="F408" s="1176"/>
      <c r="G408" s="1181"/>
      <c r="H408" s="1183"/>
      <c r="I408" s="1185"/>
      <c r="J408" s="423"/>
      <c r="K408" s="424"/>
      <c r="L408" s="1186"/>
      <c r="M408" s="1131"/>
      <c r="N408" s="1203"/>
      <c r="O408" s="1184"/>
      <c r="P408" s="389"/>
      <c r="S408" s="390"/>
      <c r="T408" s="390"/>
      <c r="U408" s="390"/>
      <c r="V408" s="390"/>
      <c r="W408" s="371"/>
    </row>
    <row r="409" spans="1:23" ht="15.75" customHeight="1">
      <c r="A409" s="384"/>
      <c r="B409" s="1149">
        <v>41</v>
      </c>
      <c r="C409" s="1152">
        <v>28</v>
      </c>
      <c r="D409" s="1325" t="s">
        <v>2196</v>
      </c>
      <c r="E409" s="1158" t="str">
        <f t="shared" ref="E409" si="119">HLOOKUP(D409,$F$1:$Q$2,2,FALSE)</f>
        <v>게임 
플레이</v>
      </c>
      <c r="F409" s="1161" t="str">
        <f t="shared" ref="F409" si="120">D409&amp;"_"&amp;IF(LEN(C409) = 1, "0"&amp;C409, C409)</f>
        <v>GP_28</v>
      </c>
      <c r="G409" s="1194" t="s">
        <v>1692</v>
      </c>
      <c r="H409" s="1316" t="s">
        <v>1693</v>
      </c>
      <c r="I409" s="406" t="s">
        <v>1453</v>
      </c>
      <c r="J409" s="425" t="s">
        <v>1454</v>
      </c>
      <c r="K409" s="426" t="s">
        <v>1557</v>
      </c>
      <c r="L409" s="427" t="s">
        <v>1453</v>
      </c>
      <c r="M409" s="1129">
        <f t="shared" ref="M409" si="121">HLOOKUP(D409,$F$1:$Q$3,3,FALSE)</f>
        <v>3</v>
      </c>
      <c r="N409" s="1219" t="s">
        <v>1678</v>
      </c>
      <c r="O409" s="1233"/>
      <c r="P409" s="389"/>
      <c r="S409" s="390"/>
      <c r="T409" s="390"/>
      <c r="U409" s="390"/>
      <c r="V409" s="390"/>
      <c r="W409" s="371"/>
    </row>
    <row r="410" spans="1:23" ht="16.5" customHeight="1">
      <c r="A410" s="384"/>
      <c r="B410" s="1150"/>
      <c r="C410" s="1235"/>
      <c r="D410" s="1275"/>
      <c r="E410" s="1159"/>
      <c r="F410" s="1162"/>
      <c r="G410" s="1180"/>
      <c r="H410" s="1127"/>
      <c r="I410" s="1138" t="s">
        <v>1564</v>
      </c>
      <c r="J410" s="391" t="s">
        <v>1565</v>
      </c>
      <c r="K410" s="392" t="s">
        <v>1690</v>
      </c>
      <c r="L410" s="1140" t="s">
        <v>1564</v>
      </c>
      <c r="M410" s="1130"/>
      <c r="N410" s="1202"/>
      <c r="O410" s="1136"/>
      <c r="P410" s="389"/>
      <c r="S410" s="390"/>
      <c r="T410" s="390"/>
      <c r="U410" s="390"/>
      <c r="V410" s="390"/>
      <c r="W410" s="371"/>
    </row>
    <row r="411" spans="1:23" ht="16.5" customHeight="1">
      <c r="A411" s="384"/>
      <c r="B411" s="1150"/>
      <c r="C411" s="1235"/>
      <c r="D411" s="1275"/>
      <c r="E411" s="1159"/>
      <c r="F411" s="1162"/>
      <c r="G411" s="1180"/>
      <c r="H411" s="1127"/>
      <c r="I411" s="1138"/>
      <c r="J411" s="391" t="s">
        <v>1566</v>
      </c>
      <c r="K411" s="392" t="s">
        <v>1691</v>
      </c>
      <c r="L411" s="1140"/>
      <c r="M411" s="1130"/>
      <c r="N411" s="1202"/>
      <c r="O411" s="1136"/>
      <c r="P411" s="389"/>
      <c r="S411" s="371"/>
      <c r="T411" s="371"/>
      <c r="U411" s="371"/>
      <c r="V411" s="371"/>
      <c r="W411" s="371"/>
    </row>
    <row r="412" spans="1:23" ht="16.5" customHeight="1">
      <c r="A412" s="384"/>
      <c r="B412" s="1150"/>
      <c r="C412" s="1235"/>
      <c r="D412" s="1275"/>
      <c r="E412" s="1159"/>
      <c r="F412" s="1162"/>
      <c r="G412" s="1180"/>
      <c r="H412" s="1127"/>
      <c r="I412" s="1138"/>
      <c r="J412" s="391" t="s">
        <v>1560</v>
      </c>
      <c r="K412" s="392" t="s">
        <v>1569</v>
      </c>
      <c r="L412" s="1140"/>
      <c r="M412" s="1130"/>
      <c r="N412" s="1202"/>
      <c r="O412" s="1136"/>
      <c r="P412" s="389"/>
      <c r="S412" s="371"/>
      <c r="T412" s="371"/>
      <c r="U412" s="371"/>
      <c r="V412" s="371"/>
      <c r="W412" s="371"/>
    </row>
    <row r="413" spans="1:23" ht="16.5" customHeight="1">
      <c r="A413" s="384"/>
      <c r="B413" s="1150"/>
      <c r="C413" s="1235"/>
      <c r="D413" s="1275"/>
      <c r="E413" s="1159"/>
      <c r="F413" s="1162"/>
      <c r="G413" s="1180"/>
      <c r="H413" s="1127"/>
      <c r="I413" s="1138"/>
      <c r="J413" s="391" t="s">
        <v>1569</v>
      </c>
      <c r="K413" s="392" t="s">
        <v>1694</v>
      </c>
      <c r="L413" s="1140"/>
      <c r="M413" s="1130"/>
      <c r="N413" s="1202"/>
      <c r="O413" s="1136"/>
      <c r="P413" s="389"/>
      <c r="S413" s="371"/>
      <c r="T413" s="371"/>
      <c r="U413" s="371"/>
      <c r="V413" s="371"/>
      <c r="W413" s="371"/>
    </row>
    <row r="414" spans="1:23" ht="16.5" customHeight="1">
      <c r="A414" s="384"/>
      <c r="B414" s="1150"/>
      <c r="C414" s="1235"/>
      <c r="D414" s="1275"/>
      <c r="E414" s="1159"/>
      <c r="F414" s="1162"/>
      <c r="G414" s="1180"/>
      <c r="H414" s="1127"/>
      <c r="I414" s="1139"/>
      <c r="J414" s="391" t="s">
        <v>1572</v>
      </c>
      <c r="K414" s="392"/>
      <c r="L414" s="1234"/>
      <c r="M414" s="1130"/>
      <c r="N414" s="1202"/>
      <c r="O414" s="1136"/>
      <c r="P414" s="389"/>
      <c r="S414" s="371"/>
      <c r="T414" s="371"/>
      <c r="U414" s="371"/>
      <c r="V414" s="371"/>
      <c r="W414" s="371"/>
    </row>
    <row r="415" spans="1:23" ht="16.5" customHeight="1">
      <c r="A415" s="384"/>
      <c r="B415" s="1150"/>
      <c r="C415" s="1235"/>
      <c r="D415" s="1275"/>
      <c r="E415" s="1159"/>
      <c r="F415" s="1162"/>
      <c r="G415" s="1180"/>
      <c r="H415" s="1127"/>
      <c r="I415" s="1143" t="s">
        <v>1479</v>
      </c>
      <c r="J415" s="391"/>
      <c r="K415" s="392"/>
      <c r="L415" s="1146" t="s">
        <v>1480</v>
      </c>
      <c r="M415" s="1130"/>
      <c r="N415" s="1202"/>
      <c r="O415" s="1136"/>
      <c r="P415" s="389"/>
      <c r="S415" s="390"/>
      <c r="T415" s="390"/>
      <c r="U415" s="390"/>
      <c r="V415" s="390"/>
      <c r="W415" s="371"/>
    </row>
    <row r="416" spans="1:23" ht="16.5" customHeight="1">
      <c r="A416" s="384"/>
      <c r="B416" s="1150"/>
      <c r="C416" s="1235"/>
      <c r="D416" s="1275"/>
      <c r="E416" s="1159"/>
      <c r="F416" s="1162"/>
      <c r="G416" s="1180"/>
      <c r="H416" s="1127"/>
      <c r="I416" s="1144"/>
      <c r="J416" s="391"/>
      <c r="K416" s="392"/>
      <c r="L416" s="1147"/>
      <c r="M416" s="1130"/>
      <c r="N416" s="1202"/>
      <c r="O416" s="1136"/>
      <c r="P416" s="389"/>
      <c r="S416" s="390"/>
      <c r="T416" s="390"/>
      <c r="U416" s="390"/>
      <c r="V416" s="390"/>
      <c r="W416" s="371"/>
    </row>
    <row r="417" spans="1:23" ht="16.5" customHeight="1">
      <c r="A417" s="384"/>
      <c r="B417" s="1150"/>
      <c r="C417" s="1235"/>
      <c r="D417" s="1275"/>
      <c r="E417" s="1159"/>
      <c r="F417" s="1162"/>
      <c r="G417" s="1180"/>
      <c r="H417" s="1127"/>
      <c r="I417" s="1144"/>
      <c r="J417" s="391"/>
      <c r="K417" s="392"/>
      <c r="L417" s="1147"/>
      <c r="M417" s="1130"/>
      <c r="N417" s="1202"/>
      <c r="O417" s="1136"/>
      <c r="P417" s="389"/>
      <c r="S417" s="390"/>
      <c r="T417" s="390"/>
      <c r="U417" s="390"/>
      <c r="V417" s="390"/>
      <c r="W417" s="371"/>
    </row>
    <row r="418" spans="1:23" ht="16.5" customHeight="1">
      <c r="A418" s="384"/>
      <c r="B418" s="1172"/>
      <c r="C418" s="1279"/>
      <c r="D418" s="1280"/>
      <c r="E418" s="1175"/>
      <c r="F418" s="1176"/>
      <c r="G418" s="1181"/>
      <c r="H418" s="1183"/>
      <c r="I418" s="1185"/>
      <c r="J418" s="423"/>
      <c r="K418" s="424"/>
      <c r="L418" s="1186"/>
      <c r="M418" s="1131"/>
      <c r="N418" s="1203"/>
      <c r="O418" s="1184"/>
      <c r="P418" s="389"/>
      <c r="S418" s="390"/>
      <c r="T418" s="390"/>
      <c r="U418" s="390"/>
      <c r="V418" s="390"/>
      <c r="W418" s="371"/>
    </row>
    <row r="419" spans="1:23" ht="15.75" customHeight="1">
      <c r="A419" s="384"/>
      <c r="B419" s="1149">
        <v>42</v>
      </c>
      <c r="C419" s="1152">
        <v>29</v>
      </c>
      <c r="D419" s="1325" t="s">
        <v>2196</v>
      </c>
      <c r="E419" s="1158" t="str">
        <f t="shared" ref="E419" si="122">HLOOKUP(D419,$F$1:$Q$2,2,FALSE)</f>
        <v>게임 
플레이</v>
      </c>
      <c r="F419" s="1161" t="str">
        <f t="shared" ref="F419" si="123">D419&amp;"_"&amp;IF(LEN(C419) = 1, "0"&amp;C419, C419)</f>
        <v>GP_29</v>
      </c>
      <c r="G419" s="1194" t="s">
        <v>1573</v>
      </c>
      <c r="H419" s="1316" t="s">
        <v>1574</v>
      </c>
      <c r="I419" s="406" t="s">
        <v>1453</v>
      </c>
      <c r="J419" s="425" t="s">
        <v>1454</v>
      </c>
      <c r="K419" s="426" t="s">
        <v>1557</v>
      </c>
      <c r="L419" s="427" t="s">
        <v>1453</v>
      </c>
      <c r="M419" s="1129">
        <f t="shared" ref="M419" si="124">HLOOKUP(D419,$F$1:$Q$3,3,FALSE)</f>
        <v>3</v>
      </c>
      <c r="N419" s="1219" t="s">
        <v>1615</v>
      </c>
      <c r="O419" s="1233"/>
      <c r="P419" s="389"/>
      <c r="S419" s="390"/>
      <c r="T419" s="390"/>
      <c r="U419" s="390"/>
      <c r="V419" s="390"/>
      <c r="W419" s="371"/>
    </row>
    <row r="420" spans="1:23" ht="16.5" customHeight="1">
      <c r="A420" s="384"/>
      <c r="B420" s="1150"/>
      <c r="C420" s="1235"/>
      <c r="D420" s="1275"/>
      <c r="E420" s="1159"/>
      <c r="F420" s="1162"/>
      <c r="G420" s="1338"/>
      <c r="H420" s="1127"/>
      <c r="I420" s="1138" t="s">
        <v>1564</v>
      </c>
      <c r="J420" s="391" t="s">
        <v>1565</v>
      </c>
      <c r="K420" s="392" t="s">
        <v>1559</v>
      </c>
      <c r="L420" s="1140" t="s">
        <v>1564</v>
      </c>
      <c r="M420" s="1130"/>
      <c r="N420" s="1202"/>
      <c r="O420" s="1136"/>
      <c r="P420" s="389"/>
      <c r="S420" s="390"/>
      <c r="T420" s="390"/>
      <c r="U420" s="390"/>
      <c r="V420" s="390"/>
      <c r="W420" s="371"/>
    </row>
    <row r="421" spans="1:23" ht="16.5" customHeight="1">
      <c r="A421" s="384"/>
      <c r="B421" s="1150"/>
      <c r="C421" s="1235"/>
      <c r="D421" s="1275"/>
      <c r="E421" s="1159"/>
      <c r="F421" s="1162"/>
      <c r="G421" s="1338"/>
      <c r="H421" s="1127"/>
      <c r="I421" s="1138"/>
      <c r="J421" s="391" t="s">
        <v>1566</v>
      </c>
      <c r="K421" s="392" t="s">
        <v>1691</v>
      </c>
      <c r="L421" s="1140"/>
      <c r="M421" s="1130"/>
      <c r="N421" s="1202"/>
      <c r="O421" s="1136"/>
      <c r="P421" s="389"/>
      <c r="S421" s="371"/>
      <c r="T421" s="371"/>
      <c r="U421" s="371"/>
      <c r="V421" s="371"/>
      <c r="W421" s="371"/>
    </row>
    <row r="422" spans="1:23" ht="16.5" customHeight="1">
      <c r="A422" s="384"/>
      <c r="B422" s="1150"/>
      <c r="C422" s="1235"/>
      <c r="D422" s="1275"/>
      <c r="E422" s="1159"/>
      <c r="F422" s="1162"/>
      <c r="G422" s="1338"/>
      <c r="H422" s="1127"/>
      <c r="I422" s="1138"/>
      <c r="J422" s="391" t="s">
        <v>1691</v>
      </c>
      <c r="K422" s="392" t="s">
        <v>1695</v>
      </c>
      <c r="L422" s="1140"/>
      <c r="M422" s="1130"/>
      <c r="N422" s="1202"/>
      <c r="O422" s="1136"/>
      <c r="P422" s="389"/>
      <c r="S422" s="371"/>
      <c r="T422" s="371"/>
      <c r="U422" s="371"/>
      <c r="V422" s="371"/>
      <c r="W422" s="371"/>
    </row>
    <row r="423" spans="1:23" ht="16.5" customHeight="1">
      <c r="A423" s="384"/>
      <c r="B423" s="1150"/>
      <c r="C423" s="1235"/>
      <c r="D423" s="1275"/>
      <c r="E423" s="1159"/>
      <c r="F423" s="1162"/>
      <c r="G423" s="1338"/>
      <c r="H423" s="1127"/>
      <c r="I423" s="1138"/>
      <c r="J423" s="391" t="s">
        <v>1695</v>
      </c>
      <c r="K423" s="392"/>
      <c r="L423" s="1140"/>
      <c r="M423" s="1130"/>
      <c r="N423" s="1202"/>
      <c r="O423" s="1136"/>
      <c r="P423" s="389"/>
      <c r="S423" s="371"/>
      <c r="T423" s="371"/>
      <c r="U423" s="371"/>
      <c r="V423" s="371"/>
      <c r="W423" s="371"/>
    </row>
    <row r="424" spans="1:23" ht="16.5" customHeight="1">
      <c r="A424" s="384"/>
      <c r="B424" s="1150"/>
      <c r="C424" s="1235"/>
      <c r="D424" s="1275"/>
      <c r="E424" s="1159"/>
      <c r="F424" s="1162"/>
      <c r="G424" s="1338"/>
      <c r="H424" s="1127"/>
      <c r="I424" s="1139"/>
      <c r="J424" s="391"/>
      <c r="K424" s="392"/>
      <c r="L424" s="1234"/>
      <c r="M424" s="1130"/>
      <c r="N424" s="1202"/>
      <c r="O424" s="1136"/>
      <c r="P424" s="389"/>
      <c r="S424" s="371"/>
      <c r="T424" s="371"/>
      <c r="U424" s="371"/>
      <c r="V424" s="371"/>
      <c r="W424" s="371"/>
    </row>
    <row r="425" spans="1:23" ht="16.5" customHeight="1">
      <c r="A425" s="384"/>
      <c r="B425" s="1150"/>
      <c r="C425" s="1235"/>
      <c r="D425" s="1275"/>
      <c r="E425" s="1159"/>
      <c r="F425" s="1162"/>
      <c r="G425" s="1338"/>
      <c r="H425" s="1127"/>
      <c r="I425" s="1143" t="s">
        <v>1479</v>
      </c>
      <c r="J425" s="391"/>
      <c r="K425" s="392"/>
      <c r="L425" s="1146" t="s">
        <v>1480</v>
      </c>
      <c r="M425" s="1130"/>
      <c r="N425" s="1202"/>
      <c r="O425" s="1136"/>
      <c r="P425" s="389"/>
      <c r="S425" s="390"/>
      <c r="T425" s="390"/>
      <c r="U425" s="390"/>
      <c r="V425" s="390"/>
      <c r="W425" s="371"/>
    </row>
    <row r="426" spans="1:23" ht="16.5" customHeight="1">
      <c r="A426" s="384"/>
      <c r="B426" s="1150"/>
      <c r="C426" s="1235"/>
      <c r="D426" s="1275"/>
      <c r="E426" s="1159"/>
      <c r="F426" s="1162"/>
      <c r="G426" s="1338"/>
      <c r="H426" s="1127"/>
      <c r="I426" s="1144"/>
      <c r="J426" s="391"/>
      <c r="K426" s="392"/>
      <c r="L426" s="1147"/>
      <c r="M426" s="1130"/>
      <c r="N426" s="1202"/>
      <c r="O426" s="1136"/>
      <c r="P426" s="389"/>
      <c r="S426" s="390"/>
      <c r="T426" s="390"/>
      <c r="U426" s="390"/>
      <c r="V426" s="390"/>
      <c r="W426" s="371"/>
    </row>
    <row r="427" spans="1:23" ht="16.5" customHeight="1">
      <c r="A427" s="384"/>
      <c r="B427" s="1150"/>
      <c r="C427" s="1235"/>
      <c r="D427" s="1275"/>
      <c r="E427" s="1159"/>
      <c r="F427" s="1162"/>
      <c r="G427" s="1338"/>
      <c r="H427" s="1127"/>
      <c r="I427" s="1144"/>
      <c r="J427" s="391"/>
      <c r="K427" s="392"/>
      <c r="L427" s="1147"/>
      <c r="M427" s="1130"/>
      <c r="N427" s="1202"/>
      <c r="O427" s="1136"/>
      <c r="P427" s="389"/>
      <c r="S427" s="390"/>
      <c r="T427" s="390"/>
      <c r="U427" s="390"/>
      <c r="V427" s="390"/>
      <c r="W427" s="371"/>
    </row>
    <row r="428" spans="1:23" ht="16.5" customHeight="1" thickBot="1">
      <c r="A428" s="384"/>
      <c r="B428" s="1151"/>
      <c r="C428" s="1284"/>
      <c r="D428" s="1285"/>
      <c r="E428" s="1160"/>
      <c r="F428" s="1163"/>
      <c r="G428" s="1340"/>
      <c r="H428" s="1128"/>
      <c r="I428" s="1145"/>
      <c r="J428" s="420"/>
      <c r="K428" s="421"/>
      <c r="L428" s="1148"/>
      <c r="M428" s="1131"/>
      <c r="N428" s="1220"/>
      <c r="O428" s="1137"/>
      <c r="P428" s="389"/>
      <c r="S428" s="390"/>
      <c r="T428" s="390"/>
      <c r="U428" s="390"/>
      <c r="V428" s="390"/>
      <c r="W428" s="371"/>
    </row>
    <row r="429" spans="1:23" ht="15.75" customHeight="1">
      <c r="A429" s="384"/>
      <c r="B429" s="1191">
        <v>43</v>
      </c>
      <c r="C429" s="1153">
        <v>30</v>
      </c>
      <c r="D429" s="1312" t="s">
        <v>2196</v>
      </c>
      <c r="E429" s="1159" t="str">
        <f t="shared" ref="E429" si="125">HLOOKUP(D429,$F$1:$Q$2,2,FALSE)</f>
        <v>게임 
플레이</v>
      </c>
      <c r="F429" s="1162" t="str">
        <f t="shared" ref="F429" si="126">D429&amp;"_"&amp;IF(LEN(C429) = 1, "0"&amp;C429, C429)</f>
        <v>GP_30</v>
      </c>
      <c r="G429" s="1180" t="s">
        <v>1575</v>
      </c>
      <c r="H429" s="1127" t="s">
        <v>1576</v>
      </c>
      <c r="I429" s="402" t="s">
        <v>1453</v>
      </c>
      <c r="J429" s="415" t="s">
        <v>1454</v>
      </c>
      <c r="K429" s="416" t="s">
        <v>1577</v>
      </c>
      <c r="L429" s="417" t="s">
        <v>1453</v>
      </c>
      <c r="M429" s="1129">
        <f t="shared" ref="M429" si="127">HLOOKUP(D429,$F$1:$Q$3,3,FALSE)</f>
        <v>3</v>
      </c>
      <c r="N429" s="1133" t="s">
        <v>1615</v>
      </c>
      <c r="O429" s="1136"/>
      <c r="P429" s="389"/>
      <c r="S429" s="390"/>
      <c r="T429" s="390"/>
      <c r="U429" s="390"/>
      <c r="V429" s="390"/>
      <c r="W429" s="371"/>
    </row>
    <row r="430" spans="1:23" ht="16.5" customHeight="1">
      <c r="A430" s="384"/>
      <c r="B430" s="1150"/>
      <c r="C430" s="1235"/>
      <c r="D430" s="1275"/>
      <c r="E430" s="1159"/>
      <c r="F430" s="1162"/>
      <c r="G430" s="1338"/>
      <c r="H430" s="1127"/>
      <c r="I430" s="1138" t="s">
        <v>1564</v>
      </c>
      <c r="J430" s="391" t="s">
        <v>1565</v>
      </c>
      <c r="K430" s="392" t="s">
        <v>1578</v>
      </c>
      <c r="L430" s="1140" t="s">
        <v>1579</v>
      </c>
      <c r="M430" s="1130"/>
      <c r="N430" s="1202"/>
      <c r="O430" s="1136"/>
      <c r="P430" s="389"/>
      <c r="S430" s="390"/>
      <c r="T430" s="390"/>
      <c r="U430" s="390"/>
      <c r="V430" s="390"/>
      <c r="W430" s="371"/>
    </row>
    <row r="431" spans="1:23" ht="16.5" customHeight="1">
      <c r="A431" s="384"/>
      <c r="B431" s="1150"/>
      <c r="C431" s="1235"/>
      <c r="D431" s="1275"/>
      <c r="E431" s="1159"/>
      <c r="F431" s="1162"/>
      <c r="G431" s="1338"/>
      <c r="H431" s="1127"/>
      <c r="I431" s="1138"/>
      <c r="J431" s="391" t="s">
        <v>1566</v>
      </c>
      <c r="K431" s="392"/>
      <c r="L431" s="1140"/>
      <c r="M431" s="1130"/>
      <c r="N431" s="1202"/>
      <c r="O431" s="1136"/>
      <c r="P431" s="389"/>
      <c r="S431" s="371"/>
      <c r="T431" s="371"/>
      <c r="U431" s="371"/>
      <c r="V431" s="371"/>
      <c r="W431" s="371"/>
    </row>
    <row r="432" spans="1:23" ht="16.5" customHeight="1">
      <c r="A432" s="384"/>
      <c r="B432" s="1150"/>
      <c r="C432" s="1235"/>
      <c r="D432" s="1275"/>
      <c r="E432" s="1159"/>
      <c r="F432" s="1162"/>
      <c r="G432" s="1338"/>
      <c r="H432" s="1127"/>
      <c r="I432" s="1138"/>
      <c r="J432" s="391"/>
      <c r="K432" s="392"/>
      <c r="L432" s="1140"/>
      <c r="M432" s="1130"/>
      <c r="N432" s="1202"/>
      <c r="O432" s="1136"/>
      <c r="P432" s="389"/>
      <c r="S432" s="371"/>
      <c r="T432" s="371"/>
      <c r="U432" s="371"/>
      <c r="V432" s="371"/>
      <c r="W432" s="371"/>
    </row>
    <row r="433" spans="1:23" ht="16.5" customHeight="1">
      <c r="A433" s="384"/>
      <c r="B433" s="1150"/>
      <c r="C433" s="1235"/>
      <c r="D433" s="1275"/>
      <c r="E433" s="1159"/>
      <c r="F433" s="1162"/>
      <c r="G433" s="1338"/>
      <c r="H433" s="1127"/>
      <c r="I433" s="1138"/>
      <c r="J433" s="391"/>
      <c r="K433" s="392"/>
      <c r="L433" s="1140"/>
      <c r="M433" s="1130"/>
      <c r="N433" s="1202"/>
      <c r="O433" s="1136"/>
      <c r="P433" s="389"/>
      <c r="S433" s="371"/>
      <c r="T433" s="371"/>
      <c r="U433" s="371"/>
      <c r="V433" s="371"/>
      <c r="W433" s="371"/>
    </row>
    <row r="434" spans="1:23" ht="16.5" customHeight="1">
      <c r="A434" s="384"/>
      <c r="B434" s="1150"/>
      <c r="C434" s="1235"/>
      <c r="D434" s="1275"/>
      <c r="E434" s="1159"/>
      <c r="F434" s="1162"/>
      <c r="G434" s="1338"/>
      <c r="H434" s="1127"/>
      <c r="I434" s="1139"/>
      <c r="J434" s="391"/>
      <c r="K434" s="392"/>
      <c r="L434" s="1234"/>
      <c r="M434" s="1130"/>
      <c r="N434" s="1202"/>
      <c r="O434" s="1136"/>
      <c r="P434" s="389"/>
      <c r="S434" s="371"/>
      <c r="T434" s="371"/>
      <c r="U434" s="371"/>
      <c r="V434" s="371"/>
      <c r="W434" s="371"/>
    </row>
    <row r="435" spans="1:23" ht="16.5" customHeight="1">
      <c r="A435" s="384"/>
      <c r="B435" s="1150"/>
      <c r="C435" s="1235"/>
      <c r="D435" s="1275"/>
      <c r="E435" s="1159"/>
      <c r="F435" s="1162"/>
      <c r="G435" s="1338"/>
      <c r="H435" s="1127"/>
      <c r="I435" s="1143" t="s">
        <v>1479</v>
      </c>
      <c r="J435" s="391"/>
      <c r="K435" s="392"/>
      <c r="L435" s="1146" t="s">
        <v>1480</v>
      </c>
      <c r="M435" s="1130"/>
      <c r="N435" s="1202"/>
      <c r="O435" s="1136"/>
      <c r="P435" s="389"/>
      <c r="S435" s="390"/>
      <c r="T435" s="390"/>
      <c r="U435" s="390"/>
      <c r="V435" s="390"/>
      <c r="W435" s="371"/>
    </row>
    <row r="436" spans="1:23" ht="16.5" customHeight="1">
      <c r="A436" s="384"/>
      <c r="B436" s="1150"/>
      <c r="C436" s="1235"/>
      <c r="D436" s="1275"/>
      <c r="E436" s="1159"/>
      <c r="F436" s="1162"/>
      <c r="G436" s="1338"/>
      <c r="H436" s="1127"/>
      <c r="I436" s="1144"/>
      <c r="J436" s="391"/>
      <c r="K436" s="392"/>
      <c r="L436" s="1147"/>
      <c r="M436" s="1130"/>
      <c r="N436" s="1202"/>
      <c r="O436" s="1136"/>
      <c r="P436" s="389"/>
      <c r="S436" s="390"/>
      <c r="T436" s="390"/>
      <c r="U436" s="390"/>
      <c r="V436" s="390"/>
      <c r="W436" s="371"/>
    </row>
    <row r="437" spans="1:23" ht="16.5" customHeight="1">
      <c r="A437" s="384"/>
      <c r="B437" s="1150"/>
      <c r="C437" s="1235"/>
      <c r="D437" s="1275"/>
      <c r="E437" s="1159"/>
      <c r="F437" s="1162"/>
      <c r="G437" s="1338"/>
      <c r="H437" s="1127"/>
      <c r="I437" s="1144"/>
      <c r="J437" s="391"/>
      <c r="K437" s="392"/>
      <c r="L437" s="1147"/>
      <c r="M437" s="1130"/>
      <c r="N437" s="1202"/>
      <c r="O437" s="1136"/>
      <c r="P437" s="389"/>
      <c r="S437" s="390"/>
      <c r="T437" s="390"/>
      <c r="U437" s="390"/>
      <c r="V437" s="390"/>
      <c r="W437" s="371"/>
    </row>
    <row r="438" spans="1:23" ht="16.5" customHeight="1">
      <c r="A438" s="384"/>
      <c r="B438" s="1172"/>
      <c r="C438" s="1279"/>
      <c r="D438" s="1280"/>
      <c r="E438" s="1175"/>
      <c r="F438" s="1176"/>
      <c r="G438" s="1339"/>
      <c r="H438" s="1183"/>
      <c r="I438" s="1185"/>
      <c r="J438" s="423"/>
      <c r="K438" s="424"/>
      <c r="L438" s="1186"/>
      <c r="M438" s="1131"/>
      <c r="N438" s="1203"/>
      <c r="O438" s="1184"/>
      <c r="P438" s="389"/>
      <c r="S438" s="390"/>
      <c r="T438" s="390"/>
      <c r="U438" s="390"/>
      <c r="V438" s="390"/>
      <c r="W438" s="371"/>
    </row>
    <row r="439" spans="1:23" ht="15.75" customHeight="1">
      <c r="A439" s="384"/>
      <c r="B439" s="1149">
        <v>44</v>
      </c>
      <c r="C439" s="1152">
        <v>31</v>
      </c>
      <c r="D439" s="1325" t="s">
        <v>2196</v>
      </c>
      <c r="E439" s="1158" t="str">
        <f t="shared" ref="E439" si="128">HLOOKUP(D439,$F$1:$Q$2,2,FALSE)</f>
        <v>게임 
플레이</v>
      </c>
      <c r="F439" s="1161" t="str">
        <f t="shared" ref="F439" si="129">D439&amp;"_"&amp;IF(LEN(C439) = 1, "0"&amp;C439, C439)</f>
        <v>GP_31</v>
      </c>
      <c r="G439" s="1194" t="s">
        <v>1580</v>
      </c>
      <c r="H439" s="1316" t="s">
        <v>1696</v>
      </c>
      <c r="I439" s="406" t="s">
        <v>1453</v>
      </c>
      <c r="J439" s="425" t="s">
        <v>1454</v>
      </c>
      <c r="K439" s="426"/>
      <c r="L439" s="427" t="s">
        <v>1453</v>
      </c>
      <c r="M439" s="1129">
        <f t="shared" ref="M439" si="130">HLOOKUP(D439,$F$1:$Q$3,3,FALSE)</f>
        <v>3</v>
      </c>
      <c r="N439" s="1219" t="s">
        <v>1678</v>
      </c>
      <c r="O439" s="1233"/>
      <c r="P439" s="389"/>
      <c r="S439" s="390"/>
      <c r="T439" s="390"/>
      <c r="U439" s="390"/>
      <c r="V439" s="390"/>
      <c r="W439" s="371"/>
    </row>
    <row r="440" spans="1:23" ht="16.5" customHeight="1">
      <c r="A440" s="384"/>
      <c r="B440" s="1150"/>
      <c r="C440" s="1235"/>
      <c r="D440" s="1275"/>
      <c r="E440" s="1159"/>
      <c r="F440" s="1162"/>
      <c r="G440" s="1338"/>
      <c r="H440" s="1127"/>
      <c r="I440" s="1138" t="s">
        <v>1564</v>
      </c>
      <c r="J440" s="391" t="s">
        <v>1557</v>
      </c>
      <c r="K440" s="392"/>
      <c r="L440" s="1140" t="s">
        <v>1581</v>
      </c>
      <c r="M440" s="1130"/>
      <c r="N440" s="1202"/>
      <c r="O440" s="1136"/>
      <c r="P440" s="389"/>
      <c r="S440" s="390"/>
      <c r="T440" s="390"/>
      <c r="U440" s="390"/>
      <c r="V440" s="390"/>
      <c r="W440" s="371"/>
    </row>
    <row r="441" spans="1:23" ht="16.5" customHeight="1">
      <c r="A441" s="384"/>
      <c r="B441" s="1150"/>
      <c r="C441" s="1235"/>
      <c r="D441" s="1275"/>
      <c r="E441" s="1159"/>
      <c r="F441" s="1162"/>
      <c r="G441" s="1338"/>
      <c r="H441" s="1127"/>
      <c r="I441" s="1138"/>
      <c r="J441" s="391" t="s">
        <v>1559</v>
      </c>
      <c r="K441" s="392"/>
      <c r="L441" s="1140"/>
      <c r="M441" s="1130"/>
      <c r="N441" s="1202"/>
      <c r="O441" s="1136"/>
      <c r="P441" s="389"/>
      <c r="S441" s="371"/>
      <c r="T441" s="371"/>
      <c r="U441" s="371"/>
      <c r="V441" s="371"/>
      <c r="W441" s="371"/>
    </row>
    <row r="442" spans="1:23" ht="16.5" customHeight="1">
      <c r="A442" s="384"/>
      <c r="B442" s="1150"/>
      <c r="C442" s="1235"/>
      <c r="D442" s="1275"/>
      <c r="E442" s="1159"/>
      <c r="F442" s="1162"/>
      <c r="G442" s="1338"/>
      <c r="H442" s="1127"/>
      <c r="I442" s="1138"/>
      <c r="J442" s="391"/>
      <c r="K442" s="392"/>
      <c r="L442" s="1140"/>
      <c r="M442" s="1130"/>
      <c r="N442" s="1202"/>
      <c r="O442" s="1136"/>
      <c r="P442" s="389"/>
      <c r="S442" s="371"/>
      <c r="T442" s="371"/>
      <c r="U442" s="371"/>
      <c r="V442" s="371"/>
      <c r="W442" s="371"/>
    </row>
    <row r="443" spans="1:23" ht="16.5" customHeight="1">
      <c r="A443" s="384"/>
      <c r="B443" s="1150"/>
      <c r="C443" s="1235"/>
      <c r="D443" s="1275"/>
      <c r="E443" s="1159"/>
      <c r="F443" s="1162"/>
      <c r="G443" s="1338"/>
      <c r="H443" s="1127"/>
      <c r="I443" s="1138"/>
      <c r="J443" s="391"/>
      <c r="K443" s="392"/>
      <c r="L443" s="1140"/>
      <c r="M443" s="1130"/>
      <c r="N443" s="1202"/>
      <c r="O443" s="1136"/>
      <c r="P443" s="389"/>
      <c r="S443" s="371"/>
      <c r="T443" s="371"/>
      <c r="U443" s="371"/>
      <c r="V443" s="371"/>
      <c r="W443" s="371"/>
    </row>
    <row r="444" spans="1:23" ht="16.5" customHeight="1">
      <c r="A444" s="384"/>
      <c r="B444" s="1150"/>
      <c r="C444" s="1235"/>
      <c r="D444" s="1275"/>
      <c r="E444" s="1159"/>
      <c r="F444" s="1162"/>
      <c r="G444" s="1338"/>
      <c r="H444" s="1127"/>
      <c r="I444" s="1139"/>
      <c r="J444" s="391"/>
      <c r="K444" s="392"/>
      <c r="L444" s="1234"/>
      <c r="M444" s="1130"/>
      <c r="N444" s="1202"/>
      <c r="O444" s="1136"/>
      <c r="P444" s="389"/>
      <c r="S444" s="371"/>
      <c r="T444" s="371"/>
      <c r="U444" s="371"/>
      <c r="V444" s="371"/>
      <c r="W444" s="371"/>
    </row>
    <row r="445" spans="1:23" ht="16.5" customHeight="1">
      <c r="A445" s="384"/>
      <c r="B445" s="1150"/>
      <c r="C445" s="1235"/>
      <c r="D445" s="1275"/>
      <c r="E445" s="1159"/>
      <c r="F445" s="1162"/>
      <c r="G445" s="1338"/>
      <c r="H445" s="1127"/>
      <c r="I445" s="1143" t="s">
        <v>1479</v>
      </c>
      <c r="J445" s="391"/>
      <c r="K445" s="392"/>
      <c r="L445" s="1146" t="s">
        <v>1480</v>
      </c>
      <c r="M445" s="1130"/>
      <c r="N445" s="1202"/>
      <c r="O445" s="1136"/>
      <c r="P445" s="389"/>
      <c r="S445" s="390"/>
      <c r="T445" s="390"/>
      <c r="U445" s="390"/>
      <c r="V445" s="390"/>
      <c r="W445" s="371"/>
    </row>
    <row r="446" spans="1:23" ht="16.5" customHeight="1">
      <c r="A446" s="384"/>
      <c r="B446" s="1150"/>
      <c r="C446" s="1235"/>
      <c r="D446" s="1275"/>
      <c r="E446" s="1159"/>
      <c r="F446" s="1162"/>
      <c r="G446" s="1338"/>
      <c r="H446" s="1127"/>
      <c r="I446" s="1144"/>
      <c r="J446" s="391"/>
      <c r="K446" s="392"/>
      <c r="L446" s="1147"/>
      <c r="M446" s="1130"/>
      <c r="N446" s="1202"/>
      <c r="O446" s="1136"/>
      <c r="P446" s="389"/>
      <c r="S446" s="390"/>
      <c r="T446" s="390"/>
      <c r="U446" s="390"/>
      <c r="V446" s="390"/>
      <c r="W446" s="371"/>
    </row>
    <row r="447" spans="1:23" ht="16.5" customHeight="1">
      <c r="A447" s="384"/>
      <c r="B447" s="1150"/>
      <c r="C447" s="1235"/>
      <c r="D447" s="1275"/>
      <c r="E447" s="1159"/>
      <c r="F447" s="1162"/>
      <c r="G447" s="1338"/>
      <c r="H447" s="1127"/>
      <c r="I447" s="1144"/>
      <c r="J447" s="391"/>
      <c r="K447" s="392"/>
      <c r="L447" s="1147"/>
      <c r="M447" s="1130"/>
      <c r="N447" s="1202"/>
      <c r="O447" s="1136"/>
      <c r="P447" s="389"/>
      <c r="S447" s="390"/>
      <c r="T447" s="390"/>
      <c r="U447" s="390"/>
      <c r="V447" s="390"/>
      <c r="W447" s="371"/>
    </row>
    <row r="448" spans="1:23" ht="16.5" customHeight="1">
      <c r="A448" s="384"/>
      <c r="B448" s="1172"/>
      <c r="C448" s="1279"/>
      <c r="D448" s="1280"/>
      <c r="E448" s="1175"/>
      <c r="F448" s="1176"/>
      <c r="G448" s="1339"/>
      <c r="H448" s="1183"/>
      <c r="I448" s="1185"/>
      <c r="J448" s="423"/>
      <c r="K448" s="424"/>
      <c r="L448" s="1186"/>
      <c r="M448" s="1131"/>
      <c r="N448" s="1203"/>
      <c r="O448" s="1184"/>
      <c r="P448" s="389"/>
      <c r="S448" s="390"/>
      <c r="T448" s="390"/>
      <c r="U448" s="390"/>
      <c r="V448" s="390"/>
      <c r="W448" s="371"/>
    </row>
    <row r="449" spans="1:23" ht="15.75" customHeight="1">
      <c r="A449" s="384"/>
      <c r="B449" s="1149">
        <v>45</v>
      </c>
      <c r="C449" s="1152">
        <v>32</v>
      </c>
      <c r="D449" s="1325" t="s">
        <v>2196</v>
      </c>
      <c r="E449" s="1158" t="str">
        <f t="shared" ref="E449" si="131">HLOOKUP(D449,$F$1:$Q$2,2,FALSE)</f>
        <v>게임 
플레이</v>
      </c>
      <c r="F449" s="1161" t="str">
        <f t="shared" ref="F449" si="132">D449&amp;"_"&amp;IF(LEN(C449) = 1, "0"&amp;C449, C449)</f>
        <v>GP_32</v>
      </c>
      <c r="G449" s="1194" t="s">
        <v>1697</v>
      </c>
      <c r="H449" s="1232" t="s">
        <v>1698</v>
      </c>
      <c r="I449" s="406" t="s">
        <v>1634</v>
      </c>
      <c r="J449" s="407" t="s">
        <v>1454</v>
      </c>
      <c r="K449" s="1317" t="s">
        <v>1582</v>
      </c>
      <c r="L449" s="428" t="s">
        <v>414</v>
      </c>
      <c r="M449" s="1129">
        <f t="shared" ref="M449" si="133">HLOOKUP(D449,$F$1:$Q$3,3,FALSE)</f>
        <v>3</v>
      </c>
      <c r="N449" s="1219" t="s">
        <v>1616</v>
      </c>
      <c r="O449" s="1233"/>
      <c r="P449" s="389"/>
      <c r="S449" s="390"/>
      <c r="T449" s="390"/>
      <c r="U449" s="390"/>
      <c r="V449" s="390"/>
      <c r="W449" s="371"/>
    </row>
    <row r="450" spans="1:23" ht="16.5" customHeight="1">
      <c r="A450" s="384"/>
      <c r="B450" s="1150"/>
      <c r="C450" s="1235"/>
      <c r="D450" s="1275"/>
      <c r="E450" s="1159"/>
      <c r="F450" s="1162"/>
      <c r="G450" s="1326"/>
      <c r="H450" s="1336"/>
      <c r="I450" s="1206" t="s">
        <v>867</v>
      </c>
      <c r="J450" s="398" t="s">
        <v>1583</v>
      </c>
      <c r="K450" s="1318"/>
      <c r="L450" s="1319" t="s">
        <v>1699</v>
      </c>
      <c r="M450" s="1130"/>
      <c r="N450" s="1202"/>
      <c r="O450" s="1204"/>
      <c r="P450" s="389"/>
      <c r="S450" s="390"/>
      <c r="T450" s="390"/>
      <c r="U450" s="390"/>
      <c r="V450" s="390"/>
      <c r="W450" s="371"/>
    </row>
    <row r="451" spans="1:23" ht="16.5" customHeight="1">
      <c r="A451" s="384"/>
      <c r="B451" s="1150"/>
      <c r="C451" s="1235"/>
      <c r="D451" s="1275"/>
      <c r="E451" s="1159"/>
      <c r="F451" s="1162"/>
      <c r="G451" s="1326"/>
      <c r="H451" s="1336"/>
      <c r="I451" s="1289"/>
      <c r="J451" s="398"/>
      <c r="K451" s="399"/>
      <c r="L451" s="1320"/>
      <c r="M451" s="1130"/>
      <c r="N451" s="1202"/>
      <c r="O451" s="1204"/>
      <c r="P451" s="389"/>
      <c r="Q451" s="1331"/>
      <c r="R451" s="1332"/>
      <c r="S451" s="371"/>
      <c r="T451" s="371"/>
      <c r="U451" s="371"/>
      <c r="V451" s="371"/>
      <c r="W451" s="371"/>
    </row>
    <row r="452" spans="1:23" ht="16.5" customHeight="1">
      <c r="A452" s="384"/>
      <c r="B452" s="1150"/>
      <c r="C452" s="1235"/>
      <c r="D452" s="1275"/>
      <c r="E452" s="1159"/>
      <c r="F452" s="1162"/>
      <c r="G452" s="1326"/>
      <c r="H452" s="1336"/>
      <c r="I452" s="1289"/>
      <c r="J452" s="398"/>
      <c r="K452" s="399"/>
      <c r="L452" s="1320"/>
      <c r="M452" s="1130"/>
      <c r="N452" s="1202"/>
      <c r="O452" s="1204"/>
      <c r="P452" s="389"/>
      <c r="Q452" s="1332"/>
      <c r="R452" s="1332"/>
      <c r="S452" s="371"/>
      <c r="T452" s="371"/>
      <c r="U452" s="371"/>
      <c r="V452" s="371"/>
      <c r="W452" s="371"/>
    </row>
    <row r="453" spans="1:23" ht="16.5" customHeight="1">
      <c r="A453" s="384"/>
      <c r="B453" s="1150"/>
      <c r="C453" s="1235"/>
      <c r="D453" s="1275"/>
      <c r="E453" s="1159"/>
      <c r="F453" s="1162"/>
      <c r="G453" s="1326"/>
      <c r="H453" s="1336"/>
      <c r="I453" s="1289"/>
      <c r="J453" s="398"/>
      <c r="K453" s="399"/>
      <c r="L453" s="1320"/>
      <c r="M453" s="1130"/>
      <c r="N453" s="1202"/>
      <c r="O453" s="1204"/>
      <c r="P453" s="389"/>
      <c r="Q453" s="1332"/>
      <c r="R453" s="1332"/>
      <c r="S453" s="371"/>
      <c r="T453" s="371"/>
      <c r="U453" s="371"/>
      <c r="V453" s="371"/>
      <c r="W453" s="371"/>
    </row>
    <row r="454" spans="1:23" ht="16.5" customHeight="1">
      <c r="A454" s="384"/>
      <c r="B454" s="1150"/>
      <c r="C454" s="1235"/>
      <c r="D454" s="1275"/>
      <c r="E454" s="1159"/>
      <c r="F454" s="1162"/>
      <c r="G454" s="1326"/>
      <c r="H454" s="1336"/>
      <c r="I454" s="1290"/>
      <c r="J454" s="398"/>
      <c r="K454" s="399"/>
      <c r="L454" s="1321"/>
      <c r="M454" s="1130"/>
      <c r="N454" s="1202"/>
      <c r="O454" s="1204"/>
      <c r="P454" s="389"/>
      <c r="S454" s="371"/>
      <c r="T454" s="371"/>
      <c r="U454" s="371"/>
      <c r="V454" s="371"/>
      <c r="W454" s="371"/>
    </row>
    <row r="455" spans="1:23" ht="16.5" customHeight="1">
      <c r="A455" s="384"/>
      <c r="B455" s="1150"/>
      <c r="C455" s="1235"/>
      <c r="D455" s="1275"/>
      <c r="E455" s="1159"/>
      <c r="F455" s="1162"/>
      <c r="G455" s="1326"/>
      <c r="H455" s="1336"/>
      <c r="I455" s="1195" t="s">
        <v>1479</v>
      </c>
      <c r="J455" s="398"/>
      <c r="K455" s="399"/>
      <c r="L455" s="1322" t="s">
        <v>1480</v>
      </c>
      <c r="M455" s="1130"/>
      <c r="N455" s="1202"/>
      <c r="O455" s="1204"/>
      <c r="P455" s="389"/>
      <c r="S455" s="390"/>
      <c r="T455" s="390"/>
      <c r="U455" s="390"/>
      <c r="V455" s="390"/>
      <c r="W455" s="371"/>
    </row>
    <row r="456" spans="1:23" ht="16.5" customHeight="1">
      <c r="A456" s="384"/>
      <c r="B456" s="1150"/>
      <c r="C456" s="1235"/>
      <c r="D456" s="1275"/>
      <c r="E456" s="1159"/>
      <c r="F456" s="1162"/>
      <c r="G456" s="1326"/>
      <c r="H456" s="1336"/>
      <c r="I456" s="1195"/>
      <c r="J456" s="398"/>
      <c r="K456" s="399"/>
      <c r="L456" s="1322"/>
      <c r="M456" s="1130"/>
      <c r="N456" s="1202"/>
      <c r="O456" s="1204"/>
      <c r="P456" s="389"/>
      <c r="S456" s="390"/>
      <c r="T456" s="390"/>
      <c r="U456" s="390"/>
      <c r="V456" s="390"/>
      <c r="W456" s="371"/>
    </row>
    <row r="457" spans="1:23" ht="16.5" customHeight="1">
      <c r="A457" s="384"/>
      <c r="B457" s="1150"/>
      <c r="C457" s="1235"/>
      <c r="D457" s="1275"/>
      <c r="E457" s="1159"/>
      <c r="F457" s="1162"/>
      <c r="G457" s="1326"/>
      <c r="H457" s="1336"/>
      <c r="I457" s="1289"/>
      <c r="J457" s="398"/>
      <c r="K457" s="399"/>
      <c r="L457" s="1323"/>
      <c r="M457" s="1130"/>
      <c r="N457" s="1202"/>
      <c r="O457" s="1204"/>
      <c r="P457" s="389"/>
      <c r="S457" s="390"/>
      <c r="T457" s="390"/>
      <c r="U457" s="390"/>
      <c r="V457" s="390"/>
      <c r="W457" s="371"/>
    </row>
    <row r="458" spans="1:23" ht="16.5" customHeight="1">
      <c r="A458" s="384"/>
      <c r="B458" s="1172"/>
      <c r="C458" s="1279"/>
      <c r="D458" s="1280"/>
      <c r="E458" s="1175"/>
      <c r="F458" s="1176"/>
      <c r="G458" s="1333"/>
      <c r="H458" s="1337"/>
      <c r="I458" s="1306"/>
      <c r="J458" s="400"/>
      <c r="K458" s="401"/>
      <c r="L458" s="1330"/>
      <c r="M458" s="1131"/>
      <c r="N458" s="1203"/>
      <c r="O458" s="1229"/>
      <c r="P458" s="389"/>
      <c r="S458" s="390"/>
      <c r="T458" s="390"/>
      <c r="U458" s="390"/>
      <c r="V458" s="390"/>
      <c r="W458" s="371"/>
    </row>
    <row r="459" spans="1:23" ht="15.75" customHeight="1">
      <c r="A459" s="384"/>
      <c r="B459" s="1149">
        <v>46</v>
      </c>
      <c r="C459" s="1152">
        <v>33</v>
      </c>
      <c r="D459" s="1325" t="s">
        <v>2196</v>
      </c>
      <c r="E459" s="1158" t="str">
        <f t="shared" ref="E459" si="134">HLOOKUP(D459,$F$1:$Q$2,2,FALSE)</f>
        <v>게임 
플레이</v>
      </c>
      <c r="F459" s="1161" t="str">
        <f t="shared" ref="F459" si="135">D459&amp;"_"&amp;IF(LEN(C459) = 1, "0"&amp;C459, C459)</f>
        <v>GP_33</v>
      </c>
      <c r="G459" s="1194" t="s">
        <v>1700</v>
      </c>
      <c r="H459" s="1232" t="s">
        <v>1584</v>
      </c>
      <c r="I459" s="406" t="s">
        <v>414</v>
      </c>
      <c r="J459" s="407" t="s">
        <v>1454</v>
      </c>
      <c r="K459" s="429" t="s">
        <v>1583</v>
      </c>
      <c r="L459" s="428" t="s">
        <v>414</v>
      </c>
      <c r="M459" s="1129">
        <f t="shared" ref="M459" si="136">HLOOKUP(D459,$F$1:$Q$3,3,FALSE)</f>
        <v>3</v>
      </c>
      <c r="N459" s="1219" t="s">
        <v>1616</v>
      </c>
      <c r="O459" s="1233"/>
      <c r="P459" s="389"/>
      <c r="S459" s="390"/>
      <c r="T459" s="390"/>
      <c r="U459" s="390"/>
      <c r="V459" s="390"/>
      <c r="W459" s="371"/>
    </row>
    <row r="460" spans="1:23" ht="16.5" customHeight="1">
      <c r="A460" s="384"/>
      <c r="B460" s="1150"/>
      <c r="C460" s="1235"/>
      <c r="D460" s="1275"/>
      <c r="E460" s="1159"/>
      <c r="F460" s="1162"/>
      <c r="G460" s="1326"/>
      <c r="H460" s="1336"/>
      <c r="I460" s="1206" t="s">
        <v>1699</v>
      </c>
      <c r="J460" s="398" t="s">
        <v>1583</v>
      </c>
      <c r="K460" s="399" t="s">
        <v>1701</v>
      </c>
      <c r="L460" s="1319" t="s">
        <v>1699</v>
      </c>
      <c r="M460" s="1130"/>
      <c r="N460" s="1202"/>
      <c r="O460" s="1204"/>
      <c r="P460" s="389"/>
      <c r="S460" s="390"/>
      <c r="T460" s="390"/>
      <c r="U460" s="390"/>
      <c r="V460" s="390"/>
      <c r="W460" s="371"/>
    </row>
    <row r="461" spans="1:23" ht="16.5" customHeight="1">
      <c r="A461" s="384"/>
      <c r="B461" s="1150"/>
      <c r="C461" s="1235"/>
      <c r="D461" s="1275"/>
      <c r="E461" s="1159"/>
      <c r="F461" s="1162"/>
      <c r="G461" s="1326"/>
      <c r="H461" s="1336"/>
      <c r="I461" s="1289"/>
      <c r="J461" s="398" t="s">
        <v>1702</v>
      </c>
      <c r="K461" s="1335" t="s">
        <v>1703</v>
      </c>
      <c r="L461" s="1320"/>
      <c r="M461" s="1130"/>
      <c r="N461" s="1202"/>
      <c r="O461" s="1204"/>
      <c r="P461" s="389"/>
      <c r="S461" s="371"/>
      <c r="T461" s="371"/>
      <c r="U461" s="371"/>
      <c r="V461" s="371"/>
      <c r="W461" s="371"/>
    </row>
    <row r="462" spans="1:23" ht="16.5" customHeight="1">
      <c r="A462" s="384"/>
      <c r="B462" s="1150"/>
      <c r="C462" s="1235"/>
      <c r="D462" s="1275"/>
      <c r="E462" s="1159"/>
      <c r="F462" s="1162"/>
      <c r="G462" s="1326"/>
      <c r="H462" s="1336"/>
      <c r="I462" s="1289"/>
      <c r="J462" s="398" t="s">
        <v>1586</v>
      </c>
      <c r="K462" s="1318"/>
      <c r="L462" s="1320"/>
      <c r="M462" s="1130"/>
      <c r="N462" s="1202"/>
      <c r="O462" s="1204"/>
      <c r="P462" s="389"/>
      <c r="S462" s="371"/>
      <c r="T462" s="371"/>
      <c r="U462" s="371"/>
      <c r="V462" s="371"/>
      <c r="W462" s="371"/>
    </row>
    <row r="463" spans="1:23" ht="16.5" customHeight="1">
      <c r="A463" s="384"/>
      <c r="B463" s="1150"/>
      <c r="C463" s="1235"/>
      <c r="D463" s="1275"/>
      <c r="E463" s="1159"/>
      <c r="F463" s="1162"/>
      <c r="G463" s="1326"/>
      <c r="H463" s="1336"/>
      <c r="I463" s="1289"/>
      <c r="J463" s="398" t="s">
        <v>1689</v>
      </c>
      <c r="K463" s="399" t="s">
        <v>1585</v>
      </c>
      <c r="L463" s="1320"/>
      <c r="M463" s="1130"/>
      <c r="N463" s="1202"/>
      <c r="O463" s="1204"/>
      <c r="P463" s="389"/>
      <c r="S463" s="371"/>
      <c r="T463" s="371"/>
      <c r="U463" s="371"/>
      <c r="V463" s="371"/>
      <c r="W463" s="371"/>
    </row>
    <row r="464" spans="1:23" ht="16.5" customHeight="1">
      <c r="A464" s="384"/>
      <c r="B464" s="1150"/>
      <c r="C464" s="1235"/>
      <c r="D464" s="1275"/>
      <c r="E464" s="1159"/>
      <c r="F464" s="1162"/>
      <c r="G464" s="1326"/>
      <c r="H464" s="1336"/>
      <c r="I464" s="1290"/>
      <c r="J464" s="398"/>
      <c r="K464" s="399" t="s">
        <v>1586</v>
      </c>
      <c r="L464" s="1321"/>
      <c r="M464" s="1130"/>
      <c r="N464" s="1202"/>
      <c r="O464" s="1204"/>
      <c r="P464" s="389"/>
      <c r="S464" s="371"/>
      <c r="T464" s="371"/>
      <c r="U464" s="371"/>
      <c r="V464" s="371"/>
      <c r="W464" s="371"/>
    </row>
    <row r="465" spans="1:23" ht="16.5" customHeight="1">
      <c r="A465" s="384"/>
      <c r="B465" s="1150"/>
      <c r="C465" s="1235"/>
      <c r="D465" s="1275"/>
      <c r="E465" s="1159"/>
      <c r="F465" s="1162"/>
      <c r="G465" s="1326"/>
      <c r="H465" s="1336"/>
      <c r="I465" s="1195" t="s">
        <v>1479</v>
      </c>
      <c r="J465" s="398"/>
      <c r="K465" s="399"/>
      <c r="L465" s="1322" t="s">
        <v>1480</v>
      </c>
      <c r="M465" s="1130"/>
      <c r="N465" s="1202"/>
      <c r="O465" s="1204"/>
      <c r="P465" s="389"/>
      <c r="S465" s="390"/>
      <c r="T465" s="390"/>
      <c r="U465" s="390"/>
      <c r="V465" s="390"/>
      <c r="W465" s="371"/>
    </row>
    <row r="466" spans="1:23" ht="16.5" customHeight="1">
      <c r="A466" s="384"/>
      <c r="B466" s="1150"/>
      <c r="C466" s="1235"/>
      <c r="D466" s="1275"/>
      <c r="E466" s="1159"/>
      <c r="F466" s="1162"/>
      <c r="G466" s="1326"/>
      <c r="H466" s="1336"/>
      <c r="I466" s="1195"/>
      <c r="J466" s="398"/>
      <c r="K466" s="399"/>
      <c r="L466" s="1322"/>
      <c r="M466" s="1130"/>
      <c r="N466" s="1202"/>
      <c r="O466" s="1204"/>
      <c r="P466" s="389"/>
      <c r="S466" s="390"/>
      <c r="T466" s="390"/>
      <c r="U466" s="390"/>
      <c r="V466" s="390"/>
      <c r="W466" s="371"/>
    </row>
    <row r="467" spans="1:23" ht="16.5" customHeight="1">
      <c r="A467" s="384"/>
      <c r="B467" s="1150"/>
      <c r="C467" s="1235"/>
      <c r="D467" s="1275"/>
      <c r="E467" s="1159"/>
      <c r="F467" s="1162"/>
      <c r="G467" s="1326"/>
      <c r="H467" s="1336"/>
      <c r="I467" s="1289"/>
      <c r="J467" s="398"/>
      <c r="K467" s="399"/>
      <c r="L467" s="1323"/>
      <c r="M467" s="1130"/>
      <c r="N467" s="1202"/>
      <c r="O467" s="1204"/>
      <c r="P467" s="389"/>
      <c r="S467" s="390"/>
      <c r="T467" s="390"/>
      <c r="U467" s="390"/>
      <c r="V467" s="390"/>
      <c r="W467" s="371"/>
    </row>
    <row r="468" spans="1:23" ht="16.5" customHeight="1">
      <c r="A468" s="384"/>
      <c r="B468" s="1172"/>
      <c r="C468" s="1279"/>
      <c r="D468" s="1280"/>
      <c r="E468" s="1175"/>
      <c r="F468" s="1176"/>
      <c r="G468" s="1333"/>
      <c r="H468" s="1337"/>
      <c r="I468" s="1306"/>
      <c r="J468" s="400"/>
      <c r="K468" s="401"/>
      <c r="L468" s="1330"/>
      <c r="M468" s="1131"/>
      <c r="N468" s="1203"/>
      <c r="O468" s="1229"/>
      <c r="P468" s="389"/>
      <c r="S468" s="390"/>
      <c r="T468" s="390"/>
      <c r="U468" s="390"/>
      <c r="V468" s="390"/>
      <c r="W468" s="371"/>
    </row>
    <row r="469" spans="1:23" ht="15.75" customHeight="1">
      <c r="A469" s="384"/>
      <c r="B469" s="1149">
        <v>47</v>
      </c>
      <c r="C469" s="1152">
        <v>34</v>
      </c>
      <c r="D469" s="1325" t="s">
        <v>2196</v>
      </c>
      <c r="E469" s="1158" t="str">
        <f t="shared" ref="E469" si="137">HLOOKUP(D469,$F$1:$Q$2,2,FALSE)</f>
        <v>게임 
플레이</v>
      </c>
      <c r="F469" s="1161" t="str">
        <f t="shared" ref="F469" si="138">D469&amp;"_"&amp;IF(LEN(C469) = 1, "0"&amp;C469, C469)</f>
        <v>GP_34</v>
      </c>
      <c r="G469" s="1194" t="s">
        <v>1587</v>
      </c>
      <c r="H469" s="1232" t="s">
        <v>1704</v>
      </c>
      <c r="I469" s="406" t="s">
        <v>414</v>
      </c>
      <c r="J469" s="407" t="s">
        <v>1454</v>
      </c>
      <c r="K469" s="408"/>
      <c r="L469" s="428" t="s">
        <v>414</v>
      </c>
      <c r="M469" s="1129">
        <f t="shared" ref="M469" si="139">HLOOKUP(D469,$F$1:$Q$3,3,FALSE)</f>
        <v>3</v>
      </c>
      <c r="N469" s="1219" t="s">
        <v>1616</v>
      </c>
      <c r="O469" s="1233"/>
      <c r="P469" s="389"/>
      <c r="S469" s="390"/>
      <c r="T469" s="390"/>
      <c r="U469" s="390"/>
      <c r="V469" s="390"/>
      <c r="W469" s="371"/>
    </row>
    <row r="470" spans="1:23" ht="16.5" customHeight="1">
      <c r="A470" s="384"/>
      <c r="B470" s="1150"/>
      <c r="C470" s="1235"/>
      <c r="D470" s="1275"/>
      <c r="E470" s="1159"/>
      <c r="F470" s="1162"/>
      <c r="G470" s="1214"/>
      <c r="H470" s="1217"/>
      <c r="I470" s="1206" t="s">
        <v>1699</v>
      </c>
      <c r="J470" s="398"/>
      <c r="K470" s="399"/>
      <c r="L470" s="1334" t="s">
        <v>1705</v>
      </c>
      <c r="M470" s="1130"/>
      <c r="N470" s="1202"/>
      <c r="O470" s="1204"/>
      <c r="P470" s="389"/>
      <c r="S470" s="390"/>
      <c r="T470" s="390"/>
      <c r="U470" s="390"/>
      <c r="V470" s="390"/>
      <c r="W470" s="371"/>
    </row>
    <row r="471" spans="1:23" ht="16.5" customHeight="1">
      <c r="A471" s="384"/>
      <c r="B471" s="1150"/>
      <c r="C471" s="1235"/>
      <c r="D471" s="1275"/>
      <c r="E471" s="1159"/>
      <c r="F471" s="1162"/>
      <c r="G471" s="1214"/>
      <c r="H471" s="1217"/>
      <c r="I471" s="1289"/>
      <c r="J471" s="398"/>
      <c r="K471" s="399"/>
      <c r="L471" s="1320"/>
      <c r="M471" s="1130"/>
      <c r="N471" s="1202"/>
      <c r="O471" s="1204"/>
      <c r="P471" s="389"/>
      <c r="S471" s="371"/>
      <c r="T471" s="371"/>
      <c r="U471" s="371"/>
      <c r="V471" s="371"/>
      <c r="W471" s="371"/>
    </row>
    <row r="472" spans="1:23" ht="16.5" customHeight="1">
      <c r="A472" s="384"/>
      <c r="B472" s="1150"/>
      <c r="C472" s="1235"/>
      <c r="D472" s="1275"/>
      <c r="E472" s="1159"/>
      <c r="F472" s="1162"/>
      <c r="G472" s="1214"/>
      <c r="H472" s="1217"/>
      <c r="I472" s="1289"/>
      <c r="J472" s="398"/>
      <c r="K472" s="399"/>
      <c r="L472" s="1320"/>
      <c r="M472" s="1130"/>
      <c r="N472" s="1202"/>
      <c r="O472" s="1204"/>
      <c r="P472" s="389"/>
      <c r="Q472" s="1331"/>
      <c r="R472" s="1332"/>
      <c r="S472" s="371"/>
      <c r="T472" s="371"/>
      <c r="U472" s="371"/>
      <c r="V472" s="371"/>
      <c r="W472" s="371"/>
    </row>
    <row r="473" spans="1:23" ht="16.5" customHeight="1">
      <c r="A473" s="384"/>
      <c r="B473" s="1150"/>
      <c r="C473" s="1235"/>
      <c r="D473" s="1275"/>
      <c r="E473" s="1159"/>
      <c r="F473" s="1162"/>
      <c r="G473" s="1214"/>
      <c r="H473" s="1217"/>
      <c r="I473" s="1289"/>
      <c r="J473" s="398"/>
      <c r="K473" s="399"/>
      <c r="L473" s="1320"/>
      <c r="M473" s="1130"/>
      <c r="N473" s="1202"/>
      <c r="O473" s="1204"/>
      <c r="P473" s="389"/>
      <c r="Q473" s="1332"/>
      <c r="R473" s="1332"/>
      <c r="S473" s="371"/>
      <c r="T473" s="371"/>
      <c r="U473" s="371"/>
      <c r="V473" s="371"/>
      <c r="W473" s="371"/>
    </row>
    <row r="474" spans="1:23" ht="16.5" customHeight="1">
      <c r="A474" s="384"/>
      <c r="B474" s="1150"/>
      <c r="C474" s="1235"/>
      <c r="D474" s="1275"/>
      <c r="E474" s="1159"/>
      <c r="F474" s="1162"/>
      <c r="G474" s="1214"/>
      <c r="H474" s="1217"/>
      <c r="I474" s="1290"/>
      <c r="J474" s="398"/>
      <c r="K474" s="399"/>
      <c r="L474" s="1321"/>
      <c r="M474" s="1130"/>
      <c r="N474" s="1202"/>
      <c r="O474" s="1204"/>
      <c r="P474" s="389"/>
      <c r="Q474" s="1332"/>
      <c r="R474" s="1332"/>
      <c r="S474" s="371"/>
      <c r="T474" s="371"/>
      <c r="U474" s="371"/>
      <c r="V474" s="371"/>
      <c r="W474" s="371"/>
    </row>
    <row r="475" spans="1:23" ht="16.5" customHeight="1">
      <c r="A475" s="384"/>
      <c r="B475" s="1150"/>
      <c r="C475" s="1235"/>
      <c r="D475" s="1275"/>
      <c r="E475" s="1159"/>
      <c r="F475" s="1162"/>
      <c r="G475" s="1214"/>
      <c r="H475" s="1217"/>
      <c r="I475" s="1195" t="s">
        <v>1479</v>
      </c>
      <c r="J475" s="398"/>
      <c r="K475" s="399"/>
      <c r="L475" s="1322" t="s">
        <v>1480</v>
      </c>
      <c r="M475" s="1130"/>
      <c r="N475" s="1202"/>
      <c r="O475" s="1204"/>
      <c r="P475" s="389"/>
      <c r="S475" s="390"/>
      <c r="T475" s="390"/>
      <c r="U475" s="390"/>
      <c r="V475" s="390"/>
      <c r="W475" s="371"/>
    </row>
    <row r="476" spans="1:23" ht="16.5" customHeight="1">
      <c r="A476" s="384"/>
      <c r="B476" s="1150"/>
      <c r="C476" s="1235"/>
      <c r="D476" s="1275"/>
      <c r="E476" s="1159"/>
      <c r="F476" s="1162"/>
      <c r="G476" s="1214"/>
      <c r="H476" s="1217"/>
      <c r="I476" s="1195"/>
      <c r="J476" s="398"/>
      <c r="K476" s="399"/>
      <c r="L476" s="1322"/>
      <c r="M476" s="1130"/>
      <c r="N476" s="1202"/>
      <c r="O476" s="1204"/>
      <c r="P476" s="389"/>
      <c r="S476" s="390"/>
      <c r="T476" s="390"/>
      <c r="U476" s="390"/>
      <c r="V476" s="390"/>
      <c r="W476" s="371"/>
    </row>
    <row r="477" spans="1:23" ht="16.5" customHeight="1">
      <c r="A477" s="384"/>
      <c r="B477" s="1150"/>
      <c r="C477" s="1235"/>
      <c r="D477" s="1275"/>
      <c r="E477" s="1159"/>
      <c r="F477" s="1162"/>
      <c r="G477" s="1214"/>
      <c r="H477" s="1217"/>
      <c r="I477" s="1289"/>
      <c r="J477" s="398"/>
      <c r="K477" s="399"/>
      <c r="L477" s="1323"/>
      <c r="M477" s="1130"/>
      <c r="N477" s="1202"/>
      <c r="O477" s="1204"/>
      <c r="P477" s="389"/>
      <c r="S477" s="390"/>
      <c r="T477" s="390"/>
      <c r="U477" s="390"/>
      <c r="V477" s="390"/>
      <c r="W477" s="371"/>
    </row>
    <row r="478" spans="1:23" ht="16.5" customHeight="1">
      <c r="A478" s="384"/>
      <c r="B478" s="1172"/>
      <c r="C478" s="1279"/>
      <c r="D478" s="1280"/>
      <c r="E478" s="1175"/>
      <c r="F478" s="1176"/>
      <c r="G478" s="1230"/>
      <c r="H478" s="1231"/>
      <c r="I478" s="1306"/>
      <c r="J478" s="400"/>
      <c r="K478" s="401"/>
      <c r="L478" s="1330"/>
      <c r="M478" s="1131"/>
      <c r="N478" s="1203"/>
      <c r="O478" s="1229"/>
      <c r="P478" s="389"/>
      <c r="S478" s="390"/>
      <c r="T478" s="390"/>
      <c r="U478" s="390"/>
      <c r="V478" s="390"/>
      <c r="W478" s="371"/>
    </row>
    <row r="479" spans="1:23" ht="15.75" customHeight="1">
      <c r="A479" s="384"/>
      <c r="B479" s="1149">
        <v>48</v>
      </c>
      <c r="C479" s="1152">
        <v>35</v>
      </c>
      <c r="D479" s="1325" t="s">
        <v>2196</v>
      </c>
      <c r="E479" s="1158" t="str">
        <f t="shared" ref="E479" si="140">HLOOKUP(D479,$F$1:$Q$2,2,FALSE)</f>
        <v>게임 
플레이</v>
      </c>
      <c r="F479" s="1161" t="str">
        <f t="shared" ref="F479" si="141">D479&amp;"_"&amp;IF(LEN(C479) = 1, "0"&amp;C479, C479)</f>
        <v>GP_35</v>
      </c>
      <c r="G479" s="1180" t="s">
        <v>1706</v>
      </c>
      <c r="H479" s="1127" t="s">
        <v>1590</v>
      </c>
      <c r="I479" s="402" t="s">
        <v>414</v>
      </c>
      <c r="J479" s="403" t="s">
        <v>1454</v>
      </c>
      <c r="K479" s="1328" t="s">
        <v>1591</v>
      </c>
      <c r="L479" s="430" t="s">
        <v>414</v>
      </c>
      <c r="M479" s="1129">
        <f t="shared" ref="M479" si="142">HLOOKUP(D479,$F$1:$Q$3,3,FALSE)</f>
        <v>3</v>
      </c>
      <c r="N479" s="1133" t="s">
        <v>1616</v>
      </c>
      <c r="O479" s="1136"/>
      <c r="P479" s="389"/>
      <c r="S479" s="390"/>
      <c r="T479" s="390"/>
      <c r="U479" s="390"/>
      <c r="V479" s="390"/>
      <c r="W479" s="371"/>
    </row>
    <row r="480" spans="1:23" ht="16.5" customHeight="1">
      <c r="A480" s="384"/>
      <c r="B480" s="1150"/>
      <c r="C480" s="1235"/>
      <c r="D480" s="1275"/>
      <c r="E480" s="1159"/>
      <c r="F480" s="1162"/>
      <c r="G480" s="1326"/>
      <c r="H480" s="1127"/>
      <c r="I480" s="1206" t="s">
        <v>1588</v>
      </c>
      <c r="J480" s="398"/>
      <c r="K480" s="1318"/>
      <c r="L480" s="1319" t="s">
        <v>1588</v>
      </c>
      <c r="M480" s="1130"/>
      <c r="N480" s="1202"/>
      <c r="O480" s="1204"/>
      <c r="P480" s="389"/>
      <c r="S480" s="390"/>
      <c r="T480" s="390"/>
      <c r="U480" s="390"/>
      <c r="V480" s="390"/>
      <c r="W480" s="371"/>
    </row>
    <row r="481" spans="1:23" ht="16.5" customHeight="1">
      <c r="A481" s="384"/>
      <c r="B481" s="1150"/>
      <c r="C481" s="1235"/>
      <c r="D481" s="1275"/>
      <c r="E481" s="1159"/>
      <c r="F481" s="1162"/>
      <c r="G481" s="1326"/>
      <c r="H481" s="1127"/>
      <c r="I481" s="1289"/>
      <c r="J481" s="398"/>
      <c r="K481" s="399"/>
      <c r="L481" s="1319"/>
      <c r="M481" s="1130"/>
      <c r="N481" s="1202"/>
      <c r="O481" s="1204"/>
      <c r="P481" s="389"/>
      <c r="S481" s="371"/>
      <c r="T481" s="371"/>
      <c r="U481" s="371"/>
      <c r="V481" s="371"/>
      <c r="W481" s="371"/>
    </row>
    <row r="482" spans="1:23" ht="16.5" customHeight="1">
      <c r="A482" s="384"/>
      <c r="B482" s="1150"/>
      <c r="C482" s="1235"/>
      <c r="D482" s="1275"/>
      <c r="E482" s="1159"/>
      <c r="F482" s="1162"/>
      <c r="G482" s="1326"/>
      <c r="H482" s="1127"/>
      <c r="I482" s="1289"/>
      <c r="J482" s="398"/>
      <c r="K482" s="399"/>
      <c r="L482" s="1319"/>
      <c r="M482" s="1130"/>
      <c r="N482" s="1202"/>
      <c r="O482" s="1204"/>
      <c r="P482" s="389"/>
      <c r="S482" s="371"/>
      <c r="T482" s="371"/>
      <c r="U482" s="371"/>
      <c r="V482" s="371"/>
      <c r="W482" s="371"/>
    </row>
    <row r="483" spans="1:23" ht="16.5" customHeight="1">
      <c r="A483" s="384"/>
      <c r="B483" s="1150"/>
      <c r="C483" s="1235"/>
      <c r="D483" s="1275"/>
      <c r="E483" s="1159"/>
      <c r="F483" s="1162"/>
      <c r="G483" s="1326"/>
      <c r="H483" s="1127"/>
      <c r="I483" s="1289"/>
      <c r="J483" s="398"/>
      <c r="K483" s="399"/>
      <c r="L483" s="1319"/>
      <c r="M483" s="1130"/>
      <c r="N483" s="1202"/>
      <c r="O483" s="1204"/>
      <c r="P483" s="389"/>
      <c r="S483" s="371"/>
      <c r="T483" s="371"/>
      <c r="U483" s="371"/>
      <c r="V483" s="371"/>
      <c r="W483" s="371"/>
    </row>
    <row r="484" spans="1:23" ht="16.5" customHeight="1">
      <c r="A484" s="384"/>
      <c r="B484" s="1150"/>
      <c r="C484" s="1235"/>
      <c r="D484" s="1275"/>
      <c r="E484" s="1159"/>
      <c r="F484" s="1162"/>
      <c r="G484" s="1326"/>
      <c r="H484" s="1127"/>
      <c r="I484" s="1290"/>
      <c r="J484" s="398"/>
      <c r="K484" s="399"/>
      <c r="L484" s="1329"/>
      <c r="M484" s="1130"/>
      <c r="N484" s="1202"/>
      <c r="O484" s="1204"/>
      <c r="P484" s="389"/>
      <c r="S484" s="371"/>
      <c r="T484" s="371"/>
      <c r="U484" s="371"/>
      <c r="V484" s="371"/>
      <c r="W484" s="371"/>
    </row>
    <row r="485" spans="1:23" ht="16.5" customHeight="1">
      <c r="A485" s="384"/>
      <c r="B485" s="1150"/>
      <c r="C485" s="1235"/>
      <c r="D485" s="1275"/>
      <c r="E485" s="1159"/>
      <c r="F485" s="1162"/>
      <c r="G485" s="1326"/>
      <c r="H485" s="1127"/>
      <c r="I485" s="1195" t="s">
        <v>1479</v>
      </c>
      <c r="J485" s="398"/>
      <c r="K485" s="399"/>
      <c r="L485" s="1322" t="s">
        <v>1480</v>
      </c>
      <c r="M485" s="1130"/>
      <c r="N485" s="1202"/>
      <c r="O485" s="1204"/>
      <c r="P485" s="389"/>
      <c r="S485" s="390"/>
      <c r="T485" s="390"/>
      <c r="U485" s="390"/>
      <c r="V485" s="390"/>
      <c r="W485" s="371"/>
    </row>
    <row r="486" spans="1:23" ht="16.5" customHeight="1">
      <c r="A486" s="384"/>
      <c r="B486" s="1150"/>
      <c r="C486" s="1235"/>
      <c r="D486" s="1275"/>
      <c r="E486" s="1159"/>
      <c r="F486" s="1162"/>
      <c r="G486" s="1326"/>
      <c r="H486" s="1127"/>
      <c r="I486" s="1195"/>
      <c r="J486" s="398"/>
      <c r="K486" s="399"/>
      <c r="L486" s="1322"/>
      <c r="M486" s="1130"/>
      <c r="N486" s="1202"/>
      <c r="O486" s="1204"/>
      <c r="P486" s="389"/>
      <c r="S486" s="390"/>
      <c r="T486" s="390"/>
      <c r="U486" s="390"/>
      <c r="V486" s="390"/>
      <c r="W486" s="371"/>
    </row>
    <row r="487" spans="1:23" ht="16.5" customHeight="1">
      <c r="A487" s="384"/>
      <c r="B487" s="1150"/>
      <c r="C487" s="1235"/>
      <c r="D487" s="1275"/>
      <c r="E487" s="1159"/>
      <c r="F487" s="1162"/>
      <c r="G487" s="1326"/>
      <c r="H487" s="1127"/>
      <c r="I487" s="1289"/>
      <c r="J487" s="398"/>
      <c r="K487" s="399"/>
      <c r="L487" s="1323"/>
      <c r="M487" s="1130"/>
      <c r="N487" s="1202"/>
      <c r="O487" s="1204"/>
      <c r="P487" s="389"/>
      <c r="S487" s="390"/>
      <c r="T487" s="390"/>
      <c r="U487" s="390"/>
      <c r="V487" s="390"/>
      <c r="W487" s="371"/>
    </row>
    <row r="488" spans="1:23" ht="16.5" customHeight="1">
      <c r="A488" s="384"/>
      <c r="B488" s="1172"/>
      <c r="C488" s="1279"/>
      <c r="D488" s="1280"/>
      <c r="E488" s="1175"/>
      <c r="F488" s="1176"/>
      <c r="G488" s="1333"/>
      <c r="H488" s="1183"/>
      <c r="I488" s="1306"/>
      <c r="J488" s="400"/>
      <c r="K488" s="401"/>
      <c r="L488" s="1330"/>
      <c r="M488" s="1131"/>
      <c r="N488" s="1256"/>
      <c r="O488" s="1205"/>
      <c r="P488" s="389"/>
      <c r="S488" s="390"/>
      <c r="T488" s="390"/>
      <c r="U488" s="390"/>
      <c r="V488" s="390"/>
      <c r="W488" s="371"/>
    </row>
    <row r="489" spans="1:23" ht="15.75" customHeight="1">
      <c r="A489" s="384"/>
      <c r="B489" s="1149">
        <v>49</v>
      </c>
      <c r="C489" s="1152">
        <v>36</v>
      </c>
      <c r="D489" s="1325" t="s">
        <v>2196</v>
      </c>
      <c r="E489" s="1158" t="str">
        <f t="shared" ref="E489" si="143">HLOOKUP(D489,$F$1:$Q$2,2,FALSE)</f>
        <v>게임 
플레이</v>
      </c>
      <c r="F489" s="1161" t="str">
        <f t="shared" ref="F489" si="144">D489&amp;"_"&amp;IF(LEN(C489) = 1, "0"&amp;C489, C489)</f>
        <v>GP_36</v>
      </c>
      <c r="G489" s="1194" t="s">
        <v>1589</v>
      </c>
      <c r="H489" s="1316" t="s">
        <v>1592</v>
      </c>
      <c r="I489" s="406" t="s">
        <v>1634</v>
      </c>
      <c r="J489" s="407" t="s">
        <v>1454</v>
      </c>
      <c r="K489" s="1317" t="s">
        <v>1591</v>
      </c>
      <c r="L489" s="428" t="s">
        <v>414</v>
      </c>
      <c r="M489" s="1129">
        <f t="shared" ref="M489" si="145">HLOOKUP(D489,$F$1:$Q$3,3,FALSE)</f>
        <v>3</v>
      </c>
      <c r="N489" s="1133" t="s">
        <v>1707</v>
      </c>
      <c r="O489" s="1135"/>
      <c r="P489" s="389"/>
      <c r="S489" s="390"/>
      <c r="T489" s="390"/>
      <c r="U489" s="390"/>
      <c r="V489" s="390"/>
      <c r="W489" s="371"/>
    </row>
    <row r="490" spans="1:23" ht="16.5" customHeight="1">
      <c r="A490" s="384"/>
      <c r="B490" s="1150"/>
      <c r="C490" s="1235"/>
      <c r="D490" s="1275"/>
      <c r="E490" s="1159"/>
      <c r="F490" s="1162"/>
      <c r="G490" s="1326"/>
      <c r="H490" s="1127"/>
      <c r="I490" s="1206" t="s">
        <v>1588</v>
      </c>
      <c r="J490" s="398" t="s">
        <v>1583</v>
      </c>
      <c r="K490" s="1318"/>
      <c r="L490" s="1319" t="s">
        <v>867</v>
      </c>
      <c r="M490" s="1130"/>
      <c r="N490" s="1202"/>
      <c r="O490" s="1204"/>
      <c r="P490" s="389"/>
      <c r="S490" s="390"/>
      <c r="T490" s="390"/>
      <c r="U490" s="390"/>
      <c r="V490" s="390"/>
      <c r="W490" s="371"/>
    </row>
    <row r="491" spans="1:23" ht="16.5" customHeight="1">
      <c r="A491" s="384"/>
      <c r="B491" s="1150"/>
      <c r="C491" s="1235"/>
      <c r="D491" s="1275"/>
      <c r="E491" s="1159"/>
      <c r="F491" s="1162"/>
      <c r="G491" s="1326"/>
      <c r="H491" s="1127"/>
      <c r="I491" s="1289"/>
      <c r="J491" s="398"/>
      <c r="K491" s="399"/>
      <c r="L491" s="1320"/>
      <c r="M491" s="1130"/>
      <c r="N491" s="1202"/>
      <c r="O491" s="1204"/>
      <c r="P491" s="389"/>
      <c r="S491" s="371"/>
      <c r="T491" s="371"/>
      <c r="U491" s="371"/>
      <c r="V491" s="371"/>
      <c r="W491" s="371"/>
    </row>
    <row r="492" spans="1:23" ht="16.5" customHeight="1">
      <c r="A492" s="384"/>
      <c r="B492" s="1150"/>
      <c r="C492" s="1235"/>
      <c r="D492" s="1275"/>
      <c r="E492" s="1159"/>
      <c r="F492" s="1162"/>
      <c r="G492" s="1326"/>
      <c r="H492" s="1127"/>
      <c r="I492" s="1289"/>
      <c r="J492" s="398"/>
      <c r="K492" s="399"/>
      <c r="L492" s="1320"/>
      <c r="M492" s="1130"/>
      <c r="N492" s="1202"/>
      <c r="O492" s="1204"/>
      <c r="P492" s="389"/>
      <c r="S492" s="371"/>
      <c r="T492" s="371"/>
      <c r="U492" s="371"/>
      <c r="V492" s="371"/>
      <c r="W492" s="371"/>
    </row>
    <row r="493" spans="1:23" ht="16.5" customHeight="1">
      <c r="A493" s="384"/>
      <c r="B493" s="1150"/>
      <c r="C493" s="1235"/>
      <c r="D493" s="1275"/>
      <c r="E493" s="1159"/>
      <c r="F493" s="1162"/>
      <c r="G493" s="1326"/>
      <c r="H493" s="1127"/>
      <c r="I493" s="1289"/>
      <c r="J493" s="398"/>
      <c r="K493" s="399"/>
      <c r="L493" s="1320"/>
      <c r="M493" s="1130"/>
      <c r="N493" s="1202"/>
      <c r="O493" s="1204"/>
      <c r="P493" s="389"/>
      <c r="S493" s="371"/>
      <c r="T493" s="371"/>
      <c r="U493" s="371"/>
      <c r="V493" s="371"/>
      <c r="W493" s="371"/>
    </row>
    <row r="494" spans="1:23" ht="16.5" customHeight="1">
      <c r="A494" s="384"/>
      <c r="B494" s="1150"/>
      <c r="C494" s="1235"/>
      <c r="D494" s="1275"/>
      <c r="E494" s="1159"/>
      <c r="F494" s="1162"/>
      <c r="G494" s="1326"/>
      <c r="H494" s="1127"/>
      <c r="I494" s="1290"/>
      <c r="J494" s="398"/>
      <c r="K494" s="399"/>
      <c r="L494" s="1321"/>
      <c r="M494" s="1130"/>
      <c r="N494" s="1202"/>
      <c r="O494" s="1204"/>
      <c r="P494" s="389"/>
      <c r="S494" s="371"/>
      <c r="T494" s="371"/>
      <c r="U494" s="371"/>
      <c r="V494" s="371"/>
      <c r="W494" s="371"/>
    </row>
    <row r="495" spans="1:23" ht="16.5" customHeight="1">
      <c r="A495" s="384"/>
      <c r="B495" s="1150"/>
      <c r="C495" s="1235"/>
      <c r="D495" s="1275"/>
      <c r="E495" s="1159"/>
      <c r="F495" s="1162"/>
      <c r="G495" s="1326"/>
      <c r="H495" s="1127"/>
      <c r="I495" s="1195" t="s">
        <v>1593</v>
      </c>
      <c r="J495" s="398"/>
      <c r="K495" s="399"/>
      <c r="L495" s="1322" t="s">
        <v>1480</v>
      </c>
      <c r="M495" s="1130"/>
      <c r="N495" s="1202"/>
      <c r="O495" s="1204"/>
      <c r="P495" s="389"/>
      <c r="S495" s="390"/>
      <c r="T495" s="390"/>
      <c r="U495" s="390"/>
      <c r="V495" s="390"/>
      <c r="W495" s="371"/>
    </row>
    <row r="496" spans="1:23" ht="16.5" customHeight="1">
      <c r="A496" s="384"/>
      <c r="B496" s="1150"/>
      <c r="C496" s="1235"/>
      <c r="D496" s="1275"/>
      <c r="E496" s="1159"/>
      <c r="F496" s="1162"/>
      <c r="G496" s="1326"/>
      <c r="H496" s="1127"/>
      <c r="I496" s="1195"/>
      <c r="J496" s="398"/>
      <c r="K496" s="399"/>
      <c r="L496" s="1322"/>
      <c r="M496" s="1130"/>
      <c r="N496" s="1202"/>
      <c r="O496" s="1204"/>
      <c r="P496" s="389"/>
      <c r="S496" s="390"/>
      <c r="T496" s="390"/>
      <c r="U496" s="390"/>
      <c r="V496" s="390"/>
      <c r="W496" s="371"/>
    </row>
    <row r="497" spans="1:23" ht="16.5" customHeight="1">
      <c r="A497" s="384"/>
      <c r="B497" s="1150"/>
      <c r="C497" s="1235"/>
      <c r="D497" s="1275"/>
      <c r="E497" s="1159"/>
      <c r="F497" s="1162"/>
      <c r="G497" s="1326"/>
      <c r="H497" s="1127"/>
      <c r="I497" s="1289"/>
      <c r="J497" s="398"/>
      <c r="K497" s="399"/>
      <c r="L497" s="1323"/>
      <c r="M497" s="1130"/>
      <c r="N497" s="1202"/>
      <c r="O497" s="1204"/>
      <c r="P497" s="389"/>
      <c r="S497" s="390"/>
      <c r="T497" s="390"/>
      <c r="U497" s="390"/>
      <c r="V497" s="390"/>
      <c r="W497" s="371"/>
    </row>
    <row r="498" spans="1:23" ht="16.5" customHeight="1" thickBot="1">
      <c r="A498" s="384"/>
      <c r="B498" s="1151"/>
      <c r="C498" s="1284"/>
      <c r="D498" s="1285"/>
      <c r="E498" s="1160"/>
      <c r="F498" s="1163"/>
      <c r="G498" s="1327"/>
      <c r="H498" s="1128"/>
      <c r="I498" s="1313"/>
      <c r="J498" s="410"/>
      <c r="K498" s="411"/>
      <c r="L498" s="1324"/>
      <c r="M498" s="1131"/>
      <c r="N498" s="1220"/>
      <c r="O498" s="1221"/>
      <c r="P498" s="389"/>
      <c r="S498" s="390"/>
      <c r="T498" s="390"/>
      <c r="U498" s="390"/>
      <c r="V498" s="390"/>
      <c r="W498" s="371"/>
    </row>
    <row r="499" spans="1:23" ht="15.75" customHeight="1">
      <c r="A499" s="384"/>
      <c r="B499" s="1191">
        <v>50</v>
      </c>
      <c r="C499" s="1153">
        <v>37</v>
      </c>
      <c r="D499" s="1156" t="s">
        <v>2199</v>
      </c>
      <c r="E499" s="1159" t="str">
        <f t="shared" ref="E499" si="146">HLOOKUP(D499,$F$1:$Q$2,2,FALSE)</f>
        <v>게임 
플레이</v>
      </c>
      <c r="F499" s="1162" t="str">
        <f t="shared" ref="F499" si="147">D499&amp;"_"&amp;IF(LEN(C499) = 1, "0"&amp;C499, C499)</f>
        <v>GP_37</v>
      </c>
      <c r="G499" s="1180" t="s">
        <v>1727</v>
      </c>
      <c r="H499" s="1216" t="s">
        <v>1728</v>
      </c>
      <c r="I499" s="402" t="s">
        <v>1634</v>
      </c>
      <c r="J499" s="415" t="s">
        <v>1358</v>
      </c>
      <c r="K499" s="416" t="s">
        <v>408</v>
      </c>
      <c r="L499" s="417" t="s">
        <v>414</v>
      </c>
      <c r="M499" s="1129">
        <f t="shared" ref="M499" si="148">HLOOKUP(D499,$F$1:$Q$3,3,FALSE)</f>
        <v>3</v>
      </c>
      <c r="N499" s="1133" t="s">
        <v>1613</v>
      </c>
      <c r="O499" s="1136"/>
      <c r="P499" s="412"/>
      <c r="Q499" s="390"/>
      <c r="R499" s="390"/>
      <c r="S499" s="390"/>
      <c r="T499" s="390"/>
      <c r="U499" s="390"/>
      <c r="V499" s="390"/>
      <c r="W499" s="371"/>
    </row>
    <row r="500" spans="1:23" ht="16.5" customHeight="1">
      <c r="A500" s="384"/>
      <c r="B500" s="1150"/>
      <c r="C500" s="1235"/>
      <c r="D500" s="1275"/>
      <c r="E500" s="1159"/>
      <c r="F500" s="1162"/>
      <c r="G500" s="1214"/>
      <c r="H500" s="1217"/>
      <c r="I500" s="1206" t="s">
        <v>1721</v>
      </c>
      <c r="J500" s="391"/>
      <c r="K500" s="392"/>
      <c r="L500" s="1208" t="s">
        <v>1726</v>
      </c>
      <c r="M500" s="1130"/>
      <c r="N500" s="1202"/>
      <c r="O500" s="1204"/>
      <c r="P500" s="374"/>
      <c r="Q500" s="390"/>
      <c r="R500" s="390"/>
      <c r="S500" s="390"/>
      <c r="T500" s="390"/>
      <c r="U500" s="390"/>
      <c r="V500" s="390"/>
      <c r="W500" s="371"/>
    </row>
    <row r="501" spans="1:23" ht="16.5" customHeight="1">
      <c r="A501" s="384"/>
      <c r="B501" s="1150"/>
      <c r="C501" s="1235"/>
      <c r="D501" s="1275"/>
      <c r="E501" s="1159"/>
      <c r="F501" s="1162"/>
      <c r="G501" s="1214"/>
      <c r="H501" s="1217"/>
      <c r="I501" s="1196"/>
      <c r="J501" s="391"/>
      <c r="K501" s="392"/>
      <c r="L501" s="1209"/>
      <c r="M501" s="1130"/>
      <c r="N501" s="1202"/>
      <c r="O501" s="1204"/>
      <c r="P501" s="374"/>
      <c r="Q501" s="371"/>
      <c r="R501" s="371"/>
      <c r="S501" s="371"/>
      <c r="T501" s="371"/>
      <c r="U501" s="371"/>
      <c r="V501" s="371"/>
      <c r="W501" s="371"/>
    </row>
    <row r="502" spans="1:23" ht="16.5" customHeight="1">
      <c r="A502" s="384"/>
      <c r="B502" s="1150"/>
      <c r="C502" s="1235"/>
      <c r="D502" s="1275"/>
      <c r="E502" s="1159"/>
      <c r="F502" s="1162"/>
      <c r="G502" s="1214"/>
      <c r="H502" s="1217"/>
      <c r="I502" s="1196"/>
      <c r="J502" s="391"/>
      <c r="K502" s="392"/>
      <c r="L502" s="1209"/>
      <c r="M502" s="1130"/>
      <c r="N502" s="1202"/>
      <c r="O502" s="1204"/>
      <c r="P502" s="374"/>
      <c r="Q502" s="371"/>
      <c r="R502" s="371"/>
      <c r="S502" s="371"/>
      <c r="T502" s="371"/>
      <c r="U502" s="371"/>
      <c r="V502" s="371"/>
      <c r="W502" s="371"/>
    </row>
    <row r="503" spans="1:23" ht="16.5" customHeight="1">
      <c r="A503" s="384"/>
      <c r="B503" s="1150"/>
      <c r="C503" s="1235"/>
      <c r="D503" s="1275"/>
      <c r="E503" s="1159"/>
      <c r="F503" s="1162"/>
      <c r="G503" s="1214"/>
      <c r="H503" s="1217"/>
      <c r="I503" s="1196"/>
      <c r="J503" s="391"/>
      <c r="K503" s="392"/>
      <c r="L503" s="1209"/>
      <c r="M503" s="1130"/>
      <c r="N503" s="1202"/>
      <c r="O503" s="1204"/>
      <c r="P503" s="374"/>
      <c r="Q503" s="371"/>
      <c r="R503" s="371"/>
      <c r="S503" s="371"/>
      <c r="T503" s="371"/>
      <c r="U503" s="371"/>
      <c r="V503" s="371"/>
      <c r="W503" s="371"/>
    </row>
    <row r="504" spans="1:23" ht="16.5" customHeight="1">
      <c r="A504" s="384"/>
      <c r="B504" s="1150"/>
      <c r="C504" s="1235"/>
      <c r="D504" s="1275"/>
      <c r="E504" s="1159"/>
      <c r="F504" s="1162"/>
      <c r="G504" s="1214"/>
      <c r="H504" s="1217"/>
      <c r="I504" s="1207"/>
      <c r="J504" s="391"/>
      <c r="K504" s="392"/>
      <c r="L504" s="1210"/>
      <c r="M504" s="1130"/>
      <c r="N504" s="1202"/>
      <c r="O504" s="1204"/>
      <c r="P504" s="374"/>
      <c r="Q504" s="371"/>
      <c r="R504" s="371"/>
      <c r="S504" s="371"/>
      <c r="T504" s="371"/>
      <c r="U504" s="371"/>
      <c r="V504" s="371"/>
      <c r="W504" s="371"/>
    </row>
    <row r="505" spans="1:23" ht="16.5" customHeight="1">
      <c r="A505" s="384"/>
      <c r="B505" s="1150"/>
      <c r="C505" s="1235"/>
      <c r="D505" s="1275"/>
      <c r="E505" s="1159"/>
      <c r="F505" s="1162"/>
      <c r="G505" s="1214"/>
      <c r="H505" s="1217"/>
      <c r="I505" s="1195" t="s">
        <v>406</v>
      </c>
      <c r="J505" s="391"/>
      <c r="K505" s="392"/>
      <c r="L505" s="1211" t="s">
        <v>1641</v>
      </c>
      <c r="M505" s="1130"/>
      <c r="N505" s="1202"/>
      <c r="O505" s="1204"/>
      <c r="P505" s="374"/>
      <c r="Q505" s="390"/>
      <c r="R505" s="390"/>
      <c r="S505" s="390"/>
      <c r="T505" s="390"/>
      <c r="U505" s="390"/>
      <c r="V505" s="390"/>
      <c r="W505" s="371"/>
    </row>
    <row r="506" spans="1:23" ht="16.5" customHeight="1">
      <c r="A506" s="384"/>
      <c r="B506" s="1150"/>
      <c r="C506" s="1235"/>
      <c r="D506" s="1275"/>
      <c r="E506" s="1159"/>
      <c r="F506" s="1162"/>
      <c r="G506" s="1214"/>
      <c r="H506" s="1217"/>
      <c r="I506" s="1195"/>
      <c r="J506" s="391"/>
      <c r="K506" s="392"/>
      <c r="L506" s="1211"/>
      <c r="M506" s="1130"/>
      <c r="N506" s="1202"/>
      <c r="O506" s="1204"/>
      <c r="P506" s="374"/>
      <c r="Q506" s="390"/>
      <c r="R506" s="390"/>
      <c r="S506" s="390"/>
      <c r="T506" s="390"/>
      <c r="U506" s="390"/>
      <c r="V506" s="390"/>
      <c r="W506" s="371"/>
    </row>
    <row r="507" spans="1:23" ht="16.5" customHeight="1">
      <c r="A507" s="384"/>
      <c r="B507" s="1150"/>
      <c r="C507" s="1235"/>
      <c r="D507" s="1275"/>
      <c r="E507" s="1159"/>
      <c r="F507" s="1162"/>
      <c r="G507" s="1214"/>
      <c r="H507" s="1217"/>
      <c r="I507" s="1196"/>
      <c r="J507" s="391"/>
      <c r="K507" s="392"/>
      <c r="L507" s="1209"/>
      <c r="M507" s="1130"/>
      <c r="N507" s="1202"/>
      <c r="O507" s="1204"/>
      <c r="P507" s="374"/>
      <c r="Q507" s="390"/>
      <c r="R507" s="390"/>
      <c r="S507" s="390"/>
      <c r="T507" s="390"/>
      <c r="U507" s="390"/>
      <c r="V507" s="390"/>
      <c r="W507" s="371"/>
    </row>
    <row r="508" spans="1:23" ht="16.5" customHeight="1">
      <c r="A508" s="384"/>
      <c r="B508" s="1172"/>
      <c r="C508" s="1279"/>
      <c r="D508" s="1280"/>
      <c r="E508" s="1175"/>
      <c r="F508" s="1176"/>
      <c r="G508" s="1215"/>
      <c r="H508" s="1218"/>
      <c r="I508" s="1197"/>
      <c r="J508" s="393"/>
      <c r="K508" s="394"/>
      <c r="L508" s="1212"/>
      <c r="M508" s="1131"/>
      <c r="N508" s="1256"/>
      <c r="O508" s="1205"/>
      <c r="P508" s="374"/>
      <c r="Q508" s="390"/>
      <c r="R508" s="390"/>
      <c r="S508" s="390"/>
      <c r="T508" s="390"/>
      <c r="U508" s="390"/>
      <c r="V508" s="390"/>
      <c r="W508" s="371"/>
    </row>
    <row r="509" spans="1:23" ht="15.75" customHeight="1">
      <c r="A509" s="384"/>
      <c r="B509" s="1149">
        <v>51</v>
      </c>
      <c r="C509" s="1152">
        <v>38</v>
      </c>
      <c r="D509" s="1155" t="s">
        <v>2196</v>
      </c>
      <c r="E509" s="1158" t="str">
        <f t="shared" ref="E509" si="149">HLOOKUP(D509,$F$1:$Q$2,2,FALSE)</f>
        <v>게임 
플레이</v>
      </c>
      <c r="F509" s="1161" t="str">
        <f t="shared" ref="F509" si="150">D509&amp;"_"&amp;IF(LEN(C509) = 1, "0"&amp;C509, C509)</f>
        <v>GP_38</v>
      </c>
      <c r="G509" s="1188" t="s">
        <v>1729</v>
      </c>
      <c r="H509" s="1225" t="s">
        <v>1730</v>
      </c>
      <c r="I509" s="385" t="s">
        <v>1634</v>
      </c>
      <c r="J509" s="386" t="s">
        <v>1638</v>
      </c>
      <c r="K509" s="387" t="s">
        <v>1731</v>
      </c>
      <c r="L509" s="388" t="s">
        <v>1634</v>
      </c>
      <c r="M509" s="1129">
        <f t="shared" ref="M509" si="151">HLOOKUP(D509,$F$1:$Q$3,3,FALSE)</f>
        <v>3</v>
      </c>
      <c r="N509" s="1132" t="s">
        <v>1613</v>
      </c>
      <c r="O509" s="1135"/>
      <c r="P509" s="412"/>
      <c r="Q509" s="390"/>
      <c r="R509" s="390"/>
      <c r="S509" s="390"/>
      <c r="T509" s="390"/>
      <c r="U509" s="390"/>
      <c r="V509" s="390"/>
      <c r="W509" s="371"/>
    </row>
    <row r="510" spans="1:23" ht="16.5" customHeight="1">
      <c r="A510" s="384"/>
      <c r="B510" s="1150"/>
      <c r="C510" s="1235"/>
      <c r="D510" s="1275"/>
      <c r="E510" s="1159"/>
      <c r="F510" s="1162"/>
      <c r="G510" s="1214"/>
      <c r="H510" s="1217"/>
      <c r="I510" s="1206" t="s">
        <v>1721</v>
      </c>
      <c r="J510" s="391"/>
      <c r="K510" s="392"/>
      <c r="L510" s="1208" t="s">
        <v>1726</v>
      </c>
      <c r="M510" s="1130"/>
      <c r="N510" s="1202"/>
      <c r="O510" s="1204"/>
      <c r="P510" s="374"/>
      <c r="Q510" s="390"/>
      <c r="R510" s="390"/>
      <c r="S510" s="390"/>
      <c r="T510" s="390"/>
      <c r="U510" s="390"/>
      <c r="V510" s="390"/>
      <c r="W510" s="371"/>
    </row>
    <row r="511" spans="1:23" ht="16.5" customHeight="1">
      <c r="A511" s="384"/>
      <c r="B511" s="1150"/>
      <c r="C511" s="1235"/>
      <c r="D511" s="1275"/>
      <c r="E511" s="1159"/>
      <c r="F511" s="1162"/>
      <c r="G511" s="1214"/>
      <c r="H511" s="1217"/>
      <c r="I511" s="1196"/>
      <c r="J511" s="391"/>
      <c r="K511" s="392"/>
      <c r="L511" s="1209"/>
      <c r="M511" s="1130"/>
      <c r="N511" s="1202"/>
      <c r="O511" s="1204"/>
      <c r="P511" s="374"/>
      <c r="Q511" s="371"/>
      <c r="R511" s="371"/>
      <c r="S511" s="371"/>
      <c r="T511" s="371"/>
      <c r="U511" s="371"/>
      <c r="V511" s="371"/>
      <c r="W511" s="371"/>
    </row>
    <row r="512" spans="1:23" ht="16.5" customHeight="1">
      <c r="A512" s="384"/>
      <c r="B512" s="1150"/>
      <c r="C512" s="1235"/>
      <c r="D512" s="1275"/>
      <c r="E512" s="1159"/>
      <c r="F512" s="1162"/>
      <c r="G512" s="1214"/>
      <c r="H512" s="1217"/>
      <c r="I512" s="1196"/>
      <c r="J512" s="391"/>
      <c r="K512" s="392"/>
      <c r="L512" s="1209"/>
      <c r="M512" s="1130"/>
      <c r="N512" s="1202"/>
      <c r="O512" s="1204"/>
      <c r="P512" s="374"/>
      <c r="Q512" s="371"/>
      <c r="R512" s="371"/>
      <c r="S512" s="371"/>
      <c r="T512" s="371"/>
      <c r="U512" s="371"/>
      <c r="V512" s="371"/>
      <c r="W512" s="371"/>
    </row>
    <row r="513" spans="1:23" ht="16.5" customHeight="1">
      <c r="A513" s="384"/>
      <c r="B513" s="1150"/>
      <c r="C513" s="1235"/>
      <c r="D513" s="1275"/>
      <c r="E513" s="1159"/>
      <c r="F513" s="1162"/>
      <c r="G513" s="1214"/>
      <c r="H513" s="1217"/>
      <c r="I513" s="1196"/>
      <c r="J513" s="391"/>
      <c r="K513" s="392"/>
      <c r="L513" s="1209"/>
      <c r="M513" s="1130"/>
      <c r="N513" s="1202"/>
      <c r="O513" s="1204"/>
      <c r="P513" s="374"/>
      <c r="Q513" s="371"/>
      <c r="R513" s="371"/>
      <c r="S513" s="371"/>
      <c r="T513" s="371"/>
      <c r="U513" s="371"/>
      <c r="V513" s="371"/>
      <c r="W513" s="371"/>
    </row>
    <row r="514" spans="1:23" ht="16.5" customHeight="1">
      <c r="A514" s="384"/>
      <c r="B514" s="1150"/>
      <c r="C514" s="1235"/>
      <c r="D514" s="1275"/>
      <c r="E514" s="1159"/>
      <c r="F514" s="1162"/>
      <c r="G514" s="1214"/>
      <c r="H514" s="1217"/>
      <c r="I514" s="1207"/>
      <c r="J514" s="391"/>
      <c r="K514" s="392"/>
      <c r="L514" s="1210"/>
      <c r="M514" s="1130"/>
      <c r="N514" s="1202"/>
      <c r="O514" s="1204"/>
      <c r="P514" s="374"/>
      <c r="Q514" s="371"/>
      <c r="R514" s="371"/>
      <c r="S514" s="371"/>
      <c r="T514" s="371"/>
      <c r="U514" s="371"/>
      <c r="V514" s="371"/>
      <c r="W514" s="371"/>
    </row>
    <row r="515" spans="1:23" ht="16.5" customHeight="1">
      <c r="A515" s="384"/>
      <c r="B515" s="1150"/>
      <c r="C515" s="1235"/>
      <c r="D515" s="1275"/>
      <c r="E515" s="1159"/>
      <c r="F515" s="1162"/>
      <c r="G515" s="1214"/>
      <c r="H515" s="1217"/>
      <c r="I515" s="1195" t="s">
        <v>406</v>
      </c>
      <c r="J515" s="391"/>
      <c r="K515" s="392"/>
      <c r="L515" s="1211" t="s">
        <v>412</v>
      </c>
      <c r="M515" s="1130"/>
      <c r="N515" s="1202"/>
      <c r="O515" s="1204"/>
      <c r="P515" s="374"/>
      <c r="Q515" s="390"/>
      <c r="R515" s="390"/>
      <c r="S515" s="390"/>
      <c r="T515" s="390"/>
      <c r="U515" s="390"/>
      <c r="V515" s="390"/>
      <c r="W515" s="371"/>
    </row>
    <row r="516" spans="1:23" ht="16.5" customHeight="1">
      <c r="A516" s="384"/>
      <c r="B516" s="1150"/>
      <c r="C516" s="1235"/>
      <c r="D516" s="1275"/>
      <c r="E516" s="1159"/>
      <c r="F516" s="1162"/>
      <c r="G516" s="1214"/>
      <c r="H516" s="1217"/>
      <c r="I516" s="1195"/>
      <c r="J516" s="391"/>
      <c r="K516" s="392"/>
      <c r="L516" s="1211"/>
      <c r="M516" s="1130"/>
      <c r="N516" s="1202"/>
      <c r="O516" s="1204"/>
      <c r="P516" s="374"/>
      <c r="Q516" s="390"/>
      <c r="R516" s="390"/>
      <c r="S516" s="390"/>
      <c r="T516" s="390"/>
      <c r="U516" s="390"/>
      <c r="V516" s="390"/>
      <c r="W516" s="371"/>
    </row>
    <row r="517" spans="1:23" ht="16.5" customHeight="1">
      <c r="A517" s="384"/>
      <c r="B517" s="1150"/>
      <c r="C517" s="1235"/>
      <c r="D517" s="1275"/>
      <c r="E517" s="1159"/>
      <c r="F517" s="1162"/>
      <c r="G517" s="1214"/>
      <c r="H517" s="1217"/>
      <c r="I517" s="1196"/>
      <c r="J517" s="391"/>
      <c r="K517" s="392"/>
      <c r="L517" s="1209"/>
      <c r="M517" s="1130"/>
      <c r="N517" s="1202"/>
      <c r="O517" s="1204"/>
      <c r="P517" s="374"/>
      <c r="Q517" s="390"/>
      <c r="R517" s="390"/>
      <c r="S517" s="390"/>
      <c r="T517" s="390"/>
      <c r="U517" s="390"/>
      <c r="V517" s="390"/>
      <c r="W517" s="371"/>
    </row>
    <row r="518" spans="1:23" ht="16.5" customHeight="1">
      <c r="A518" s="384"/>
      <c r="B518" s="1172"/>
      <c r="C518" s="1279"/>
      <c r="D518" s="1276"/>
      <c r="E518" s="1175"/>
      <c r="F518" s="1176"/>
      <c r="G518" s="1230"/>
      <c r="H518" s="1231"/>
      <c r="I518" s="1200"/>
      <c r="J518" s="423"/>
      <c r="K518" s="424"/>
      <c r="L518" s="1228"/>
      <c r="M518" s="1131"/>
      <c r="N518" s="1203"/>
      <c r="O518" s="1229"/>
      <c r="P518" s="374"/>
      <c r="Q518" s="390"/>
      <c r="R518" s="390"/>
      <c r="S518" s="390"/>
      <c r="T518" s="390"/>
      <c r="U518" s="390"/>
      <c r="V518" s="390"/>
      <c r="W518" s="371"/>
    </row>
    <row r="519" spans="1:23" ht="15.75" customHeight="1">
      <c r="A519" s="384"/>
      <c r="B519" s="1149">
        <v>52</v>
      </c>
      <c r="C519" s="1152">
        <v>39</v>
      </c>
      <c r="D519" s="1156" t="s">
        <v>1732</v>
      </c>
      <c r="E519" s="1158" t="str">
        <f t="shared" ref="E519" si="152">HLOOKUP(D519,$F$1:$Q$2,2,FALSE)</f>
        <v>게임 
플레이</v>
      </c>
      <c r="F519" s="1161" t="str">
        <f t="shared" ref="F519" si="153">D519&amp;"_"&amp;IF(LEN(C519) = 1, "0"&amp;C519, C519)</f>
        <v>GP_39</v>
      </c>
      <c r="G519" s="1180" t="s">
        <v>1733</v>
      </c>
      <c r="H519" s="1216" t="s">
        <v>1734</v>
      </c>
      <c r="I519" s="402" t="s">
        <v>414</v>
      </c>
      <c r="J519" s="415" t="s">
        <v>1735</v>
      </c>
      <c r="K519" s="416" t="s">
        <v>409</v>
      </c>
      <c r="L519" s="417" t="s">
        <v>414</v>
      </c>
      <c r="M519" s="1129">
        <f t="shared" ref="M519" si="154">HLOOKUP(D519,$F$1:$Q$3,3,FALSE)</f>
        <v>3</v>
      </c>
      <c r="N519" s="1133" t="s">
        <v>1613</v>
      </c>
      <c r="O519" s="1136"/>
      <c r="P519" s="412"/>
      <c r="Q519" s="390"/>
      <c r="R519" s="390"/>
      <c r="S519" s="390"/>
      <c r="T519" s="390"/>
      <c r="U519" s="390"/>
      <c r="V519" s="390"/>
      <c r="W519" s="371"/>
    </row>
    <row r="520" spans="1:23" ht="16.5" customHeight="1">
      <c r="A520" s="384"/>
      <c r="B520" s="1150"/>
      <c r="C520" s="1235"/>
      <c r="D520" s="1275"/>
      <c r="E520" s="1159"/>
      <c r="F520" s="1162"/>
      <c r="G520" s="1214"/>
      <c r="H520" s="1217"/>
      <c r="I520" s="1206" t="s">
        <v>1721</v>
      </c>
      <c r="J520" s="398" t="s">
        <v>1736</v>
      </c>
      <c r="K520" s="392"/>
      <c r="L520" s="1208" t="s">
        <v>1721</v>
      </c>
      <c r="M520" s="1130"/>
      <c r="N520" s="1202"/>
      <c r="O520" s="1204"/>
      <c r="P520" s="374"/>
      <c r="Q520" s="390"/>
      <c r="R520" s="390"/>
      <c r="S520" s="390"/>
      <c r="T520" s="390"/>
      <c r="U520" s="390"/>
      <c r="V520" s="390"/>
      <c r="W520" s="371"/>
    </row>
    <row r="521" spans="1:23" ht="16.5" customHeight="1">
      <c r="A521" s="384"/>
      <c r="B521" s="1150"/>
      <c r="C521" s="1235"/>
      <c r="D521" s="1275"/>
      <c r="E521" s="1159"/>
      <c r="F521" s="1162"/>
      <c r="G521" s="1214"/>
      <c r="H521" s="1217"/>
      <c r="I521" s="1196"/>
      <c r="J521" s="391"/>
      <c r="K521" s="392"/>
      <c r="L521" s="1209"/>
      <c r="M521" s="1130"/>
      <c r="N521" s="1202"/>
      <c r="O521" s="1204"/>
      <c r="P521" s="374"/>
      <c r="Q521" s="371"/>
      <c r="R521" s="371"/>
      <c r="S521" s="371"/>
      <c r="T521" s="371"/>
      <c r="U521" s="371"/>
      <c r="V521" s="371"/>
      <c r="W521" s="371"/>
    </row>
    <row r="522" spans="1:23" ht="16.5" customHeight="1">
      <c r="A522" s="384"/>
      <c r="B522" s="1150"/>
      <c r="C522" s="1235"/>
      <c r="D522" s="1275"/>
      <c r="E522" s="1159"/>
      <c r="F522" s="1162"/>
      <c r="G522" s="1214"/>
      <c r="H522" s="1217"/>
      <c r="I522" s="1196"/>
      <c r="J522" s="391"/>
      <c r="K522" s="392"/>
      <c r="L522" s="1209"/>
      <c r="M522" s="1130"/>
      <c r="N522" s="1202"/>
      <c r="O522" s="1204"/>
      <c r="P522" s="374"/>
      <c r="Q522" s="371"/>
      <c r="R522" s="371"/>
      <c r="S522" s="371"/>
      <c r="T522" s="371"/>
      <c r="U522" s="371"/>
      <c r="V522" s="371"/>
      <c r="W522" s="371"/>
    </row>
    <row r="523" spans="1:23" ht="16.5" customHeight="1">
      <c r="A523" s="384"/>
      <c r="B523" s="1150"/>
      <c r="C523" s="1235"/>
      <c r="D523" s="1275"/>
      <c r="E523" s="1159"/>
      <c r="F523" s="1162"/>
      <c r="G523" s="1214"/>
      <c r="H523" s="1217"/>
      <c r="I523" s="1196"/>
      <c r="J523" s="391"/>
      <c r="K523" s="392"/>
      <c r="L523" s="1209"/>
      <c r="M523" s="1130"/>
      <c r="N523" s="1202"/>
      <c r="O523" s="1204"/>
      <c r="P523" s="374"/>
      <c r="Q523" s="371"/>
      <c r="R523" s="371"/>
      <c r="S523" s="371"/>
      <c r="T523" s="371"/>
      <c r="U523" s="371"/>
      <c r="V523" s="371"/>
      <c r="W523" s="371"/>
    </row>
    <row r="524" spans="1:23" ht="16.5" customHeight="1">
      <c r="A524" s="384"/>
      <c r="B524" s="1150"/>
      <c r="C524" s="1235"/>
      <c r="D524" s="1275"/>
      <c r="E524" s="1159"/>
      <c r="F524" s="1162"/>
      <c r="G524" s="1214"/>
      <c r="H524" s="1217"/>
      <c r="I524" s="1207"/>
      <c r="J524" s="391"/>
      <c r="K524" s="392"/>
      <c r="L524" s="1210"/>
      <c r="M524" s="1130"/>
      <c r="N524" s="1202"/>
      <c r="O524" s="1204"/>
      <c r="P524" s="374"/>
      <c r="Q524" s="371"/>
      <c r="R524" s="371"/>
      <c r="S524" s="371"/>
      <c r="T524" s="371"/>
      <c r="U524" s="371"/>
      <c r="V524" s="371"/>
      <c r="W524" s="371"/>
    </row>
    <row r="525" spans="1:23" ht="16.5" customHeight="1">
      <c r="A525" s="384"/>
      <c r="B525" s="1150"/>
      <c r="C525" s="1235"/>
      <c r="D525" s="1275"/>
      <c r="E525" s="1159"/>
      <c r="F525" s="1162"/>
      <c r="G525" s="1214"/>
      <c r="H525" s="1217"/>
      <c r="I525" s="1195" t="s">
        <v>406</v>
      </c>
      <c r="J525" s="391"/>
      <c r="K525" s="392"/>
      <c r="L525" s="1211" t="s">
        <v>412</v>
      </c>
      <c r="M525" s="1130"/>
      <c r="N525" s="1202"/>
      <c r="O525" s="1204"/>
      <c r="P525" s="374"/>
      <c r="Q525" s="390"/>
      <c r="R525" s="390"/>
      <c r="S525" s="390"/>
      <c r="T525" s="390"/>
      <c r="U525" s="390"/>
      <c r="V525" s="390"/>
      <c r="W525" s="371"/>
    </row>
    <row r="526" spans="1:23" ht="16.5" customHeight="1">
      <c r="A526" s="384"/>
      <c r="B526" s="1150"/>
      <c r="C526" s="1235"/>
      <c r="D526" s="1275"/>
      <c r="E526" s="1159"/>
      <c r="F526" s="1162"/>
      <c r="G526" s="1214"/>
      <c r="H526" s="1217"/>
      <c r="I526" s="1195"/>
      <c r="J526" s="391"/>
      <c r="K526" s="392"/>
      <c r="L526" s="1211"/>
      <c r="M526" s="1130"/>
      <c r="N526" s="1202"/>
      <c r="O526" s="1204"/>
      <c r="P526" s="374"/>
      <c r="Q526" s="390"/>
      <c r="R526" s="390"/>
      <c r="S526" s="390"/>
      <c r="T526" s="390"/>
      <c r="U526" s="390"/>
      <c r="V526" s="390"/>
      <c r="W526" s="371"/>
    </row>
    <row r="527" spans="1:23" ht="16.5" customHeight="1">
      <c r="A527" s="384"/>
      <c r="B527" s="1150"/>
      <c r="C527" s="1235"/>
      <c r="D527" s="1275"/>
      <c r="E527" s="1159"/>
      <c r="F527" s="1162"/>
      <c r="G527" s="1214"/>
      <c r="H527" s="1217"/>
      <c r="I527" s="1196"/>
      <c r="J527" s="391"/>
      <c r="K527" s="392"/>
      <c r="L527" s="1209"/>
      <c r="M527" s="1130"/>
      <c r="N527" s="1202"/>
      <c r="O527" s="1204"/>
      <c r="P527" s="374"/>
      <c r="Q527" s="390"/>
      <c r="R527" s="390"/>
      <c r="S527" s="390"/>
      <c r="T527" s="390"/>
      <c r="U527" s="390"/>
      <c r="V527" s="390"/>
      <c r="W527" s="371"/>
    </row>
    <row r="528" spans="1:23" ht="16.5" customHeight="1">
      <c r="A528" s="384"/>
      <c r="B528" s="1172"/>
      <c r="C528" s="1279"/>
      <c r="D528" s="1280"/>
      <c r="E528" s="1175"/>
      <c r="F528" s="1176"/>
      <c r="G528" s="1215"/>
      <c r="H528" s="1218"/>
      <c r="I528" s="1197"/>
      <c r="J528" s="393"/>
      <c r="K528" s="394"/>
      <c r="L528" s="1212"/>
      <c r="M528" s="1131"/>
      <c r="N528" s="1256"/>
      <c r="O528" s="1205"/>
      <c r="P528" s="374"/>
      <c r="Q528" s="390"/>
      <c r="R528" s="390"/>
      <c r="S528" s="390"/>
      <c r="T528" s="390"/>
      <c r="U528" s="390"/>
      <c r="V528" s="390"/>
      <c r="W528" s="371"/>
    </row>
    <row r="529" spans="1:23" ht="15.75" customHeight="1">
      <c r="A529" s="384"/>
      <c r="B529" s="1149">
        <v>53</v>
      </c>
      <c r="C529" s="1152">
        <v>40</v>
      </c>
      <c r="D529" s="1155" t="s">
        <v>2216</v>
      </c>
      <c r="E529" s="1158" t="str">
        <f t="shared" ref="E529" si="155">HLOOKUP(D529,$F$1:$Q$2,2,FALSE)</f>
        <v>게임 
플레이</v>
      </c>
      <c r="F529" s="1161" t="str">
        <f t="shared" ref="F529" si="156">D529&amp;"_"&amp;IF(LEN(C529) = 1, "0"&amp;C529, C529)</f>
        <v>GP_40</v>
      </c>
      <c r="G529" s="1188" t="s">
        <v>405</v>
      </c>
      <c r="H529" s="1225" t="s">
        <v>1737</v>
      </c>
      <c r="I529" s="385" t="s">
        <v>414</v>
      </c>
      <c r="J529" s="386" t="s">
        <v>1386</v>
      </c>
      <c r="K529" s="431" t="s">
        <v>411</v>
      </c>
      <c r="L529" s="388" t="s">
        <v>414</v>
      </c>
      <c r="M529" s="1129">
        <f t="shared" ref="M529" si="157">HLOOKUP(D529,$F$1:$Q$3,3,FALSE)</f>
        <v>3</v>
      </c>
      <c r="N529" s="1132" t="s">
        <v>1613</v>
      </c>
      <c r="O529" s="1135"/>
      <c r="P529" s="412"/>
      <c r="Q529" s="390"/>
      <c r="R529" s="390"/>
      <c r="S529" s="390"/>
      <c r="T529" s="390"/>
      <c r="U529" s="390"/>
      <c r="V529" s="390"/>
      <c r="W529" s="371"/>
    </row>
    <row r="530" spans="1:23" ht="16.5" customHeight="1">
      <c r="A530" s="384"/>
      <c r="B530" s="1150"/>
      <c r="C530" s="1235"/>
      <c r="D530" s="1275"/>
      <c r="E530" s="1159"/>
      <c r="F530" s="1162"/>
      <c r="G530" s="1214"/>
      <c r="H530" s="1217"/>
      <c r="I530" s="1206" t="s">
        <v>1738</v>
      </c>
      <c r="J530" s="391"/>
      <c r="K530" s="392"/>
      <c r="L530" s="1273" t="s">
        <v>311</v>
      </c>
      <c r="M530" s="1130"/>
      <c r="N530" s="1202"/>
      <c r="O530" s="1204"/>
      <c r="P530" s="374"/>
      <c r="Q530" s="390"/>
      <c r="R530" s="390"/>
      <c r="S530" s="390"/>
      <c r="T530" s="390"/>
      <c r="U530" s="390"/>
      <c r="V530" s="390"/>
      <c r="W530" s="371"/>
    </row>
    <row r="531" spans="1:23" ht="16.5" customHeight="1">
      <c r="A531" s="384"/>
      <c r="B531" s="1150"/>
      <c r="C531" s="1235"/>
      <c r="D531" s="1275"/>
      <c r="E531" s="1159"/>
      <c r="F531" s="1162"/>
      <c r="G531" s="1214"/>
      <c r="H531" s="1217"/>
      <c r="I531" s="1196"/>
      <c r="J531" s="391"/>
      <c r="K531" s="392"/>
      <c r="L531" s="1209"/>
      <c r="M531" s="1130"/>
      <c r="N531" s="1202"/>
      <c r="O531" s="1204"/>
      <c r="P531" s="374"/>
      <c r="Q531" s="371"/>
      <c r="R531" s="371"/>
      <c r="S531" s="371"/>
      <c r="T531" s="371"/>
      <c r="U531" s="371"/>
      <c r="V531" s="371"/>
      <c r="W531" s="371"/>
    </row>
    <row r="532" spans="1:23" ht="16.5" customHeight="1">
      <c r="A532" s="384"/>
      <c r="B532" s="1150"/>
      <c r="C532" s="1235"/>
      <c r="D532" s="1275"/>
      <c r="E532" s="1159"/>
      <c r="F532" s="1162"/>
      <c r="G532" s="1214"/>
      <c r="H532" s="1217"/>
      <c r="I532" s="1196"/>
      <c r="J532" s="391"/>
      <c r="K532" s="392"/>
      <c r="L532" s="1209"/>
      <c r="M532" s="1130"/>
      <c r="N532" s="1202"/>
      <c r="O532" s="1204"/>
      <c r="P532" s="374"/>
      <c r="Q532" s="371"/>
      <c r="R532" s="371"/>
      <c r="S532" s="371"/>
      <c r="T532" s="371"/>
      <c r="U532" s="371"/>
      <c r="V532" s="371"/>
      <c r="W532" s="371"/>
    </row>
    <row r="533" spans="1:23" ht="16.5" customHeight="1">
      <c r="A533" s="384"/>
      <c r="B533" s="1150"/>
      <c r="C533" s="1235"/>
      <c r="D533" s="1275"/>
      <c r="E533" s="1159"/>
      <c r="F533" s="1162"/>
      <c r="G533" s="1214"/>
      <c r="H533" s="1217"/>
      <c r="I533" s="1196"/>
      <c r="J533" s="391"/>
      <c r="K533" s="392"/>
      <c r="L533" s="1209"/>
      <c r="M533" s="1130"/>
      <c r="N533" s="1202"/>
      <c r="O533" s="1204"/>
      <c r="P533" s="374"/>
      <c r="Q533" s="371"/>
      <c r="R533" s="371"/>
      <c r="S533" s="371"/>
      <c r="T533" s="371"/>
      <c r="U533" s="371"/>
      <c r="V533" s="371"/>
      <c r="W533" s="371"/>
    </row>
    <row r="534" spans="1:23" ht="16.5" customHeight="1">
      <c r="A534" s="384"/>
      <c r="B534" s="1150"/>
      <c r="C534" s="1235"/>
      <c r="D534" s="1275"/>
      <c r="E534" s="1159"/>
      <c r="F534" s="1162"/>
      <c r="G534" s="1214"/>
      <c r="H534" s="1217"/>
      <c r="I534" s="1207"/>
      <c r="J534" s="391"/>
      <c r="K534" s="392"/>
      <c r="L534" s="1210"/>
      <c r="M534" s="1130"/>
      <c r="N534" s="1202"/>
      <c r="O534" s="1204"/>
      <c r="P534" s="374"/>
      <c r="Q534" s="371"/>
      <c r="R534" s="371"/>
      <c r="S534" s="371"/>
      <c r="T534" s="371"/>
      <c r="U534" s="371"/>
      <c r="V534" s="371"/>
      <c r="W534" s="371"/>
    </row>
    <row r="535" spans="1:23" ht="16.5" customHeight="1">
      <c r="A535" s="384"/>
      <c r="B535" s="1150"/>
      <c r="C535" s="1235"/>
      <c r="D535" s="1275"/>
      <c r="E535" s="1159"/>
      <c r="F535" s="1162"/>
      <c r="G535" s="1214"/>
      <c r="H535" s="1217"/>
      <c r="I535" s="1195" t="s">
        <v>406</v>
      </c>
      <c r="J535" s="391"/>
      <c r="K535" s="392"/>
      <c r="L535" s="1211" t="s">
        <v>412</v>
      </c>
      <c r="M535" s="1130"/>
      <c r="N535" s="1202"/>
      <c r="O535" s="1204"/>
      <c r="P535" s="374"/>
      <c r="Q535" s="390"/>
      <c r="R535" s="390"/>
      <c r="S535" s="390"/>
      <c r="T535" s="390"/>
      <c r="U535" s="390"/>
      <c r="V535" s="390"/>
      <c r="W535" s="371"/>
    </row>
    <row r="536" spans="1:23" ht="16.5" customHeight="1">
      <c r="A536" s="384"/>
      <c r="B536" s="1150"/>
      <c r="C536" s="1235"/>
      <c r="D536" s="1275"/>
      <c r="E536" s="1159"/>
      <c r="F536" s="1162"/>
      <c r="G536" s="1214"/>
      <c r="H536" s="1217"/>
      <c r="I536" s="1195"/>
      <c r="J536" s="391"/>
      <c r="K536" s="392"/>
      <c r="L536" s="1211"/>
      <c r="M536" s="1130"/>
      <c r="N536" s="1202"/>
      <c r="O536" s="1204"/>
      <c r="P536" s="374"/>
      <c r="Q536" s="390"/>
      <c r="R536" s="390"/>
      <c r="S536" s="390"/>
      <c r="T536" s="390"/>
      <c r="U536" s="390"/>
      <c r="V536" s="390"/>
      <c r="W536" s="371"/>
    </row>
    <row r="537" spans="1:23" ht="16.5" customHeight="1">
      <c r="A537" s="384"/>
      <c r="B537" s="1150"/>
      <c r="C537" s="1235"/>
      <c r="D537" s="1275"/>
      <c r="E537" s="1159"/>
      <c r="F537" s="1162"/>
      <c r="G537" s="1214"/>
      <c r="H537" s="1217"/>
      <c r="I537" s="1196"/>
      <c r="J537" s="391"/>
      <c r="K537" s="392"/>
      <c r="L537" s="1209"/>
      <c r="M537" s="1130"/>
      <c r="N537" s="1202"/>
      <c r="O537" s="1204"/>
      <c r="P537" s="374"/>
      <c r="Q537" s="390"/>
      <c r="R537" s="390"/>
      <c r="S537" s="390"/>
      <c r="T537" s="390"/>
      <c r="U537" s="390"/>
      <c r="V537" s="390"/>
      <c r="W537" s="371"/>
    </row>
    <row r="538" spans="1:23" ht="16.5" customHeight="1">
      <c r="A538" s="384"/>
      <c r="B538" s="1172"/>
      <c r="C538" s="1279"/>
      <c r="D538" s="1280"/>
      <c r="E538" s="1175"/>
      <c r="F538" s="1176"/>
      <c r="G538" s="1215"/>
      <c r="H538" s="1218"/>
      <c r="I538" s="1197"/>
      <c r="J538" s="393"/>
      <c r="K538" s="394"/>
      <c r="L538" s="1212"/>
      <c r="M538" s="1131"/>
      <c r="N538" s="1256"/>
      <c r="O538" s="1205"/>
      <c r="P538" s="374"/>
      <c r="Q538" s="390"/>
      <c r="R538" s="390"/>
      <c r="S538" s="390"/>
      <c r="T538" s="390"/>
      <c r="U538" s="390"/>
      <c r="V538" s="390"/>
      <c r="W538" s="371"/>
    </row>
    <row r="539" spans="1:23" ht="15.75" customHeight="1">
      <c r="A539" s="384"/>
      <c r="B539" s="1149">
        <v>54</v>
      </c>
      <c r="C539" s="1152">
        <v>41</v>
      </c>
      <c r="D539" s="1155" t="s">
        <v>2221</v>
      </c>
      <c r="E539" s="1158" t="str">
        <f t="shared" ref="E539" si="158">HLOOKUP(D539,$F$1:$Q$2,2,FALSE)</f>
        <v>게임 
플레이</v>
      </c>
      <c r="F539" s="1161" t="str">
        <f t="shared" ref="F539" si="159">D539&amp;"_"&amp;IF(LEN(C539) = 1, "0"&amp;C539, C539)</f>
        <v>GP_41</v>
      </c>
      <c r="G539" s="1188" t="s">
        <v>405</v>
      </c>
      <c r="H539" s="1216" t="s">
        <v>1380</v>
      </c>
      <c r="I539" s="385" t="s">
        <v>1634</v>
      </c>
      <c r="J539" s="386" t="s">
        <v>1386</v>
      </c>
      <c r="K539" s="431" t="s">
        <v>411</v>
      </c>
      <c r="L539" s="388" t="s">
        <v>414</v>
      </c>
      <c r="M539" s="1129">
        <f t="shared" ref="M539" si="160">HLOOKUP(D539,$F$1:$Q$3,3,FALSE)</f>
        <v>3</v>
      </c>
      <c r="N539" s="1132" t="s">
        <v>1613</v>
      </c>
      <c r="O539" s="1136"/>
      <c r="P539" s="412"/>
      <c r="Q539" s="390"/>
      <c r="R539" s="390"/>
      <c r="S539" s="390"/>
      <c r="T539" s="390"/>
      <c r="U539" s="390"/>
      <c r="V539" s="390"/>
      <c r="W539" s="371"/>
    </row>
    <row r="540" spans="1:23" ht="16.5" customHeight="1">
      <c r="A540" s="384"/>
      <c r="B540" s="1150"/>
      <c r="C540" s="1235"/>
      <c r="D540" s="1275"/>
      <c r="E540" s="1159"/>
      <c r="F540" s="1162"/>
      <c r="G540" s="1214"/>
      <c r="H540" s="1217"/>
      <c r="I540" s="1206" t="s">
        <v>311</v>
      </c>
      <c r="J540" s="391"/>
      <c r="K540" s="392"/>
      <c r="L540" s="1273" t="s">
        <v>311</v>
      </c>
      <c r="M540" s="1130"/>
      <c r="N540" s="1202"/>
      <c r="O540" s="1204"/>
      <c r="P540" s="374"/>
      <c r="Q540" s="390"/>
      <c r="R540" s="390"/>
      <c r="S540" s="390"/>
      <c r="T540" s="390"/>
      <c r="U540" s="390"/>
      <c r="V540" s="390"/>
      <c r="W540" s="371"/>
    </row>
    <row r="541" spans="1:23" ht="16.5" customHeight="1">
      <c r="A541" s="384"/>
      <c r="B541" s="1150"/>
      <c r="C541" s="1235"/>
      <c r="D541" s="1275"/>
      <c r="E541" s="1159"/>
      <c r="F541" s="1162"/>
      <c r="G541" s="1214"/>
      <c r="H541" s="1217"/>
      <c r="I541" s="1196"/>
      <c r="J541" s="391"/>
      <c r="K541" s="392"/>
      <c r="L541" s="1209"/>
      <c r="M541" s="1130"/>
      <c r="N541" s="1202"/>
      <c r="O541" s="1204"/>
      <c r="P541" s="374"/>
      <c r="Q541" s="371"/>
      <c r="R541" s="371"/>
      <c r="S541" s="371"/>
      <c r="T541" s="371"/>
      <c r="U541" s="371"/>
      <c r="V541" s="371"/>
      <c r="W541" s="371"/>
    </row>
    <row r="542" spans="1:23" ht="16.5" customHeight="1">
      <c r="A542" s="384"/>
      <c r="B542" s="1150"/>
      <c r="C542" s="1235"/>
      <c r="D542" s="1275"/>
      <c r="E542" s="1159"/>
      <c r="F542" s="1162"/>
      <c r="G542" s="1214"/>
      <c r="H542" s="1217"/>
      <c r="I542" s="1196"/>
      <c r="J542" s="391"/>
      <c r="K542" s="392"/>
      <c r="L542" s="1209"/>
      <c r="M542" s="1130"/>
      <c r="N542" s="1202"/>
      <c r="O542" s="1204"/>
      <c r="P542" s="374"/>
      <c r="Q542" s="371"/>
      <c r="R542" s="371"/>
      <c r="S542" s="371"/>
      <c r="T542" s="371"/>
      <c r="U542" s="371"/>
      <c r="V542" s="371"/>
      <c r="W542" s="371"/>
    </row>
    <row r="543" spans="1:23" ht="16.5" customHeight="1">
      <c r="A543" s="384"/>
      <c r="B543" s="1150"/>
      <c r="C543" s="1235"/>
      <c r="D543" s="1275"/>
      <c r="E543" s="1159"/>
      <c r="F543" s="1162"/>
      <c r="G543" s="1214"/>
      <c r="H543" s="1217"/>
      <c r="I543" s="1196"/>
      <c r="J543" s="391"/>
      <c r="K543" s="392"/>
      <c r="L543" s="1209"/>
      <c r="M543" s="1130"/>
      <c r="N543" s="1202"/>
      <c r="O543" s="1204"/>
      <c r="P543" s="374"/>
      <c r="Q543" s="371"/>
      <c r="R543" s="371"/>
      <c r="S543" s="371"/>
      <c r="T543" s="371"/>
      <c r="U543" s="371"/>
      <c r="V543" s="371"/>
      <c r="W543" s="371"/>
    </row>
    <row r="544" spans="1:23" ht="16.5" customHeight="1">
      <c r="A544" s="384"/>
      <c r="B544" s="1150"/>
      <c r="C544" s="1235"/>
      <c r="D544" s="1275"/>
      <c r="E544" s="1159"/>
      <c r="F544" s="1162"/>
      <c r="G544" s="1214"/>
      <c r="H544" s="1217"/>
      <c r="I544" s="1207"/>
      <c r="J544" s="391"/>
      <c r="K544" s="392"/>
      <c r="L544" s="1210"/>
      <c r="M544" s="1130"/>
      <c r="N544" s="1202"/>
      <c r="O544" s="1204"/>
      <c r="P544" s="374"/>
      <c r="Q544" s="371"/>
      <c r="R544" s="371"/>
      <c r="S544" s="371"/>
      <c r="T544" s="371"/>
      <c r="U544" s="371"/>
      <c r="V544" s="371"/>
      <c r="W544" s="371"/>
    </row>
    <row r="545" spans="1:23" ht="16.5" customHeight="1">
      <c r="A545" s="384"/>
      <c r="B545" s="1150"/>
      <c r="C545" s="1235"/>
      <c r="D545" s="1275"/>
      <c r="E545" s="1159"/>
      <c r="F545" s="1162"/>
      <c r="G545" s="1214"/>
      <c r="H545" s="1217"/>
      <c r="I545" s="1195" t="s">
        <v>406</v>
      </c>
      <c r="J545" s="391"/>
      <c r="K545" s="392"/>
      <c r="L545" s="1211" t="s">
        <v>412</v>
      </c>
      <c r="M545" s="1130"/>
      <c r="N545" s="1202"/>
      <c r="O545" s="1204"/>
      <c r="P545" s="374"/>
      <c r="Q545" s="390"/>
      <c r="R545" s="390"/>
      <c r="S545" s="390"/>
      <c r="T545" s="390"/>
      <c r="U545" s="390"/>
      <c r="V545" s="390"/>
      <c r="W545" s="371"/>
    </row>
    <row r="546" spans="1:23" ht="16.5" customHeight="1">
      <c r="A546" s="384"/>
      <c r="B546" s="1150"/>
      <c r="C546" s="1235"/>
      <c r="D546" s="1275"/>
      <c r="E546" s="1159"/>
      <c r="F546" s="1162"/>
      <c r="G546" s="1214"/>
      <c r="H546" s="1217"/>
      <c r="I546" s="1195"/>
      <c r="J546" s="391"/>
      <c r="K546" s="392"/>
      <c r="L546" s="1211"/>
      <c r="M546" s="1130"/>
      <c r="N546" s="1202"/>
      <c r="O546" s="1204"/>
      <c r="P546" s="374"/>
      <c r="Q546" s="390"/>
      <c r="R546" s="390"/>
      <c r="S546" s="390"/>
      <c r="T546" s="390"/>
      <c r="U546" s="390"/>
      <c r="V546" s="390"/>
      <c r="W546" s="371"/>
    </row>
    <row r="547" spans="1:23" ht="16.5" customHeight="1">
      <c r="A547" s="384"/>
      <c r="B547" s="1150"/>
      <c r="C547" s="1235"/>
      <c r="D547" s="1275"/>
      <c r="E547" s="1159"/>
      <c r="F547" s="1162"/>
      <c r="G547" s="1214"/>
      <c r="H547" s="1217"/>
      <c r="I547" s="1196"/>
      <c r="J547" s="391"/>
      <c r="K547" s="392"/>
      <c r="L547" s="1209"/>
      <c r="M547" s="1130"/>
      <c r="N547" s="1202"/>
      <c r="O547" s="1204"/>
      <c r="P547" s="374"/>
      <c r="Q547" s="390"/>
      <c r="R547" s="390"/>
      <c r="S547" s="390"/>
      <c r="T547" s="390"/>
      <c r="U547" s="390"/>
      <c r="V547" s="390"/>
      <c r="W547" s="371"/>
    </row>
    <row r="548" spans="1:23" ht="16.5" customHeight="1">
      <c r="A548" s="384"/>
      <c r="B548" s="1172"/>
      <c r="C548" s="1279"/>
      <c r="D548" s="1280"/>
      <c r="E548" s="1175"/>
      <c r="F548" s="1176"/>
      <c r="G548" s="1215"/>
      <c r="H548" s="1218"/>
      <c r="I548" s="1197"/>
      <c r="J548" s="393"/>
      <c r="K548" s="394"/>
      <c r="L548" s="1212"/>
      <c r="M548" s="1131"/>
      <c r="N548" s="1256"/>
      <c r="O548" s="1205"/>
      <c r="P548" s="374"/>
      <c r="Q548" s="390"/>
      <c r="R548" s="390"/>
      <c r="S548" s="390"/>
      <c r="T548" s="390"/>
      <c r="U548" s="390"/>
      <c r="V548" s="390"/>
      <c r="W548" s="371"/>
    </row>
    <row r="549" spans="1:23" ht="15.75" customHeight="1">
      <c r="A549" s="384"/>
      <c r="B549" s="1149">
        <v>55</v>
      </c>
      <c r="C549" s="1152">
        <v>42</v>
      </c>
      <c r="D549" s="1155" t="s">
        <v>2222</v>
      </c>
      <c r="E549" s="1158" t="str">
        <f t="shared" ref="E549" si="161">HLOOKUP(D549,$F$1:$Q$2,2,FALSE)</f>
        <v>게임 
플레이</v>
      </c>
      <c r="F549" s="1161" t="str">
        <f t="shared" ref="F549" si="162">D549&amp;"_"&amp;IF(LEN(C549) = 1, "0"&amp;C549, C549)</f>
        <v>GP_42</v>
      </c>
      <c r="G549" s="1188" t="s">
        <v>413</v>
      </c>
      <c r="H549" s="1225" t="s">
        <v>1739</v>
      </c>
      <c r="I549" s="385" t="s">
        <v>414</v>
      </c>
      <c r="J549" s="386" t="s">
        <v>415</v>
      </c>
      <c r="K549" s="387"/>
      <c r="L549" s="388" t="s">
        <v>1634</v>
      </c>
      <c r="M549" s="1129">
        <f t="shared" ref="M549" si="163">HLOOKUP(D549,$F$1:$Q$3,3,FALSE)</f>
        <v>3</v>
      </c>
      <c r="N549" s="1132" t="s">
        <v>1613</v>
      </c>
      <c r="O549" s="1135"/>
      <c r="P549" s="412"/>
      <c r="Q549" s="390"/>
      <c r="R549" s="390"/>
      <c r="S549" s="390"/>
      <c r="T549" s="390"/>
      <c r="U549" s="390"/>
      <c r="V549" s="390"/>
      <c r="W549" s="371"/>
    </row>
    <row r="550" spans="1:23" ht="16.5" customHeight="1">
      <c r="A550" s="384"/>
      <c r="B550" s="1150"/>
      <c r="C550" s="1235"/>
      <c r="D550" s="1275"/>
      <c r="E550" s="1159"/>
      <c r="F550" s="1162"/>
      <c r="G550" s="1214"/>
      <c r="H550" s="1217"/>
      <c r="I550" s="1206" t="s">
        <v>1738</v>
      </c>
      <c r="J550" s="391" t="s">
        <v>1736</v>
      </c>
      <c r="K550" s="392"/>
      <c r="L550" s="1273" t="s">
        <v>1738</v>
      </c>
      <c r="M550" s="1130"/>
      <c r="N550" s="1202"/>
      <c r="O550" s="1204"/>
      <c r="P550" s="374"/>
      <c r="Q550" s="390"/>
      <c r="R550" s="390"/>
      <c r="S550" s="390"/>
      <c r="T550" s="390"/>
      <c r="U550" s="390"/>
      <c r="V550" s="390"/>
      <c r="W550" s="371"/>
    </row>
    <row r="551" spans="1:23" ht="16.5" customHeight="1">
      <c r="A551" s="384"/>
      <c r="B551" s="1150"/>
      <c r="C551" s="1235"/>
      <c r="D551" s="1275"/>
      <c r="E551" s="1159"/>
      <c r="F551" s="1162"/>
      <c r="G551" s="1214"/>
      <c r="H551" s="1217"/>
      <c r="I551" s="1196"/>
      <c r="J551" s="391"/>
      <c r="K551" s="392"/>
      <c r="L551" s="1209"/>
      <c r="M551" s="1130"/>
      <c r="N551" s="1202"/>
      <c r="O551" s="1204"/>
      <c r="P551" s="374"/>
      <c r="Q551" s="371"/>
      <c r="R551" s="371"/>
      <c r="S551" s="371"/>
      <c r="T551" s="371"/>
      <c r="U551" s="371"/>
      <c r="V551" s="371"/>
      <c r="W551" s="371"/>
    </row>
    <row r="552" spans="1:23" ht="16.5" customHeight="1">
      <c r="A552" s="384"/>
      <c r="B552" s="1150"/>
      <c r="C552" s="1235"/>
      <c r="D552" s="1275"/>
      <c r="E552" s="1159"/>
      <c r="F552" s="1162"/>
      <c r="G552" s="1214"/>
      <c r="H552" s="1217"/>
      <c r="I552" s="1196"/>
      <c r="J552" s="391"/>
      <c r="K552" s="392"/>
      <c r="L552" s="1209"/>
      <c r="M552" s="1130"/>
      <c r="N552" s="1202"/>
      <c r="O552" s="1204"/>
      <c r="P552" s="374"/>
      <c r="Q552" s="371"/>
      <c r="R552" s="371"/>
      <c r="S552" s="371"/>
      <c r="T552" s="371"/>
      <c r="U552" s="371"/>
      <c r="V552" s="371"/>
      <c r="W552" s="371"/>
    </row>
    <row r="553" spans="1:23" ht="16.5" customHeight="1">
      <c r="A553" s="384"/>
      <c r="B553" s="1150"/>
      <c r="C553" s="1235"/>
      <c r="D553" s="1275"/>
      <c r="E553" s="1159"/>
      <c r="F553" s="1162"/>
      <c r="G553" s="1214"/>
      <c r="H553" s="1217"/>
      <c r="I553" s="1196"/>
      <c r="J553" s="391"/>
      <c r="K553" s="392"/>
      <c r="L553" s="1209"/>
      <c r="M553" s="1130"/>
      <c r="N553" s="1202"/>
      <c r="O553" s="1204"/>
      <c r="P553" s="374"/>
      <c r="Q553" s="371"/>
      <c r="R553" s="371"/>
      <c r="S553" s="371"/>
      <c r="T553" s="371"/>
      <c r="U553" s="371"/>
      <c r="V553" s="371"/>
      <c r="W553" s="371"/>
    </row>
    <row r="554" spans="1:23" ht="16.5" customHeight="1">
      <c r="A554" s="384"/>
      <c r="B554" s="1150"/>
      <c r="C554" s="1235"/>
      <c r="D554" s="1275"/>
      <c r="E554" s="1159"/>
      <c r="F554" s="1162"/>
      <c r="G554" s="1214"/>
      <c r="H554" s="1217"/>
      <c r="I554" s="1207"/>
      <c r="J554" s="391"/>
      <c r="K554" s="392"/>
      <c r="L554" s="1210"/>
      <c r="M554" s="1130"/>
      <c r="N554" s="1202"/>
      <c r="O554" s="1204"/>
      <c r="P554" s="374"/>
      <c r="Q554" s="371"/>
      <c r="R554" s="371"/>
      <c r="S554" s="371"/>
      <c r="T554" s="371"/>
      <c r="U554" s="371"/>
      <c r="V554" s="371"/>
      <c r="W554" s="371"/>
    </row>
    <row r="555" spans="1:23" ht="16.5" customHeight="1">
      <c r="A555" s="384"/>
      <c r="B555" s="1150"/>
      <c r="C555" s="1235"/>
      <c r="D555" s="1275"/>
      <c r="E555" s="1159"/>
      <c r="F555" s="1162"/>
      <c r="G555" s="1214"/>
      <c r="H555" s="1217"/>
      <c r="I555" s="1195" t="s">
        <v>406</v>
      </c>
      <c r="J555" s="391"/>
      <c r="K555" s="392"/>
      <c r="L555" s="1211" t="s">
        <v>412</v>
      </c>
      <c r="M555" s="1130"/>
      <c r="N555" s="1202"/>
      <c r="O555" s="1204"/>
      <c r="P555" s="374"/>
      <c r="Q555" s="390"/>
      <c r="R555" s="390"/>
      <c r="S555" s="390"/>
      <c r="T555" s="390"/>
      <c r="U555" s="390"/>
      <c r="V555" s="390"/>
      <c r="W555" s="371"/>
    </row>
    <row r="556" spans="1:23" ht="16.5" customHeight="1">
      <c r="A556" s="384"/>
      <c r="B556" s="1150"/>
      <c r="C556" s="1235"/>
      <c r="D556" s="1275"/>
      <c r="E556" s="1159"/>
      <c r="F556" s="1162"/>
      <c r="G556" s="1214"/>
      <c r="H556" s="1217"/>
      <c r="I556" s="1195"/>
      <c r="J556" s="391"/>
      <c r="K556" s="392"/>
      <c r="L556" s="1211"/>
      <c r="M556" s="1130"/>
      <c r="N556" s="1202"/>
      <c r="O556" s="1204"/>
      <c r="P556" s="374"/>
      <c r="Q556" s="390"/>
      <c r="R556" s="390"/>
      <c r="S556" s="390"/>
      <c r="T556" s="390"/>
      <c r="U556" s="390"/>
      <c r="V556" s="390"/>
      <c r="W556" s="371"/>
    </row>
    <row r="557" spans="1:23" ht="16.5" customHeight="1">
      <c r="A557" s="384"/>
      <c r="B557" s="1150"/>
      <c r="C557" s="1235"/>
      <c r="D557" s="1275"/>
      <c r="E557" s="1159"/>
      <c r="F557" s="1162"/>
      <c r="G557" s="1214"/>
      <c r="H557" s="1217"/>
      <c r="I557" s="1196"/>
      <c r="J557" s="391"/>
      <c r="K557" s="392"/>
      <c r="L557" s="1209"/>
      <c r="M557" s="1130"/>
      <c r="N557" s="1202"/>
      <c r="O557" s="1204"/>
      <c r="P557" s="374"/>
      <c r="Q557" s="390"/>
      <c r="R557" s="390"/>
      <c r="S557" s="390"/>
      <c r="T557" s="390"/>
      <c r="U557" s="390"/>
      <c r="V557" s="390"/>
      <c r="W557" s="371"/>
    </row>
    <row r="558" spans="1:23" ht="16.5" customHeight="1">
      <c r="A558" s="384"/>
      <c r="B558" s="1172"/>
      <c r="C558" s="1279"/>
      <c r="D558" s="1280"/>
      <c r="E558" s="1175"/>
      <c r="F558" s="1176"/>
      <c r="G558" s="1215"/>
      <c r="H558" s="1218"/>
      <c r="I558" s="1197"/>
      <c r="J558" s="393"/>
      <c r="K558" s="394"/>
      <c r="L558" s="1212"/>
      <c r="M558" s="1131"/>
      <c r="N558" s="1256"/>
      <c r="O558" s="1205"/>
      <c r="P558" s="374"/>
      <c r="Q558" s="390"/>
      <c r="R558" s="390"/>
      <c r="S558" s="390"/>
      <c r="T558" s="390"/>
      <c r="U558" s="390"/>
      <c r="V558" s="390"/>
      <c r="W558" s="371"/>
    </row>
    <row r="559" spans="1:23" ht="15.75" customHeight="1">
      <c r="A559" s="384"/>
      <c r="B559" s="1149">
        <v>56</v>
      </c>
      <c r="C559" s="1152">
        <v>1</v>
      </c>
      <c r="D559" s="1155" t="s">
        <v>2223</v>
      </c>
      <c r="E559" s="1158" t="str">
        <f t="shared" ref="E559" si="164">HLOOKUP(D559,$F$1:$Q$2,2,FALSE)</f>
        <v>운동 정보</v>
      </c>
      <c r="F559" s="1161" t="str">
        <f t="shared" ref="F559" si="165">D559&amp;"_"&amp;IF(LEN(C559) = 1, "0"&amp;C559, C559)</f>
        <v>AC_01</v>
      </c>
      <c r="G559" s="1188" t="s">
        <v>1740</v>
      </c>
      <c r="H559" s="1225" t="s">
        <v>1741</v>
      </c>
      <c r="I559" s="385" t="s">
        <v>414</v>
      </c>
      <c r="J559" s="386" t="s">
        <v>1386</v>
      </c>
      <c r="K559" s="387" t="s">
        <v>1742</v>
      </c>
      <c r="L559" s="388" t="s">
        <v>414</v>
      </c>
      <c r="M559" s="1129">
        <f t="shared" ref="M559" si="166">HLOOKUP(D559,$F$1:$Q$3,3,FALSE)</f>
        <v>3</v>
      </c>
      <c r="N559" s="1132" t="s">
        <v>1613</v>
      </c>
      <c r="O559" s="1135"/>
      <c r="P559" s="412"/>
      <c r="Q559" s="390"/>
      <c r="R559" s="390"/>
      <c r="S559" s="390"/>
      <c r="T559" s="390"/>
      <c r="U559" s="390"/>
      <c r="V559" s="390"/>
      <c r="W559" s="371"/>
    </row>
    <row r="560" spans="1:23" ht="16.5" customHeight="1">
      <c r="A560" s="384"/>
      <c r="B560" s="1150"/>
      <c r="C560" s="1235"/>
      <c r="D560" s="1275"/>
      <c r="E560" s="1159"/>
      <c r="F560" s="1162"/>
      <c r="G560" s="1214"/>
      <c r="H560" s="1217"/>
      <c r="I560" s="1206" t="s">
        <v>1743</v>
      </c>
      <c r="J560" s="391"/>
      <c r="K560" s="392"/>
      <c r="L560" s="1273" t="s">
        <v>1743</v>
      </c>
      <c r="M560" s="1130"/>
      <c r="N560" s="1202"/>
      <c r="O560" s="1204"/>
      <c r="P560" s="374"/>
      <c r="Q560" s="390"/>
      <c r="R560" s="390"/>
      <c r="S560" s="390"/>
      <c r="T560" s="390"/>
      <c r="U560" s="390"/>
      <c r="V560" s="390"/>
      <c r="W560" s="371"/>
    </row>
    <row r="561" spans="1:23" ht="16.5" customHeight="1">
      <c r="A561" s="384"/>
      <c r="B561" s="1150"/>
      <c r="C561" s="1235"/>
      <c r="D561" s="1275"/>
      <c r="E561" s="1159"/>
      <c r="F561" s="1162"/>
      <c r="G561" s="1214"/>
      <c r="H561" s="1217"/>
      <c r="I561" s="1196"/>
      <c r="J561" s="391"/>
      <c r="K561" s="392"/>
      <c r="L561" s="1209"/>
      <c r="M561" s="1130"/>
      <c r="N561" s="1202"/>
      <c r="O561" s="1204"/>
      <c r="P561" s="374"/>
      <c r="Q561" s="371"/>
      <c r="R561" s="371"/>
      <c r="S561" s="371"/>
      <c r="T561" s="371"/>
      <c r="U561" s="371"/>
      <c r="V561" s="371"/>
      <c r="W561" s="371"/>
    </row>
    <row r="562" spans="1:23" ht="16.5" customHeight="1">
      <c r="A562" s="384"/>
      <c r="B562" s="1150"/>
      <c r="C562" s="1235"/>
      <c r="D562" s="1275"/>
      <c r="E562" s="1159"/>
      <c r="F562" s="1162"/>
      <c r="G562" s="1214"/>
      <c r="H562" s="1217"/>
      <c r="I562" s="1196"/>
      <c r="J562" s="391"/>
      <c r="K562" s="392"/>
      <c r="L562" s="1209"/>
      <c r="M562" s="1130"/>
      <c r="N562" s="1202"/>
      <c r="O562" s="1204"/>
      <c r="P562" s="374"/>
      <c r="Q562" s="371"/>
      <c r="R562" s="371"/>
      <c r="S562" s="371"/>
      <c r="T562" s="371"/>
      <c r="U562" s="371"/>
      <c r="V562" s="371"/>
      <c r="W562" s="371"/>
    </row>
    <row r="563" spans="1:23" ht="16.5" customHeight="1">
      <c r="A563" s="384"/>
      <c r="B563" s="1150"/>
      <c r="C563" s="1235"/>
      <c r="D563" s="1275"/>
      <c r="E563" s="1159"/>
      <c r="F563" s="1162"/>
      <c r="G563" s="1214"/>
      <c r="H563" s="1217"/>
      <c r="I563" s="1196"/>
      <c r="J563" s="391"/>
      <c r="K563" s="392"/>
      <c r="L563" s="1209"/>
      <c r="M563" s="1130"/>
      <c r="N563" s="1202"/>
      <c r="O563" s="1204"/>
      <c r="P563" s="374"/>
      <c r="Q563" s="371"/>
      <c r="R563" s="371"/>
      <c r="S563" s="371"/>
      <c r="T563" s="371"/>
      <c r="U563" s="371"/>
      <c r="V563" s="371"/>
      <c r="W563" s="371"/>
    </row>
    <row r="564" spans="1:23" ht="16.5" customHeight="1">
      <c r="A564" s="384"/>
      <c r="B564" s="1150"/>
      <c r="C564" s="1235"/>
      <c r="D564" s="1275"/>
      <c r="E564" s="1159"/>
      <c r="F564" s="1162"/>
      <c r="G564" s="1214"/>
      <c r="H564" s="1217"/>
      <c r="I564" s="1207"/>
      <c r="J564" s="391"/>
      <c r="K564" s="392"/>
      <c r="L564" s="1210"/>
      <c r="M564" s="1130"/>
      <c r="N564" s="1202"/>
      <c r="O564" s="1204"/>
      <c r="P564" s="374"/>
      <c r="Q564" s="371"/>
      <c r="R564" s="371"/>
      <c r="S564" s="371"/>
      <c r="T564" s="371"/>
      <c r="U564" s="371"/>
      <c r="V564" s="371"/>
      <c r="W564" s="371"/>
    </row>
    <row r="565" spans="1:23" ht="16.5" customHeight="1">
      <c r="A565" s="384"/>
      <c r="B565" s="1150"/>
      <c r="C565" s="1235"/>
      <c r="D565" s="1275"/>
      <c r="E565" s="1159"/>
      <c r="F565" s="1162"/>
      <c r="G565" s="1214"/>
      <c r="H565" s="1217"/>
      <c r="I565" s="1195" t="s">
        <v>406</v>
      </c>
      <c r="J565" s="391"/>
      <c r="K565" s="392"/>
      <c r="L565" s="1211" t="s">
        <v>1641</v>
      </c>
      <c r="M565" s="1130"/>
      <c r="N565" s="1202"/>
      <c r="O565" s="1204"/>
      <c r="P565" s="374"/>
      <c r="Q565" s="390"/>
      <c r="R565" s="390"/>
      <c r="S565" s="390"/>
      <c r="T565" s="390"/>
      <c r="U565" s="390"/>
      <c r="V565" s="390"/>
      <c r="W565" s="371"/>
    </row>
    <row r="566" spans="1:23" ht="16.5" customHeight="1">
      <c r="A566" s="384"/>
      <c r="B566" s="1150"/>
      <c r="C566" s="1235"/>
      <c r="D566" s="1275"/>
      <c r="E566" s="1159"/>
      <c r="F566" s="1162"/>
      <c r="G566" s="1214"/>
      <c r="H566" s="1217"/>
      <c r="I566" s="1195"/>
      <c r="J566" s="391"/>
      <c r="K566" s="392"/>
      <c r="L566" s="1211"/>
      <c r="M566" s="1130"/>
      <c r="N566" s="1202"/>
      <c r="O566" s="1204"/>
      <c r="P566" s="374"/>
      <c r="Q566" s="390"/>
      <c r="R566" s="390"/>
      <c r="S566" s="390"/>
      <c r="T566" s="390"/>
      <c r="U566" s="390"/>
      <c r="V566" s="390"/>
      <c r="W566" s="371"/>
    </row>
    <row r="567" spans="1:23" ht="16.5" customHeight="1">
      <c r="A567" s="384"/>
      <c r="B567" s="1150"/>
      <c r="C567" s="1235"/>
      <c r="D567" s="1275"/>
      <c r="E567" s="1159"/>
      <c r="F567" s="1162"/>
      <c r="G567" s="1214"/>
      <c r="H567" s="1217"/>
      <c r="I567" s="1196"/>
      <c r="J567" s="391"/>
      <c r="K567" s="392"/>
      <c r="L567" s="1209"/>
      <c r="M567" s="1130"/>
      <c r="N567" s="1202"/>
      <c r="O567" s="1204"/>
      <c r="P567" s="374"/>
      <c r="Q567" s="390"/>
      <c r="R567" s="390"/>
      <c r="S567" s="390"/>
      <c r="T567" s="390"/>
      <c r="U567" s="390"/>
      <c r="V567" s="390"/>
      <c r="W567" s="371"/>
    </row>
    <row r="568" spans="1:23" ht="16.5" customHeight="1" thickBot="1">
      <c r="A568" s="384"/>
      <c r="B568" s="1151"/>
      <c r="C568" s="1284"/>
      <c r="D568" s="1285"/>
      <c r="E568" s="1160"/>
      <c r="F568" s="1163"/>
      <c r="G568" s="1224"/>
      <c r="H568" s="1226"/>
      <c r="I568" s="1198"/>
      <c r="J568" s="420"/>
      <c r="K568" s="421"/>
      <c r="L568" s="1222"/>
      <c r="M568" s="1131"/>
      <c r="N568" s="1220"/>
      <c r="O568" s="1221"/>
      <c r="P568" s="374"/>
      <c r="Q568" s="390"/>
      <c r="R568" s="390"/>
      <c r="S568" s="390"/>
      <c r="T568" s="390"/>
      <c r="U568" s="390"/>
      <c r="V568" s="390"/>
      <c r="W568" s="371"/>
    </row>
    <row r="569" spans="1:23" ht="15.75" customHeight="1">
      <c r="A569" s="384"/>
      <c r="B569" s="1191">
        <v>57</v>
      </c>
      <c r="C569" s="1153">
        <v>2</v>
      </c>
      <c r="D569" s="1156" t="s">
        <v>417</v>
      </c>
      <c r="E569" s="1159" t="str">
        <f t="shared" ref="E569" si="167">HLOOKUP(D569,$F$1:$Q$2,2,FALSE)</f>
        <v>운동 정보</v>
      </c>
      <c r="F569" s="1162" t="str">
        <f t="shared" ref="F569" si="168">D569&amp;"_"&amp;IF(LEN(C569) = 1, "0"&amp;C569, C569)</f>
        <v>AC_02</v>
      </c>
      <c r="G569" s="1180" t="s">
        <v>418</v>
      </c>
      <c r="H569" s="1216" t="s">
        <v>419</v>
      </c>
      <c r="I569" s="402" t="s">
        <v>414</v>
      </c>
      <c r="J569" s="415" t="s">
        <v>1386</v>
      </c>
      <c r="K569" s="416" t="s">
        <v>420</v>
      </c>
      <c r="L569" s="417"/>
      <c r="M569" s="1129">
        <f t="shared" ref="M569" si="169">HLOOKUP(D569,$F$1:$Q$3,3,FALSE)</f>
        <v>3</v>
      </c>
      <c r="N569" s="1133" t="s">
        <v>1613</v>
      </c>
      <c r="O569" s="1136"/>
      <c r="P569" s="412"/>
      <c r="Q569" s="390"/>
      <c r="R569" s="390"/>
      <c r="S569" s="390"/>
      <c r="T569" s="390"/>
      <c r="U569" s="390"/>
      <c r="V569" s="390"/>
      <c r="W569" s="371"/>
    </row>
    <row r="570" spans="1:23" ht="16.5" customHeight="1">
      <c r="A570" s="384"/>
      <c r="B570" s="1150"/>
      <c r="C570" s="1235"/>
      <c r="D570" s="1275"/>
      <c r="E570" s="1159"/>
      <c r="F570" s="1162"/>
      <c r="G570" s="1214"/>
      <c r="H570" s="1217"/>
      <c r="I570" s="1206" t="s">
        <v>310</v>
      </c>
      <c r="J570" s="391"/>
      <c r="K570" s="392"/>
      <c r="L570" s="1273" t="s">
        <v>310</v>
      </c>
      <c r="M570" s="1130"/>
      <c r="N570" s="1202"/>
      <c r="O570" s="1204"/>
      <c r="P570" s="374"/>
      <c r="Q570" s="390"/>
      <c r="R570" s="390"/>
      <c r="S570" s="390"/>
      <c r="T570" s="390"/>
      <c r="U570" s="390"/>
      <c r="V570" s="390"/>
      <c r="W570" s="371"/>
    </row>
    <row r="571" spans="1:23" ht="16.5" customHeight="1">
      <c r="A571" s="384"/>
      <c r="B571" s="1150"/>
      <c r="C571" s="1235"/>
      <c r="D571" s="1275"/>
      <c r="E571" s="1159"/>
      <c r="F571" s="1162"/>
      <c r="G571" s="1214"/>
      <c r="H571" s="1217"/>
      <c r="I571" s="1196"/>
      <c r="J571" s="391"/>
      <c r="K571" s="392"/>
      <c r="L571" s="1209"/>
      <c r="M571" s="1130"/>
      <c r="N571" s="1202"/>
      <c r="O571" s="1204"/>
      <c r="P571" s="374"/>
      <c r="Q571" s="371"/>
      <c r="R571" s="371"/>
      <c r="S571" s="371"/>
      <c r="T571" s="371"/>
      <c r="U571" s="371"/>
      <c r="V571" s="371"/>
      <c r="W571" s="371"/>
    </row>
    <row r="572" spans="1:23" ht="16.5" customHeight="1">
      <c r="A572" s="384"/>
      <c r="B572" s="1150"/>
      <c r="C572" s="1235"/>
      <c r="D572" s="1275"/>
      <c r="E572" s="1159"/>
      <c r="F572" s="1162"/>
      <c r="G572" s="1214"/>
      <c r="H572" s="1217"/>
      <c r="I572" s="1196"/>
      <c r="J572" s="391"/>
      <c r="K572" s="392"/>
      <c r="L572" s="1209"/>
      <c r="M572" s="1130"/>
      <c r="N572" s="1202"/>
      <c r="O572" s="1204"/>
      <c r="P572" s="374"/>
      <c r="Q572" s="371"/>
      <c r="R572" s="371"/>
      <c r="S572" s="371"/>
      <c r="T572" s="371"/>
      <c r="U572" s="371"/>
      <c r="V572" s="371"/>
      <c r="W572" s="371"/>
    </row>
    <row r="573" spans="1:23" ht="16.5" customHeight="1">
      <c r="A573" s="384"/>
      <c r="B573" s="1150"/>
      <c r="C573" s="1235"/>
      <c r="D573" s="1275"/>
      <c r="E573" s="1159"/>
      <c r="F573" s="1162"/>
      <c r="G573" s="1214"/>
      <c r="H573" s="1217"/>
      <c r="I573" s="1196"/>
      <c r="J573" s="391"/>
      <c r="K573" s="392"/>
      <c r="L573" s="1209"/>
      <c r="M573" s="1130"/>
      <c r="N573" s="1202"/>
      <c r="O573" s="1204"/>
      <c r="P573" s="374"/>
      <c r="Q573" s="371"/>
      <c r="R573" s="371"/>
      <c r="S573" s="371"/>
      <c r="T573" s="371"/>
      <c r="U573" s="371"/>
      <c r="V573" s="371"/>
      <c r="W573" s="371"/>
    </row>
    <row r="574" spans="1:23" ht="16.5" customHeight="1">
      <c r="A574" s="384"/>
      <c r="B574" s="1150"/>
      <c r="C574" s="1235"/>
      <c r="D574" s="1275"/>
      <c r="E574" s="1159"/>
      <c r="F574" s="1162"/>
      <c r="G574" s="1214"/>
      <c r="H574" s="1217"/>
      <c r="I574" s="1207"/>
      <c r="J574" s="391"/>
      <c r="K574" s="392"/>
      <c r="L574" s="1210"/>
      <c r="M574" s="1130"/>
      <c r="N574" s="1202"/>
      <c r="O574" s="1204"/>
      <c r="P574" s="374"/>
      <c r="Q574" s="371"/>
      <c r="R574" s="371"/>
      <c r="S574" s="371"/>
      <c r="T574" s="371"/>
      <c r="U574" s="371"/>
      <c r="V574" s="371"/>
      <c r="W574" s="371"/>
    </row>
    <row r="575" spans="1:23" ht="16.5" customHeight="1">
      <c r="A575" s="384"/>
      <c r="B575" s="1150"/>
      <c r="C575" s="1235"/>
      <c r="D575" s="1275"/>
      <c r="E575" s="1159"/>
      <c r="F575" s="1162"/>
      <c r="G575" s="1214"/>
      <c r="H575" s="1217"/>
      <c r="I575" s="1195" t="s">
        <v>406</v>
      </c>
      <c r="J575" s="391"/>
      <c r="K575" s="392"/>
      <c r="L575" s="1211" t="s">
        <v>412</v>
      </c>
      <c r="M575" s="1130"/>
      <c r="N575" s="1202"/>
      <c r="O575" s="1204"/>
      <c r="P575" s="374"/>
      <c r="Q575" s="390"/>
      <c r="R575" s="390"/>
      <c r="S575" s="390"/>
      <c r="T575" s="390"/>
      <c r="U575" s="390"/>
      <c r="V575" s="390"/>
      <c r="W575" s="371"/>
    </row>
    <row r="576" spans="1:23" ht="16.5" customHeight="1">
      <c r="A576" s="384"/>
      <c r="B576" s="1150"/>
      <c r="C576" s="1235"/>
      <c r="D576" s="1275"/>
      <c r="E576" s="1159"/>
      <c r="F576" s="1162"/>
      <c r="G576" s="1214"/>
      <c r="H576" s="1217"/>
      <c r="I576" s="1195"/>
      <c r="J576" s="391"/>
      <c r="K576" s="392"/>
      <c r="L576" s="1211"/>
      <c r="M576" s="1130"/>
      <c r="N576" s="1202"/>
      <c r="O576" s="1204"/>
      <c r="P576" s="374"/>
      <c r="Q576" s="390"/>
      <c r="R576" s="390"/>
      <c r="S576" s="390"/>
      <c r="T576" s="390"/>
      <c r="U576" s="390"/>
      <c r="V576" s="390"/>
      <c r="W576" s="371"/>
    </row>
    <row r="577" spans="1:23" ht="16.5" customHeight="1">
      <c r="A577" s="384"/>
      <c r="B577" s="1150"/>
      <c r="C577" s="1235"/>
      <c r="D577" s="1275"/>
      <c r="E577" s="1159"/>
      <c r="F577" s="1162"/>
      <c r="G577" s="1214"/>
      <c r="H577" s="1217"/>
      <c r="I577" s="1196"/>
      <c r="J577" s="391"/>
      <c r="K577" s="392"/>
      <c r="L577" s="1209"/>
      <c r="M577" s="1130"/>
      <c r="N577" s="1202"/>
      <c r="O577" s="1204"/>
      <c r="P577" s="374"/>
      <c r="Q577" s="390"/>
      <c r="R577" s="390"/>
      <c r="S577" s="390"/>
      <c r="T577" s="390"/>
      <c r="U577" s="390"/>
      <c r="V577" s="390"/>
      <c r="W577" s="371"/>
    </row>
    <row r="578" spans="1:23" ht="16.5" customHeight="1">
      <c r="A578" s="384"/>
      <c r="B578" s="1172"/>
      <c r="C578" s="1279"/>
      <c r="D578" s="1280"/>
      <c r="E578" s="1175"/>
      <c r="F578" s="1176"/>
      <c r="G578" s="1215"/>
      <c r="H578" s="1218"/>
      <c r="I578" s="1197"/>
      <c r="J578" s="393"/>
      <c r="K578" s="394"/>
      <c r="L578" s="1212"/>
      <c r="M578" s="1131"/>
      <c r="N578" s="1256"/>
      <c r="O578" s="1205"/>
      <c r="P578" s="374"/>
      <c r="Q578" s="390"/>
      <c r="R578" s="390"/>
      <c r="S578" s="390"/>
      <c r="T578" s="390"/>
      <c r="U578" s="390"/>
      <c r="V578" s="390"/>
      <c r="W578" s="371"/>
    </row>
    <row r="579" spans="1:23" ht="15.75" customHeight="1">
      <c r="A579" s="384"/>
      <c r="B579" s="1149">
        <v>58</v>
      </c>
      <c r="C579" s="1152">
        <v>3</v>
      </c>
      <c r="D579" s="1155" t="s">
        <v>2224</v>
      </c>
      <c r="E579" s="1158" t="str">
        <f t="shared" ref="E579" si="170">HLOOKUP(D579,$F$1:$Q$2,2,FALSE)</f>
        <v>운동 정보</v>
      </c>
      <c r="F579" s="1161" t="str">
        <f t="shared" ref="F579" si="171">D579&amp;"_"&amp;IF(LEN(C579) = 1, "0"&amp;C579, C579)</f>
        <v>AC_03</v>
      </c>
      <c r="G579" s="1188" t="s">
        <v>421</v>
      </c>
      <c r="H579" s="1225" t="s">
        <v>422</v>
      </c>
      <c r="I579" s="385" t="s">
        <v>414</v>
      </c>
      <c r="J579" s="386" t="s">
        <v>1736</v>
      </c>
      <c r="K579" s="387" t="s">
        <v>423</v>
      </c>
      <c r="L579" s="388" t="s">
        <v>1634</v>
      </c>
      <c r="M579" s="1129">
        <f t="shared" ref="M579" si="172">HLOOKUP(D579,$F$1:$Q$3,3,FALSE)</f>
        <v>3</v>
      </c>
      <c r="N579" s="1132" t="s">
        <v>1613</v>
      </c>
      <c r="O579" s="1135"/>
      <c r="P579" s="412"/>
      <c r="Q579" s="390"/>
      <c r="R579" s="390"/>
      <c r="S579" s="390"/>
      <c r="T579" s="390"/>
      <c r="U579" s="390"/>
      <c r="V579" s="390"/>
      <c r="W579" s="371"/>
    </row>
    <row r="580" spans="1:23" ht="16.5" customHeight="1">
      <c r="A580" s="384"/>
      <c r="B580" s="1150"/>
      <c r="C580" s="1235"/>
      <c r="D580" s="1275"/>
      <c r="E580" s="1159"/>
      <c r="F580" s="1162"/>
      <c r="G580" s="1214"/>
      <c r="H580" s="1217"/>
      <c r="I580" s="1206" t="s">
        <v>310</v>
      </c>
      <c r="J580" s="391"/>
      <c r="K580" s="392"/>
      <c r="L580" s="1273" t="s">
        <v>310</v>
      </c>
      <c r="M580" s="1130"/>
      <c r="N580" s="1202"/>
      <c r="O580" s="1204"/>
      <c r="P580" s="374"/>
      <c r="Q580" s="390"/>
      <c r="R580" s="390"/>
      <c r="S580" s="390"/>
      <c r="T580" s="390"/>
      <c r="U580" s="390"/>
      <c r="V580" s="390"/>
      <c r="W580" s="371"/>
    </row>
    <row r="581" spans="1:23" ht="16.5" customHeight="1">
      <c r="A581" s="384"/>
      <c r="B581" s="1150"/>
      <c r="C581" s="1235"/>
      <c r="D581" s="1275"/>
      <c r="E581" s="1159"/>
      <c r="F581" s="1162"/>
      <c r="G581" s="1214"/>
      <c r="H581" s="1217"/>
      <c r="I581" s="1196"/>
      <c r="J581" s="391"/>
      <c r="K581" s="392"/>
      <c r="L581" s="1209"/>
      <c r="M581" s="1130"/>
      <c r="N581" s="1202"/>
      <c r="O581" s="1204"/>
      <c r="P581" s="374"/>
      <c r="Q581" s="371"/>
      <c r="R581" s="371"/>
      <c r="S581" s="371"/>
      <c r="T581" s="371"/>
      <c r="U581" s="371"/>
      <c r="V581" s="371"/>
      <c r="W581" s="371"/>
    </row>
    <row r="582" spans="1:23" ht="16.5" customHeight="1">
      <c r="A582" s="384"/>
      <c r="B582" s="1150"/>
      <c r="C582" s="1235"/>
      <c r="D582" s="1275"/>
      <c r="E582" s="1159"/>
      <c r="F582" s="1162"/>
      <c r="G582" s="1214"/>
      <c r="H582" s="1217"/>
      <c r="I582" s="1196"/>
      <c r="J582" s="391"/>
      <c r="K582" s="392"/>
      <c r="L582" s="1209"/>
      <c r="M582" s="1130"/>
      <c r="N582" s="1202"/>
      <c r="O582" s="1204"/>
      <c r="P582" s="374"/>
      <c r="Q582" s="371"/>
      <c r="R582" s="371"/>
      <c r="S582" s="371"/>
      <c r="T582" s="371"/>
      <c r="U582" s="371"/>
      <c r="V582" s="371"/>
      <c r="W582" s="371"/>
    </row>
    <row r="583" spans="1:23" ht="16.5" customHeight="1">
      <c r="A583" s="384"/>
      <c r="B583" s="1150"/>
      <c r="C583" s="1235"/>
      <c r="D583" s="1275"/>
      <c r="E583" s="1159"/>
      <c r="F583" s="1162"/>
      <c r="G583" s="1214"/>
      <c r="H583" s="1217"/>
      <c r="I583" s="1196"/>
      <c r="J583" s="391"/>
      <c r="K583" s="392"/>
      <c r="L583" s="1209"/>
      <c r="M583" s="1130"/>
      <c r="N583" s="1202"/>
      <c r="O583" s="1204"/>
      <c r="P583" s="374"/>
      <c r="Q583" s="371"/>
      <c r="R583" s="371"/>
      <c r="S583" s="371"/>
      <c r="T583" s="371"/>
      <c r="U583" s="371"/>
      <c r="V583" s="371"/>
      <c r="W583" s="371"/>
    </row>
    <row r="584" spans="1:23" ht="16.5" customHeight="1">
      <c r="A584" s="384"/>
      <c r="B584" s="1150"/>
      <c r="C584" s="1235"/>
      <c r="D584" s="1275"/>
      <c r="E584" s="1159"/>
      <c r="F584" s="1162"/>
      <c r="G584" s="1214"/>
      <c r="H584" s="1217"/>
      <c r="I584" s="1207"/>
      <c r="J584" s="391"/>
      <c r="K584" s="392"/>
      <c r="L584" s="1210"/>
      <c r="M584" s="1130"/>
      <c r="N584" s="1202"/>
      <c r="O584" s="1204"/>
      <c r="P584" s="374"/>
      <c r="Q584" s="371"/>
      <c r="R584" s="371"/>
      <c r="S584" s="371"/>
      <c r="T584" s="371"/>
      <c r="U584" s="371"/>
      <c r="V584" s="371"/>
      <c r="W584" s="371"/>
    </row>
    <row r="585" spans="1:23" ht="16.5" customHeight="1">
      <c r="A585" s="384"/>
      <c r="B585" s="1150"/>
      <c r="C585" s="1235"/>
      <c r="D585" s="1275"/>
      <c r="E585" s="1159"/>
      <c r="F585" s="1162"/>
      <c r="G585" s="1214"/>
      <c r="H585" s="1217"/>
      <c r="I585" s="1195" t="s">
        <v>406</v>
      </c>
      <c r="J585" s="391"/>
      <c r="K585" s="392"/>
      <c r="L585" s="1211" t="s">
        <v>412</v>
      </c>
      <c r="M585" s="1130"/>
      <c r="N585" s="1202"/>
      <c r="O585" s="1204"/>
      <c r="P585" s="374"/>
      <c r="Q585" s="390"/>
      <c r="R585" s="390"/>
      <c r="S585" s="390"/>
      <c r="T585" s="390"/>
      <c r="U585" s="390"/>
      <c r="V585" s="390"/>
      <c r="W585" s="371"/>
    </row>
    <row r="586" spans="1:23" ht="16.5" customHeight="1">
      <c r="A586" s="384"/>
      <c r="B586" s="1150"/>
      <c r="C586" s="1235"/>
      <c r="D586" s="1275"/>
      <c r="E586" s="1159"/>
      <c r="F586" s="1162"/>
      <c r="G586" s="1214"/>
      <c r="H586" s="1217"/>
      <c r="I586" s="1195"/>
      <c r="J586" s="391"/>
      <c r="K586" s="392"/>
      <c r="L586" s="1211"/>
      <c r="M586" s="1130"/>
      <c r="N586" s="1202"/>
      <c r="O586" s="1204"/>
      <c r="P586" s="374"/>
      <c r="Q586" s="390"/>
      <c r="R586" s="390"/>
      <c r="S586" s="390"/>
      <c r="T586" s="390"/>
      <c r="U586" s="390"/>
      <c r="V586" s="390"/>
      <c r="W586" s="371"/>
    </row>
    <row r="587" spans="1:23" ht="16.5" customHeight="1">
      <c r="A587" s="384"/>
      <c r="B587" s="1150"/>
      <c r="C587" s="1235"/>
      <c r="D587" s="1275"/>
      <c r="E587" s="1159"/>
      <c r="F587" s="1162"/>
      <c r="G587" s="1214"/>
      <c r="H587" s="1217"/>
      <c r="I587" s="1196"/>
      <c r="J587" s="391"/>
      <c r="K587" s="392"/>
      <c r="L587" s="1209"/>
      <c r="M587" s="1130"/>
      <c r="N587" s="1202"/>
      <c r="O587" s="1204"/>
      <c r="P587" s="374"/>
      <c r="Q587" s="390"/>
      <c r="R587" s="390"/>
      <c r="S587" s="390"/>
      <c r="T587" s="390"/>
      <c r="U587" s="390"/>
      <c r="V587" s="390"/>
      <c r="W587" s="371"/>
    </row>
    <row r="588" spans="1:23" ht="16.5" customHeight="1">
      <c r="A588" s="384"/>
      <c r="B588" s="1172"/>
      <c r="C588" s="1279"/>
      <c r="D588" s="1280"/>
      <c r="E588" s="1175"/>
      <c r="F588" s="1176"/>
      <c r="G588" s="1215"/>
      <c r="H588" s="1218"/>
      <c r="I588" s="1197"/>
      <c r="J588" s="393"/>
      <c r="K588" s="394"/>
      <c r="L588" s="1212"/>
      <c r="M588" s="1131"/>
      <c r="N588" s="1256"/>
      <c r="O588" s="1205"/>
      <c r="P588" s="374"/>
      <c r="Q588" s="390"/>
      <c r="R588" s="390"/>
      <c r="S588" s="390"/>
      <c r="T588" s="390"/>
      <c r="U588" s="390"/>
      <c r="V588" s="390"/>
      <c r="W588" s="371"/>
    </row>
    <row r="589" spans="1:23" ht="15.75" customHeight="1">
      <c r="A589" s="384"/>
      <c r="B589" s="1149">
        <v>59</v>
      </c>
      <c r="C589" s="1152">
        <v>4</v>
      </c>
      <c r="D589" s="1155" t="s">
        <v>417</v>
      </c>
      <c r="E589" s="1158" t="str">
        <f t="shared" ref="E589" si="173">HLOOKUP(D589,$F$1:$Q$2,2,FALSE)</f>
        <v>운동 정보</v>
      </c>
      <c r="F589" s="1161" t="str">
        <f t="shared" ref="F589" si="174">D589&amp;"_"&amp;IF(LEN(C589) = 1, "0"&amp;C589, C589)</f>
        <v>AC_04</v>
      </c>
      <c r="G589" s="1188" t="s">
        <v>425</v>
      </c>
      <c r="H589" s="1225" t="s">
        <v>426</v>
      </c>
      <c r="I589" s="402" t="s">
        <v>1634</v>
      </c>
      <c r="J589" s="415" t="s">
        <v>1736</v>
      </c>
      <c r="K589" s="416" t="s">
        <v>428</v>
      </c>
      <c r="L589" s="417" t="s">
        <v>1634</v>
      </c>
      <c r="M589" s="1129">
        <f t="shared" ref="M589" si="175">HLOOKUP(D589,$F$1:$Q$3,3,FALSE)</f>
        <v>3</v>
      </c>
      <c r="N589" s="1132" t="s">
        <v>1613</v>
      </c>
      <c r="O589" s="1135"/>
      <c r="P589" s="412"/>
      <c r="Q589" s="390"/>
      <c r="R589" s="390"/>
      <c r="S589" s="390"/>
      <c r="T589" s="390"/>
      <c r="U589" s="390"/>
      <c r="V589" s="390"/>
      <c r="W589" s="371"/>
    </row>
    <row r="590" spans="1:23" ht="16.5" customHeight="1">
      <c r="A590" s="384"/>
      <c r="B590" s="1150"/>
      <c r="C590" s="1235"/>
      <c r="D590" s="1275"/>
      <c r="E590" s="1159"/>
      <c r="F590" s="1162"/>
      <c r="G590" s="1214"/>
      <c r="H590" s="1217"/>
      <c r="I590" s="1206" t="s">
        <v>310</v>
      </c>
      <c r="J590" s="391"/>
      <c r="K590" s="392"/>
      <c r="L590" s="1273" t="s">
        <v>310</v>
      </c>
      <c r="M590" s="1130"/>
      <c r="N590" s="1133"/>
      <c r="O590" s="1204"/>
      <c r="P590" s="374"/>
      <c r="Q590" s="390"/>
      <c r="R590" s="390"/>
      <c r="S590" s="390"/>
      <c r="T590" s="390"/>
      <c r="U590" s="390"/>
      <c r="V590" s="390"/>
      <c r="W590" s="371"/>
    </row>
    <row r="591" spans="1:23" ht="16.5" customHeight="1">
      <c r="A591" s="384"/>
      <c r="B591" s="1150"/>
      <c r="C591" s="1235"/>
      <c r="D591" s="1275"/>
      <c r="E591" s="1159"/>
      <c r="F591" s="1162"/>
      <c r="G591" s="1214"/>
      <c r="H591" s="1217"/>
      <c r="I591" s="1196"/>
      <c r="J591" s="391"/>
      <c r="K591" s="392"/>
      <c r="L591" s="1209"/>
      <c r="M591" s="1130"/>
      <c r="N591" s="1133"/>
      <c r="O591" s="1204"/>
      <c r="P591" s="374"/>
      <c r="Q591" s="371"/>
      <c r="R591" s="371"/>
      <c r="S591" s="371"/>
      <c r="T591" s="371"/>
      <c r="U591" s="371"/>
      <c r="V591" s="371"/>
      <c r="W591" s="371"/>
    </row>
    <row r="592" spans="1:23" ht="16.5" customHeight="1">
      <c r="A592" s="384"/>
      <c r="B592" s="1150"/>
      <c r="C592" s="1235"/>
      <c r="D592" s="1275"/>
      <c r="E592" s="1159"/>
      <c r="F592" s="1162"/>
      <c r="G592" s="1214"/>
      <c r="H592" s="1217"/>
      <c r="I592" s="1196"/>
      <c r="J592" s="391"/>
      <c r="K592" s="392"/>
      <c r="L592" s="1209"/>
      <c r="M592" s="1130"/>
      <c r="N592" s="1133"/>
      <c r="O592" s="1204"/>
      <c r="P592" s="374"/>
      <c r="Q592" s="371"/>
      <c r="R592" s="371"/>
      <c r="S592" s="371"/>
      <c r="T592" s="371"/>
      <c r="U592" s="371"/>
      <c r="V592" s="371"/>
      <c r="W592" s="371"/>
    </row>
    <row r="593" spans="1:23" ht="16.5" customHeight="1">
      <c r="A593" s="384"/>
      <c r="B593" s="1150"/>
      <c r="C593" s="1235"/>
      <c r="D593" s="1275"/>
      <c r="E593" s="1159"/>
      <c r="F593" s="1162"/>
      <c r="G593" s="1214"/>
      <c r="H593" s="1217"/>
      <c r="I593" s="1196"/>
      <c r="J593" s="391"/>
      <c r="K593" s="392"/>
      <c r="L593" s="1209"/>
      <c r="M593" s="1130"/>
      <c r="N593" s="1133"/>
      <c r="O593" s="1204"/>
      <c r="P593" s="374"/>
      <c r="Q593" s="371"/>
      <c r="R593" s="371"/>
      <c r="S593" s="371"/>
      <c r="T593" s="371"/>
      <c r="U593" s="371"/>
      <c r="V593" s="371"/>
      <c r="W593" s="371"/>
    </row>
    <row r="594" spans="1:23" ht="16.5" customHeight="1">
      <c r="A594" s="384"/>
      <c r="B594" s="1150"/>
      <c r="C594" s="1235"/>
      <c r="D594" s="1275"/>
      <c r="E594" s="1159"/>
      <c r="F594" s="1162"/>
      <c r="G594" s="1214"/>
      <c r="H594" s="1217"/>
      <c r="I594" s="1207"/>
      <c r="J594" s="391"/>
      <c r="K594" s="392"/>
      <c r="L594" s="1210"/>
      <c r="M594" s="1130"/>
      <c r="N594" s="1133"/>
      <c r="O594" s="1204"/>
      <c r="P594" s="374"/>
      <c r="Q594" s="371"/>
      <c r="R594" s="371"/>
      <c r="S594" s="371"/>
      <c r="T594" s="371"/>
      <c r="U594" s="371"/>
      <c r="V594" s="371"/>
      <c r="W594" s="371"/>
    </row>
    <row r="595" spans="1:23" ht="16.5" customHeight="1">
      <c r="A595" s="384"/>
      <c r="B595" s="1150"/>
      <c r="C595" s="1235"/>
      <c r="D595" s="1275"/>
      <c r="E595" s="1159"/>
      <c r="F595" s="1162"/>
      <c r="G595" s="1214"/>
      <c r="H595" s="1217"/>
      <c r="I595" s="1195" t="s">
        <v>406</v>
      </c>
      <c r="J595" s="391"/>
      <c r="K595" s="392"/>
      <c r="L595" s="1211" t="s">
        <v>412</v>
      </c>
      <c r="M595" s="1130"/>
      <c r="N595" s="1133"/>
      <c r="O595" s="1204"/>
      <c r="P595" s="374"/>
      <c r="Q595" s="390"/>
      <c r="R595" s="390"/>
      <c r="S595" s="390"/>
      <c r="T595" s="390"/>
      <c r="U595" s="390"/>
      <c r="V595" s="390"/>
      <c r="W595" s="371"/>
    </row>
    <row r="596" spans="1:23" ht="16.5" customHeight="1">
      <c r="A596" s="384"/>
      <c r="B596" s="1150"/>
      <c r="C596" s="1235"/>
      <c r="D596" s="1275"/>
      <c r="E596" s="1159"/>
      <c r="F596" s="1162"/>
      <c r="G596" s="1214"/>
      <c r="H596" s="1217"/>
      <c r="I596" s="1195"/>
      <c r="J596" s="391"/>
      <c r="K596" s="392"/>
      <c r="L596" s="1211"/>
      <c r="M596" s="1130"/>
      <c r="N596" s="1133"/>
      <c r="O596" s="1204"/>
      <c r="P596" s="374"/>
      <c r="Q596" s="390"/>
      <c r="R596" s="390"/>
      <c r="S596" s="390"/>
      <c r="T596" s="390"/>
      <c r="U596" s="390"/>
      <c r="V596" s="390"/>
      <c r="W596" s="371"/>
    </row>
    <row r="597" spans="1:23" ht="16.5" customHeight="1">
      <c r="A597" s="384"/>
      <c r="B597" s="1150"/>
      <c r="C597" s="1235"/>
      <c r="D597" s="1275"/>
      <c r="E597" s="1159"/>
      <c r="F597" s="1162"/>
      <c r="G597" s="1214"/>
      <c r="H597" s="1217"/>
      <c r="I597" s="1196"/>
      <c r="J597" s="391"/>
      <c r="K597" s="392"/>
      <c r="L597" s="1209"/>
      <c r="M597" s="1130"/>
      <c r="N597" s="1133"/>
      <c r="O597" s="1204"/>
      <c r="P597" s="374"/>
      <c r="Q597" s="390"/>
      <c r="R597" s="390"/>
      <c r="S597" s="390"/>
      <c r="T597" s="390"/>
      <c r="U597" s="390"/>
      <c r="V597" s="390"/>
      <c r="W597" s="371"/>
    </row>
    <row r="598" spans="1:23" ht="16.5" customHeight="1">
      <c r="A598" s="384"/>
      <c r="B598" s="1172"/>
      <c r="C598" s="1279"/>
      <c r="D598" s="1280"/>
      <c r="E598" s="1175"/>
      <c r="F598" s="1176"/>
      <c r="G598" s="1215"/>
      <c r="H598" s="1218"/>
      <c r="I598" s="1197"/>
      <c r="J598" s="393"/>
      <c r="K598" s="394"/>
      <c r="L598" s="1212"/>
      <c r="M598" s="1131"/>
      <c r="N598" s="1168"/>
      <c r="O598" s="1205"/>
      <c r="P598" s="374"/>
      <c r="Q598" s="390"/>
      <c r="R598" s="390"/>
      <c r="S598" s="390"/>
      <c r="T598" s="390"/>
      <c r="U598" s="390"/>
      <c r="V598" s="390"/>
      <c r="W598" s="371"/>
    </row>
    <row r="599" spans="1:23" ht="15.75" customHeight="1">
      <c r="A599" s="384"/>
      <c r="B599" s="1149">
        <v>60</v>
      </c>
      <c r="C599" s="1152">
        <v>5</v>
      </c>
      <c r="D599" s="1155" t="s">
        <v>417</v>
      </c>
      <c r="E599" s="1158" t="str">
        <f t="shared" ref="E599" si="176">HLOOKUP(D599,$F$1:$Q$2,2,FALSE)</f>
        <v>운동 정보</v>
      </c>
      <c r="F599" s="1161" t="str">
        <f t="shared" ref="F599" si="177">D599&amp;"_"&amp;IF(LEN(C599) = 1, "0"&amp;C599, C599)</f>
        <v>AC_05</v>
      </c>
      <c r="G599" s="1188" t="s">
        <v>1455</v>
      </c>
      <c r="H599" s="1225" t="s">
        <v>1456</v>
      </c>
      <c r="I599" s="385" t="s">
        <v>414</v>
      </c>
      <c r="J599" s="386" t="s">
        <v>1358</v>
      </c>
      <c r="K599" s="387" t="s">
        <v>1457</v>
      </c>
      <c r="L599" s="388" t="s">
        <v>1634</v>
      </c>
      <c r="M599" s="1129">
        <f t="shared" ref="M599" si="178">HLOOKUP(D599,$F$1:$Q$3,3,FALSE)</f>
        <v>3</v>
      </c>
      <c r="N599" s="1132" t="s">
        <v>1613</v>
      </c>
      <c r="O599" s="1135"/>
      <c r="P599" s="412"/>
      <c r="Q599" s="390"/>
      <c r="R599" s="390"/>
      <c r="S599" s="390"/>
      <c r="T599" s="390"/>
      <c r="U599" s="390"/>
      <c r="V599" s="390"/>
      <c r="W599" s="371"/>
    </row>
    <row r="600" spans="1:23" ht="16.5" customHeight="1">
      <c r="A600" s="384"/>
      <c r="B600" s="1150"/>
      <c r="C600" s="1235"/>
      <c r="D600" s="1275"/>
      <c r="E600" s="1159"/>
      <c r="F600" s="1162"/>
      <c r="G600" s="1214"/>
      <c r="H600" s="1217"/>
      <c r="I600" s="1206" t="s">
        <v>310</v>
      </c>
      <c r="J600" s="391"/>
      <c r="K600" s="392"/>
      <c r="L600" s="1273" t="s">
        <v>310</v>
      </c>
      <c r="M600" s="1130"/>
      <c r="N600" s="1202"/>
      <c r="O600" s="1204"/>
      <c r="P600" s="374"/>
      <c r="Q600" s="390"/>
      <c r="R600" s="390"/>
      <c r="S600" s="390"/>
      <c r="T600" s="390"/>
      <c r="U600" s="390"/>
      <c r="V600" s="390"/>
      <c r="W600" s="371"/>
    </row>
    <row r="601" spans="1:23" ht="16.5" customHeight="1">
      <c r="A601" s="384"/>
      <c r="B601" s="1150"/>
      <c r="C601" s="1235"/>
      <c r="D601" s="1275"/>
      <c r="E601" s="1159"/>
      <c r="F601" s="1162"/>
      <c r="G601" s="1214"/>
      <c r="H601" s="1217"/>
      <c r="I601" s="1196"/>
      <c r="J601" s="391"/>
      <c r="K601" s="392"/>
      <c r="L601" s="1209"/>
      <c r="M601" s="1130"/>
      <c r="N601" s="1202"/>
      <c r="O601" s="1204"/>
      <c r="P601" s="374"/>
      <c r="Q601" s="371"/>
      <c r="R601" s="371"/>
      <c r="S601" s="371"/>
      <c r="T601" s="371"/>
      <c r="U601" s="371"/>
      <c r="V601" s="371"/>
      <c r="W601" s="371"/>
    </row>
    <row r="602" spans="1:23" ht="16.5" customHeight="1">
      <c r="A602" s="384"/>
      <c r="B602" s="1150"/>
      <c r="C602" s="1235"/>
      <c r="D602" s="1275"/>
      <c r="E602" s="1159"/>
      <c r="F602" s="1162"/>
      <c r="G602" s="1214"/>
      <c r="H602" s="1217"/>
      <c r="I602" s="1196"/>
      <c r="J602" s="391"/>
      <c r="K602" s="392"/>
      <c r="L602" s="1209"/>
      <c r="M602" s="1130"/>
      <c r="N602" s="1202"/>
      <c r="O602" s="1204"/>
      <c r="P602" s="374"/>
      <c r="Q602" s="371"/>
      <c r="R602" s="371"/>
      <c r="S602" s="371"/>
      <c r="T602" s="371"/>
      <c r="U602" s="371"/>
      <c r="V602" s="371"/>
      <c r="W602" s="371"/>
    </row>
    <row r="603" spans="1:23" ht="16.5" customHeight="1">
      <c r="A603" s="384"/>
      <c r="B603" s="1150"/>
      <c r="C603" s="1235"/>
      <c r="D603" s="1275"/>
      <c r="E603" s="1159"/>
      <c r="F603" s="1162"/>
      <c r="G603" s="1214"/>
      <c r="H603" s="1217"/>
      <c r="I603" s="1196"/>
      <c r="J603" s="391"/>
      <c r="K603" s="392"/>
      <c r="L603" s="1209"/>
      <c r="M603" s="1130"/>
      <c r="N603" s="1202"/>
      <c r="O603" s="1204"/>
      <c r="P603" s="374"/>
      <c r="Q603" s="371"/>
      <c r="R603" s="371"/>
      <c r="S603" s="371"/>
      <c r="T603" s="371"/>
      <c r="U603" s="371"/>
      <c r="V603" s="371"/>
      <c r="W603" s="371"/>
    </row>
    <row r="604" spans="1:23" ht="16.5" customHeight="1">
      <c r="A604" s="384"/>
      <c r="B604" s="1150"/>
      <c r="C604" s="1235"/>
      <c r="D604" s="1275"/>
      <c r="E604" s="1159"/>
      <c r="F604" s="1162"/>
      <c r="G604" s="1214"/>
      <c r="H604" s="1217"/>
      <c r="I604" s="1207"/>
      <c r="J604" s="391"/>
      <c r="K604" s="392"/>
      <c r="L604" s="1210"/>
      <c r="M604" s="1130"/>
      <c r="N604" s="1202"/>
      <c r="O604" s="1204"/>
      <c r="P604" s="374"/>
      <c r="Q604" s="371"/>
      <c r="R604" s="371"/>
      <c r="S604" s="371"/>
      <c r="T604" s="371"/>
      <c r="U604" s="371"/>
      <c r="V604" s="371"/>
      <c r="W604" s="371"/>
    </row>
    <row r="605" spans="1:23" ht="16.5" customHeight="1">
      <c r="A605" s="384"/>
      <c r="B605" s="1150"/>
      <c r="C605" s="1235"/>
      <c r="D605" s="1275"/>
      <c r="E605" s="1159"/>
      <c r="F605" s="1162"/>
      <c r="G605" s="1214"/>
      <c r="H605" s="1217"/>
      <c r="I605" s="1195" t="s">
        <v>406</v>
      </c>
      <c r="J605" s="391"/>
      <c r="K605" s="392"/>
      <c r="L605" s="1211" t="s">
        <v>412</v>
      </c>
      <c r="M605" s="1130"/>
      <c r="N605" s="1202"/>
      <c r="O605" s="1204"/>
      <c r="P605" s="374"/>
      <c r="Q605" s="390"/>
      <c r="R605" s="390"/>
      <c r="S605" s="390"/>
      <c r="T605" s="390"/>
      <c r="U605" s="390"/>
      <c r="V605" s="390"/>
      <c r="W605" s="371"/>
    </row>
    <row r="606" spans="1:23" ht="16.5" customHeight="1">
      <c r="A606" s="384"/>
      <c r="B606" s="1150"/>
      <c r="C606" s="1235"/>
      <c r="D606" s="1275"/>
      <c r="E606" s="1159"/>
      <c r="F606" s="1162"/>
      <c r="G606" s="1214"/>
      <c r="H606" s="1217"/>
      <c r="I606" s="1195"/>
      <c r="J606" s="391"/>
      <c r="K606" s="392"/>
      <c r="L606" s="1211"/>
      <c r="M606" s="1130"/>
      <c r="N606" s="1202"/>
      <c r="O606" s="1204"/>
      <c r="P606" s="374"/>
      <c r="Q606" s="390"/>
      <c r="R606" s="390"/>
      <c r="S606" s="390"/>
      <c r="T606" s="390"/>
      <c r="U606" s="390"/>
      <c r="V606" s="390"/>
      <c r="W606" s="371"/>
    </row>
    <row r="607" spans="1:23" ht="16.5" customHeight="1">
      <c r="A607" s="384"/>
      <c r="B607" s="1150"/>
      <c r="C607" s="1235"/>
      <c r="D607" s="1275"/>
      <c r="E607" s="1159"/>
      <c r="F607" s="1162"/>
      <c r="G607" s="1214"/>
      <c r="H607" s="1217"/>
      <c r="I607" s="1196"/>
      <c r="J607" s="391"/>
      <c r="K607" s="392"/>
      <c r="L607" s="1209"/>
      <c r="M607" s="1130"/>
      <c r="N607" s="1202"/>
      <c r="O607" s="1204"/>
      <c r="P607" s="374"/>
      <c r="Q607" s="390"/>
      <c r="R607" s="390"/>
      <c r="S607" s="390"/>
      <c r="T607" s="390"/>
      <c r="U607" s="390"/>
      <c r="V607" s="390"/>
      <c r="W607" s="371"/>
    </row>
    <row r="608" spans="1:23" ht="16.5" customHeight="1">
      <c r="A608" s="384"/>
      <c r="B608" s="1172"/>
      <c r="C608" s="1279"/>
      <c r="D608" s="1280"/>
      <c r="E608" s="1175"/>
      <c r="F608" s="1176"/>
      <c r="G608" s="1215"/>
      <c r="H608" s="1218"/>
      <c r="I608" s="1197"/>
      <c r="J608" s="393"/>
      <c r="K608" s="394"/>
      <c r="L608" s="1212"/>
      <c r="M608" s="1131"/>
      <c r="N608" s="1256"/>
      <c r="O608" s="1205"/>
      <c r="P608" s="374"/>
      <c r="Q608" s="390"/>
      <c r="R608" s="390"/>
      <c r="S608" s="390"/>
      <c r="T608" s="390"/>
      <c r="U608" s="390"/>
      <c r="V608" s="390"/>
      <c r="W608" s="371"/>
    </row>
    <row r="609" spans="1:23" ht="15.75" customHeight="1">
      <c r="A609" s="384"/>
      <c r="B609" s="1149">
        <v>61</v>
      </c>
      <c r="C609" s="1152">
        <v>6</v>
      </c>
      <c r="D609" s="1155" t="s">
        <v>417</v>
      </c>
      <c r="E609" s="1158" t="str">
        <f t="shared" ref="E609" si="179">HLOOKUP(D609,$F$1:$Q$2,2,FALSE)</f>
        <v>운동 정보</v>
      </c>
      <c r="F609" s="1161" t="str">
        <f t="shared" ref="F609" si="180">D609&amp;"_"&amp;IF(LEN(C609) = 1, "0"&amp;C609, C609)</f>
        <v>AC_06</v>
      </c>
      <c r="G609" s="1188" t="s">
        <v>427</v>
      </c>
      <c r="H609" s="1225" t="s">
        <v>1744</v>
      </c>
      <c r="I609" s="385" t="s">
        <v>414</v>
      </c>
      <c r="J609" s="386" t="s">
        <v>1385</v>
      </c>
      <c r="K609" s="387" t="s">
        <v>429</v>
      </c>
      <c r="L609" s="388" t="s">
        <v>414</v>
      </c>
      <c r="M609" s="1129">
        <f t="shared" ref="M609" si="181">HLOOKUP(D609,$F$1:$Q$3,3,FALSE)</f>
        <v>3</v>
      </c>
      <c r="N609" s="1132" t="s">
        <v>1613</v>
      </c>
      <c r="O609" s="1135"/>
      <c r="P609" s="412"/>
      <c r="Q609" s="390"/>
      <c r="R609" s="390"/>
      <c r="S609" s="390"/>
      <c r="T609" s="390"/>
      <c r="U609" s="390"/>
      <c r="V609" s="390"/>
      <c r="W609" s="371"/>
    </row>
    <row r="610" spans="1:23" ht="16.5" customHeight="1">
      <c r="A610" s="384"/>
      <c r="B610" s="1150"/>
      <c r="C610" s="1235"/>
      <c r="D610" s="1275"/>
      <c r="E610" s="1159"/>
      <c r="F610" s="1162"/>
      <c r="G610" s="1214"/>
      <c r="H610" s="1217"/>
      <c r="I610" s="1206" t="s">
        <v>310</v>
      </c>
      <c r="J610" s="391"/>
      <c r="K610" s="392"/>
      <c r="L610" s="1273" t="s">
        <v>1743</v>
      </c>
      <c r="M610" s="1130"/>
      <c r="N610" s="1133"/>
      <c r="O610" s="1204"/>
      <c r="P610" s="374"/>
      <c r="Q610" s="390"/>
      <c r="R610" s="390"/>
      <c r="S610" s="390"/>
      <c r="T610" s="390"/>
      <c r="U610" s="390"/>
      <c r="V610" s="390"/>
      <c r="W610" s="371"/>
    </row>
    <row r="611" spans="1:23" ht="16.5" customHeight="1">
      <c r="A611" s="384"/>
      <c r="B611" s="1150"/>
      <c r="C611" s="1235"/>
      <c r="D611" s="1275"/>
      <c r="E611" s="1159"/>
      <c r="F611" s="1162"/>
      <c r="G611" s="1214"/>
      <c r="H611" s="1217"/>
      <c r="I611" s="1196"/>
      <c r="J611" s="391"/>
      <c r="K611" s="392"/>
      <c r="L611" s="1209"/>
      <c r="M611" s="1130"/>
      <c r="N611" s="1133"/>
      <c r="O611" s="1204"/>
      <c r="P611" s="374"/>
      <c r="Q611" s="371"/>
      <c r="R611" s="371"/>
      <c r="S611" s="371"/>
      <c r="T611" s="371"/>
      <c r="U611" s="371"/>
      <c r="V611" s="371"/>
      <c r="W611" s="371"/>
    </row>
    <row r="612" spans="1:23" ht="16.5" customHeight="1">
      <c r="A612" s="384"/>
      <c r="B612" s="1150"/>
      <c r="C612" s="1235"/>
      <c r="D612" s="1275"/>
      <c r="E612" s="1159"/>
      <c r="F612" s="1162"/>
      <c r="G612" s="1214"/>
      <c r="H612" s="1217"/>
      <c r="I612" s="1196"/>
      <c r="J612" s="391"/>
      <c r="K612" s="392"/>
      <c r="L612" s="1209"/>
      <c r="M612" s="1130"/>
      <c r="N612" s="1133"/>
      <c r="O612" s="1204"/>
      <c r="P612" s="374"/>
      <c r="Q612" s="371"/>
      <c r="R612" s="371"/>
      <c r="S612" s="371"/>
      <c r="T612" s="371"/>
      <c r="U612" s="371"/>
      <c r="V612" s="371"/>
      <c r="W612" s="371"/>
    </row>
    <row r="613" spans="1:23" ht="16.5" customHeight="1">
      <c r="A613" s="384"/>
      <c r="B613" s="1150"/>
      <c r="C613" s="1235"/>
      <c r="D613" s="1275"/>
      <c r="E613" s="1159"/>
      <c r="F613" s="1162"/>
      <c r="G613" s="1214"/>
      <c r="H613" s="1217"/>
      <c r="I613" s="1196"/>
      <c r="J613" s="391"/>
      <c r="K613" s="392"/>
      <c r="L613" s="1209"/>
      <c r="M613" s="1130"/>
      <c r="N613" s="1133"/>
      <c r="O613" s="1204"/>
      <c r="P613" s="374"/>
      <c r="Q613" s="371"/>
      <c r="R613" s="371"/>
      <c r="S613" s="371"/>
      <c r="T613" s="371"/>
      <c r="U613" s="371"/>
      <c r="V613" s="371"/>
      <c r="W613" s="371"/>
    </row>
    <row r="614" spans="1:23" ht="16.5" customHeight="1">
      <c r="A614" s="384"/>
      <c r="B614" s="1150"/>
      <c r="C614" s="1235"/>
      <c r="D614" s="1275"/>
      <c r="E614" s="1159"/>
      <c r="F614" s="1162"/>
      <c r="G614" s="1214"/>
      <c r="H614" s="1217"/>
      <c r="I614" s="1207"/>
      <c r="J614" s="391"/>
      <c r="K614" s="392"/>
      <c r="L614" s="1210"/>
      <c r="M614" s="1130"/>
      <c r="N614" s="1133"/>
      <c r="O614" s="1204"/>
      <c r="P614" s="374"/>
      <c r="Q614" s="371"/>
      <c r="R614" s="371"/>
      <c r="S614" s="371"/>
      <c r="T614" s="371"/>
      <c r="U614" s="371"/>
      <c r="V614" s="371"/>
      <c r="W614" s="371"/>
    </row>
    <row r="615" spans="1:23" ht="16.5" customHeight="1">
      <c r="A615" s="384"/>
      <c r="B615" s="1150"/>
      <c r="C615" s="1235"/>
      <c r="D615" s="1275"/>
      <c r="E615" s="1159"/>
      <c r="F615" s="1162"/>
      <c r="G615" s="1214"/>
      <c r="H615" s="1217"/>
      <c r="I615" s="1195" t="s">
        <v>406</v>
      </c>
      <c r="J615" s="391"/>
      <c r="K615" s="392"/>
      <c r="L615" s="1211" t="s">
        <v>1641</v>
      </c>
      <c r="M615" s="1130"/>
      <c r="N615" s="1133"/>
      <c r="O615" s="1204"/>
      <c r="P615" s="374"/>
      <c r="Q615" s="390"/>
      <c r="R615" s="390"/>
      <c r="S615" s="390"/>
      <c r="T615" s="390"/>
      <c r="U615" s="390"/>
      <c r="V615" s="390"/>
      <c r="W615" s="371"/>
    </row>
    <row r="616" spans="1:23" ht="16.5" customHeight="1">
      <c r="A616" s="384"/>
      <c r="B616" s="1150"/>
      <c r="C616" s="1235"/>
      <c r="D616" s="1275"/>
      <c r="E616" s="1159"/>
      <c r="F616" s="1162"/>
      <c r="G616" s="1214"/>
      <c r="H616" s="1217"/>
      <c r="I616" s="1195"/>
      <c r="J616" s="391"/>
      <c r="K616" s="392"/>
      <c r="L616" s="1211"/>
      <c r="M616" s="1130"/>
      <c r="N616" s="1133"/>
      <c r="O616" s="1204"/>
      <c r="P616" s="374"/>
      <c r="Q616" s="390"/>
      <c r="R616" s="390"/>
      <c r="S616" s="390"/>
      <c r="T616" s="390"/>
      <c r="U616" s="390"/>
      <c r="V616" s="390"/>
      <c r="W616" s="371"/>
    </row>
    <row r="617" spans="1:23" ht="16.5" customHeight="1">
      <c r="A617" s="384"/>
      <c r="B617" s="1150"/>
      <c r="C617" s="1235"/>
      <c r="D617" s="1275"/>
      <c r="E617" s="1159"/>
      <c r="F617" s="1162"/>
      <c r="G617" s="1214"/>
      <c r="H617" s="1217"/>
      <c r="I617" s="1196"/>
      <c r="J617" s="391"/>
      <c r="K617" s="392"/>
      <c r="L617" s="1209"/>
      <c r="M617" s="1130"/>
      <c r="N617" s="1133"/>
      <c r="O617" s="1204"/>
      <c r="P617" s="374"/>
      <c r="Q617" s="390"/>
      <c r="R617" s="390"/>
      <c r="S617" s="390"/>
      <c r="T617" s="390"/>
      <c r="U617" s="390"/>
      <c r="V617" s="390"/>
      <c r="W617" s="371"/>
    </row>
    <row r="618" spans="1:23" ht="16.5" customHeight="1">
      <c r="A618" s="384"/>
      <c r="B618" s="1172"/>
      <c r="C618" s="1279"/>
      <c r="D618" s="1280"/>
      <c r="E618" s="1175"/>
      <c r="F618" s="1176"/>
      <c r="G618" s="1215"/>
      <c r="H618" s="1218"/>
      <c r="I618" s="1197"/>
      <c r="J618" s="393"/>
      <c r="K618" s="394"/>
      <c r="L618" s="1212"/>
      <c r="M618" s="1131"/>
      <c r="N618" s="1168"/>
      <c r="O618" s="1205"/>
      <c r="P618" s="374"/>
      <c r="Q618" s="390"/>
      <c r="R618" s="390"/>
      <c r="S618" s="390"/>
      <c r="T618" s="390"/>
      <c r="U618" s="390"/>
      <c r="V618" s="390"/>
      <c r="W618" s="371"/>
    </row>
    <row r="619" spans="1:23" ht="15.75" customHeight="1">
      <c r="A619" s="384"/>
      <c r="B619" s="1149">
        <v>62</v>
      </c>
      <c r="C619" s="1152">
        <v>7</v>
      </c>
      <c r="D619" s="1155" t="s">
        <v>1745</v>
      </c>
      <c r="E619" s="1158" t="str">
        <f t="shared" ref="E619" si="182">HLOOKUP(D619,$F$1:$Q$2,2,FALSE)</f>
        <v>운동 정보</v>
      </c>
      <c r="F619" s="1161" t="str">
        <f t="shared" ref="F619" si="183">D619&amp;"_"&amp;IF(LEN(C619) = 1, "0"&amp;C619, C619)</f>
        <v>AC_07</v>
      </c>
      <c r="G619" s="1188" t="s">
        <v>1459</v>
      </c>
      <c r="H619" s="1225" t="s">
        <v>1456</v>
      </c>
      <c r="I619" s="385" t="s">
        <v>414</v>
      </c>
      <c r="J619" s="386" t="s">
        <v>1385</v>
      </c>
      <c r="K619" s="387" t="s">
        <v>1458</v>
      </c>
      <c r="L619" s="388" t="s">
        <v>414</v>
      </c>
      <c r="M619" s="1129">
        <f t="shared" ref="M619" si="184">HLOOKUP(D619,$F$1:$Q$3,3,FALSE)</f>
        <v>3</v>
      </c>
      <c r="N619" s="1132" t="s">
        <v>1613</v>
      </c>
      <c r="O619" s="1135"/>
      <c r="P619" s="412"/>
      <c r="Q619" s="390"/>
      <c r="R619" s="390"/>
      <c r="S619" s="390"/>
      <c r="T619" s="390"/>
      <c r="U619" s="390"/>
      <c r="V619" s="390"/>
      <c r="W619" s="371"/>
    </row>
    <row r="620" spans="1:23" ht="16.5" customHeight="1">
      <c r="A620" s="384"/>
      <c r="B620" s="1150"/>
      <c r="C620" s="1235"/>
      <c r="D620" s="1275"/>
      <c r="E620" s="1159"/>
      <c r="F620" s="1162"/>
      <c r="G620" s="1214"/>
      <c r="H620" s="1217"/>
      <c r="I620" s="1206" t="s">
        <v>310</v>
      </c>
      <c r="J620" s="391"/>
      <c r="K620" s="392" t="s">
        <v>1469</v>
      </c>
      <c r="L620" s="1273" t="s">
        <v>310</v>
      </c>
      <c r="M620" s="1130"/>
      <c r="N620" s="1133"/>
      <c r="O620" s="1204"/>
      <c r="P620" s="374"/>
      <c r="Q620" s="390"/>
      <c r="R620" s="390"/>
      <c r="S620" s="390"/>
      <c r="T620" s="390"/>
      <c r="U620" s="390"/>
      <c r="V620" s="390"/>
      <c r="W620" s="371"/>
    </row>
    <row r="621" spans="1:23" ht="16.5" customHeight="1">
      <c r="A621" s="384"/>
      <c r="B621" s="1150"/>
      <c r="C621" s="1235"/>
      <c r="D621" s="1275"/>
      <c r="E621" s="1159"/>
      <c r="F621" s="1162"/>
      <c r="G621" s="1214"/>
      <c r="H621" s="1217"/>
      <c r="I621" s="1196"/>
      <c r="J621" s="391"/>
      <c r="K621" s="392"/>
      <c r="L621" s="1209"/>
      <c r="M621" s="1130"/>
      <c r="N621" s="1133"/>
      <c r="O621" s="1204"/>
      <c r="P621" s="374"/>
      <c r="Q621" s="371"/>
      <c r="R621" s="371"/>
      <c r="S621" s="371"/>
      <c r="T621" s="371"/>
      <c r="U621" s="371"/>
      <c r="V621" s="371"/>
      <c r="W621" s="371"/>
    </row>
    <row r="622" spans="1:23" ht="16.5" customHeight="1">
      <c r="A622" s="384"/>
      <c r="B622" s="1150"/>
      <c r="C622" s="1235"/>
      <c r="D622" s="1275"/>
      <c r="E622" s="1159"/>
      <c r="F622" s="1162"/>
      <c r="G622" s="1214"/>
      <c r="H622" s="1217"/>
      <c r="I622" s="1196"/>
      <c r="J622" s="391"/>
      <c r="K622" s="392"/>
      <c r="L622" s="1209"/>
      <c r="M622" s="1130"/>
      <c r="N622" s="1133"/>
      <c r="O622" s="1204"/>
      <c r="P622" s="374"/>
      <c r="Q622" s="371"/>
      <c r="R622" s="371"/>
      <c r="S622" s="371"/>
      <c r="T622" s="371"/>
      <c r="U622" s="371"/>
      <c r="V622" s="371"/>
      <c r="W622" s="371"/>
    </row>
    <row r="623" spans="1:23" ht="16.5" customHeight="1">
      <c r="A623" s="384"/>
      <c r="B623" s="1150"/>
      <c r="C623" s="1235"/>
      <c r="D623" s="1275"/>
      <c r="E623" s="1159"/>
      <c r="F623" s="1162"/>
      <c r="G623" s="1214"/>
      <c r="H623" s="1217"/>
      <c r="I623" s="1196"/>
      <c r="J623" s="391"/>
      <c r="K623" s="392"/>
      <c r="L623" s="1209"/>
      <c r="M623" s="1130"/>
      <c r="N623" s="1133"/>
      <c r="O623" s="1204"/>
      <c r="P623" s="374"/>
      <c r="Q623" s="371"/>
      <c r="R623" s="371"/>
      <c r="S623" s="371"/>
      <c r="T623" s="371"/>
      <c r="U623" s="371"/>
      <c r="V623" s="371"/>
      <c r="W623" s="371"/>
    </row>
    <row r="624" spans="1:23" ht="16.5" customHeight="1">
      <c r="A624" s="384"/>
      <c r="B624" s="1150"/>
      <c r="C624" s="1235"/>
      <c r="D624" s="1275"/>
      <c r="E624" s="1159"/>
      <c r="F624" s="1162"/>
      <c r="G624" s="1214"/>
      <c r="H624" s="1217"/>
      <c r="I624" s="1207"/>
      <c r="J624" s="391"/>
      <c r="K624" s="392"/>
      <c r="L624" s="1210"/>
      <c r="M624" s="1130"/>
      <c r="N624" s="1133"/>
      <c r="O624" s="1204"/>
      <c r="P624" s="374"/>
      <c r="Q624" s="371"/>
      <c r="R624" s="371"/>
      <c r="S624" s="371"/>
      <c r="T624" s="371"/>
      <c r="U624" s="371"/>
      <c r="V624" s="371"/>
      <c r="W624" s="371"/>
    </row>
    <row r="625" spans="1:23" ht="16.5" customHeight="1">
      <c r="A625" s="384"/>
      <c r="B625" s="1150"/>
      <c r="C625" s="1235"/>
      <c r="D625" s="1275"/>
      <c r="E625" s="1159"/>
      <c r="F625" s="1162"/>
      <c r="G625" s="1214"/>
      <c r="H625" s="1217"/>
      <c r="I625" s="1195" t="s">
        <v>406</v>
      </c>
      <c r="J625" s="391"/>
      <c r="K625" s="392"/>
      <c r="L625" s="1211" t="s">
        <v>412</v>
      </c>
      <c r="M625" s="1130"/>
      <c r="N625" s="1133"/>
      <c r="O625" s="1204"/>
      <c r="P625" s="374"/>
      <c r="Q625" s="390"/>
      <c r="R625" s="390"/>
      <c r="S625" s="390"/>
      <c r="T625" s="390"/>
      <c r="U625" s="390"/>
      <c r="V625" s="390"/>
      <c r="W625" s="371"/>
    </row>
    <row r="626" spans="1:23" ht="16.5" customHeight="1">
      <c r="A626" s="384"/>
      <c r="B626" s="1150"/>
      <c r="C626" s="1235"/>
      <c r="D626" s="1275"/>
      <c r="E626" s="1159"/>
      <c r="F626" s="1162"/>
      <c r="G626" s="1214"/>
      <c r="H626" s="1217"/>
      <c r="I626" s="1195"/>
      <c r="J626" s="391"/>
      <c r="K626" s="392"/>
      <c r="L626" s="1211"/>
      <c r="M626" s="1130"/>
      <c r="N626" s="1133"/>
      <c r="O626" s="1204"/>
      <c r="P626" s="374"/>
      <c r="Q626" s="390"/>
      <c r="R626" s="390"/>
      <c r="S626" s="390"/>
      <c r="T626" s="390"/>
      <c r="U626" s="390"/>
      <c r="V626" s="390"/>
      <c r="W626" s="371"/>
    </row>
    <row r="627" spans="1:23" ht="16.5" customHeight="1">
      <c r="A627" s="384"/>
      <c r="B627" s="1150"/>
      <c r="C627" s="1235"/>
      <c r="D627" s="1275"/>
      <c r="E627" s="1159"/>
      <c r="F627" s="1162"/>
      <c r="G627" s="1214"/>
      <c r="H627" s="1217"/>
      <c r="I627" s="1196"/>
      <c r="J627" s="391"/>
      <c r="K627" s="392"/>
      <c r="L627" s="1209"/>
      <c r="M627" s="1130"/>
      <c r="N627" s="1133"/>
      <c r="O627" s="1204"/>
      <c r="P627" s="374"/>
      <c r="Q627" s="390"/>
      <c r="R627" s="390"/>
      <c r="S627" s="390"/>
      <c r="T627" s="390"/>
      <c r="U627" s="390"/>
      <c r="V627" s="390"/>
      <c r="W627" s="371"/>
    </row>
    <row r="628" spans="1:23" ht="16.5" customHeight="1">
      <c r="A628" s="384"/>
      <c r="B628" s="1172"/>
      <c r="C628" s="1279"/>
      <c r="D628" s="1276"/>
      <c r="E628" s="1175"/>
      <c r="F628" s="1176"/>
      <c r="G628" s="1230"/>
      <c r="H628" s="1231"/>
      <c r="I628" s="1200"/>
      <c r="J628" s="423"/>
      <c r="K628" s="424"/>
      <c r="L628" s="1228"/>
      <c r="M628" s="1131"/>
      <c r="N628" s="1168"/>
      <c r="O628" s="1229"/>
      <c r="P628" s="374"/>
      <c r="Q628" s="390"/>
      <c r="R628" s="390"/>
      <c r="S628" s="390"/>
      <c r="T628" s="390"/>
      <c r="U628" s="390"/>
      <c r="V628" s="390"/>
      <c r="W628" s="371"/>
    </row>
    <row r="629" spans="1:23" ht="15.75" customHeight="1">
      <c r="A629" s="384"/>
      <c r="B629" s="1149">
        <v>63</v>
      </c>
      <c r="C629" s="1152">
        <v>8</v>
      </c>
      <c r="D629" s="1156" t="s">
        <v>417</v>
      </c>
      <c r="E629" s="1158" t="str">
        <f t="shared" ref="E629" si="185">HLOOKUP(D629,$F$1:$Q$2,2,FALSE)</f>
        <v>운동 정보</v>
      </c>
      <c r="F629" s="1161" t="str">
        <f t="shared" ref="F629" si="186">D629&amp;"_"&amp;IF(LEN(C629) = 1, "0"&amp;C629, C629)</f>
        <v>AC_08</v>
      </c>
      <c r="G629" s="1180" t="s">
        <v>1460</v>
      </c>
      <c r="H629" s="1216" t="s">
        <v>1461</v>
      </c>
      <c r="I629" s="402" t="s">
        <v>414</v>
      </c>
      <c r="J629" s="415" t="s">
        <v>1385</v>
      </c>
      <c r="K629" s="416" t="s">
        <v>1746</v>
      </c>
      <c r="L629" s="417" t="s">
        <v>414</v>
      </c>
      <c r="M629" s="1129">
        <f t="shared" ref="M629" si="187">HLOOKUP(D629,$F$1:$Q$3,3,FALSE)</f>
        <v>3</v>
      </c>
      <c r="N629" s="1132" t="s">
        <v>1613</v>
      </c>
      <c r="O629" s="1136"/>
      <c r="P629" s="412"/>
      <c r="Q629" s="390"/>
      <c r="R629" s="390"/>
      <c r="S629" s="390"/>
      <c r="T629" s="390"/>
      <c r="U629" s="390"/>
      <c r="V629" s="390"/>
      <c r="W629" s="371"/>
    </row>
    <row r="630" spans="1:23" ht="16.5" customHeight="1">
      <c r="A630" s="384"/>
      <c r="B630" s="1150"/>
      <c r="C630" s="1235"/>
      <c r="D630" s="1275"/>
      <c r="E630" s="1159"/>
      <c r="F630" s="1162"/>
      <c r="G630" s="1214"/>
      <c r="H630" s="1217"/>
      <c r="I630" s="1206" t="s">
        <v>310</v>
      </c>
      <c r="J630" s="391"/>
      <c r="K630" s="392"/>
      <c r="L630" s="1273" t="s">
        <v>1743</v>
      </c>
      <c r="M630" s="1130"/>
      <c r="N630" s="1133"/>
      <c r="O630" s="1204"/>
      <c r="P630" s="374"/>
      <c r="Q630" s="390"/>
      <c r="R630" s="390"/>
      <c r="S630" s="390"/>
      <c r="T630" s="390"/>
      <c r="U630" s="390"/>
      <c r="V630" s="390"/>
      <c r="W630" s="371"/>
    </row>
    <row r="631" spans="1:23" ht="16.5" customHeight="1">
      <c r="A631" s="384"/>
      <c r="B631" s="1150"/>
      <c r="C631" s="1235"/>
      <c r="D631" s="1275"/>
      <c r="E631" s="1159"/>
      <c r="F631" s="1162"/>
      <c r="G631" s="1214"/>
      <c r="H631" s="1217"/>
      <c r="I631" s="1196"/>
      <c r="J631" s="391"/>
      <c r="K631" s="392"/>
      <c r="L631" s="1209"/>
      <c r="M631" s="1130"/>
      <c r="N631" s="1133"/>
      <c r="O631" s="1204"/>
      <c r="P631" s="374"/>
      <c r="Q631" s="371"/>
      <c r="R631" s="371"/>
      <c r="S631" s="371"/>
      <c r="T631" s="371"/>
      <c r="U631" s="371"/>
      <c r="V631" s="371"/>
      <c r="W631" s="371"/>
    </row>
    <row r="632" spans="1:23" ht="16.5" customHeight="1">
      <c r="A632" s="384"/>
      <c r="B632" s="1150"/>
      <c r="C632" s="1235"/>
      <c r="D632" s="1275"/>
      <c r="E632" s="1159"/>
      <c r="F632" s="1162"/>
      <c r="G632" s="1214"/>
      <c r="H632" s="1217"/>
      <c r="I632" s="1196"/>
      <c r="J632" s="391"/>
      <c r="K632" s="392"/>
      <c r="L632" s="1209"/>
      <c r="M632" s="1130"/>
      <c r="N632" s="1133"/>
      <c r="O632" s="1204"/>
      <c r="P632" s="374"/>
      <c r="Q632" s="371"/>
      <c r="R632" s="371"/>
      <c r="S632" s="371"/>
      <c r="T632" s="371"/>
      <c r="U632" s="371"/>
      <c r="V632" s="371"/>
      <c r="W632" s="371"/>
    </row>
    <row r="633" spans="1:23" ht="16.5" customHeight="1">
      <c r="A633" s="384"/>
      <c r="B633" s="1150"/>
      <c r="C633" s="1235"/>
      <c r="D633" s="1275"/>
      <c r="E633" s="1159"/>
      <c r="F633" s="1162"/>
      <c r="G633" s="1214"/>
      <c r="H633" s="1217"/>
      <c r="I633" s="1196"/>
      <c r="J633" s="391"/>
      <c r="K633" s="392"/>
      <c r="L633" s="1209"/>
      <c r="M633" s="1130"/>
      <c r="N633" s="1133"/>
      <c r="O633" s="1204"/>
      <c r="P633" s="374"/>
      <c r="Q633" s="371"/>
      <c r="R633" s="371"/>
      <c r="S633" s="371"/>
      <c r="T633" s="371"/>
      <c r="U633" s="371"/>
      <c r="V633" s="371"/>
      <c r="W633" s="371"/>
    </row>
    <row r="634" spans="1:23" ht="16.5" customHeight="1">
      <c r="A634" s="384"/>
      <c r="B634" s="1150"/>
      <c r="C634" s="1235"/>
      <c r="D634" s="1275"/>
      <c r="E634" s="1159"/>
      <c r="F634" s="1162"/>
      <c r="G634" s="1214"/>
      <c r="H634" s="1217"/>
      <c r="I634" s="1207"/>
      <c r="J634" s="391"/>
      <c r="K634" s="392"/>
      <c r="L634" s="1210"/>
      <c r="M634" s="1130"/>
      <c r="N634" s="1133"/>
      <c r="O634" s="1204"/>
      <c r="P634" s="374"/>
      <c r="Q634" s="371"/>
      <c r="R634" s="371"/>
      <c r="S634" s="371"/>
      <c r="T634" s="371"/>
      <c r="U634" s="371"/>
      <c r="V634" s="371"/>
      <c r="W634" s="371"/>
    </row>
    <row r="635" spans="1:23" ht="16.5" customHeight="1">
      <c r="A635" s="384"/>
      <c r="B635" s="1150"/>
      <c r="C635" s="1235"/>
      <c r="D635" s="1275"/>
      <c r="E635" s="1159"/>
      <c r="F635" s="1162"/>
      <c r="G635" s="1214"/>
      <c r="H635" s="1217"/>
      <c r="I635" s="1195" t="s">
        <v>1635</v>
      </c>
      <c r="J635" s="391"/>
      <c r="K635" s="392"/>
      <c r="L635" s="1211" t="s">
        <v>412</v>
      </c>
      <c r="M635" s="1130"/>
      <c r="N635" s="1133"/>
      <c r="O635" s="1204"/>
      <c r="P635" s="374"/>
      <c r="Q635" s="390"/>
      <c r="R635" s="390"/>
      <c r="S635" s="390"/>
      <c r="T635" s="390"/>
      <c r="U635" s="390"/>
      <c r="V635" s="390"/>
      <c r="W635" s="371"/>
    </row>
    <row r="636" spans="1:23" ht="16.5" customHeight="1">
      <c r="A636" s="384"/>
      <c r="B636" s="1150"/>
      <c r="C636" s="1235"/>
      <c r="D636" s="1275"/>
      <c r="E636" s="1159"/>
      <c r="F636" s="1162"/>
      <c r="G636" s="1214"/>
      <c r="H636" s="1217"/>
      <c r="I636" s="1195"/>
      <c r="J636" s="391"/>
      <c r="K636" s="392"/>
      <c r="L636" s="1211"/>
      <c r="M636" s="1130"/>
      <c r="N636" s="1133"/>
      <c r="O636" s="1204"/>
      <c r="P636" s="374"/>
      <c r="Q636" s="390"/>
      <c r="R636" s="390"/>
      <c r="S636" s="390"/>
      <c r="T636" s="390"/>
      <c r="U636" s="390"/>
      <c r="V636" s="390"/>
      <c r="W636" s="371"/>
    </row>
    <row r="637" spans="1:23" ht="16.5" customHeight="1">
      <c r="A637" s="384"/>
      <c r="B637" s="1150"/>
      <c r="C637" s="1235"/>
      <c r="D637" s="1275"/>
      <c r="E637" s="1159"/>
      <c r="F637" s="1162"/>
      <c r="G637" s="1214"/>
      <c r="H637" s="1217"/>
      <c r="I637" s="1196"/>
      <c r="J637" s="391"/>
      <c r="K637" s="392"/>
      <c r="L637" s="1209"/>
      <c r="M637" s="1130"/>
      <c r="N637" s="1133"/>
      <c r="O637" s="1204"/>
      <c r="P637" s="374"/>
      <c r="Q637" s="390"/>
      <c r="R637" s="390"/>
      <c r="S637" s="390"/>
      <c r="T637" s="390"/>
      <c r="U637" s="390"/>
      <c r="V637" s="390"/>
      <c r="W637" s="371"/>
    </row>
    <row r="638" spans="1:23" ht="16.5" customHeight="1" thickBot="1">
      <c r="A638" s="384"/>
      <c r="B638" s="1151"/>
      <c r="C638" s="1284"/>
      <c r="D638" s="1285"/>
      <c r="E638" s="1160"/>
      <c r="F638" s="1163"/>
      <c r="G638" s="1224"/>
      <c r="H638" s="1226"/>
      <c r="I638" s="1198"/>
      <c r="J638" s="420"/>
      <c r="K638" s="421"/>
      <c r="L638" s="1222"/>
      <c r="M638" s="1131"/>
      <c r="N638" s="1134"/>
      <c r="O638" s="1221"/>
      <c r="P638" s="374"/>
      <c r="Q638" s="390"/>
      <c r="R638" s="390"/>
      <c r="S638" s="390"/>
      <c r="T638" s="390"/>
      <c r="U638" s="390"/>
      <c r="V638" s="390"/>
      <c r="W638" s="371"/>
    </row>
    <row r="639" spans="1:23" ht="15.75" customHeight="1">
      <c r="A639" s="384"/>
      <c r="B639" s="1191">
        <v>64</v>
      </c>
      <c r="C639" s="1153">
        <v>9</v>
      </c>
      <c r="D639" s="1156" t="s">
        <v>417</v>
      </c>
      <c r="E639" s="1159" t="str">
        <f t="shared" ref="E639" si="188">HLOOKUP(D639,$F$1:$Q$2,2,FALSE)</f>
        <v>운동 정보</v>
      </c>
      <c r="F639" s="1162" t="str">
        <f t="shared" ref="F639" si="189">D639&amp;"_"&amp;IF(LEN(C639) = 1, "0"&amp;C639, C639)</f>
        <v>AC_09</v>
      </c>
      <c r="G639" s="1180" t="s">
        <v>1462</v>
      </c>
      <c r="H639" s="1216" t="s">
        <v>1463</v>
      </c>
      <c r="I639" s="402" t="s">
        <v>414</v>
      </c>
      <c r="J639" s="415" t="s">
        <v>1385</v>
      </c>
      <c r="K639" s="416" t="s">
        <v>1464</v>
      </c>
      <c r="L639" s="417" t="s">
        <v>1634</v>
      </c>
      <c r="M639" s="1129">
        <f t="shared" ref="M639" si="190">HLOOKUP(D639,$F$1:$Q$3,3,FALSE)</f>
        <v>3</v>
      </c>
      <c r="N639" s="1133" t="s">
        <v>1613</v>
      </c>
      <c r="O639" s="1136"/>
      <c r="P639" s="412"/>
      <c r="Q639" s="390"/>
      <c r="R639" s="390"/>
      <c r="S639" s="390"/>
      <c r="T639" s="390"/>
      <c r="U639" s="390"/>
      <c r="V639" s="390"/>
      <c r="W639" s="371"/>
    </row>
    <row r="640" spans="1:23" ht="16.5" customHeight="1">
      <c r="A640" s="384"/>
      <c r="B640" s="1150"/>
      <c r="C640" s="1235"/>
      <c r="D640" s="1275"/>
      <c r="E640" s="1159"/>
      <c r="F640" s="1162"/>
      <c r="G640" s="1214"/>
      <c r="H640" s="1217"/>
      <c r="I640" s="1206" t="s">
        <v>310</v>
      </c>
      <c r="J640" s="391"/>
      <c r="K640" s="392"/>
      <c r="L640" s="1273" t="s">
        <v>310</v>
      </c>
      <c r="M640" s="1130"/>
      <c r="N640" s="1133"/>
      <c r="O640" s="1204"/>
      <c r="P640" s="374"/>
      <c r="Q640" s="390"/>
      <c r="R640" s="390"/>
      <c r="S640" s="390"/>
      <c r="T640" s="390"/>
      <c r="U640" s="390"/>
      <c r="V640" s="390"/>
      <c r="W640" s="371"/>
    </row>
    <row r="641" spans="1:23" ht="16.5" customHeight="1">
      <c r="A641" s="384"/>
      <c r="B641" s="1150"/>
      <c r="C641" s="1235"/>
      <c r="D641" s="1275"/>
      <c r="E641" s="1159"/>
      <c r="F641" s="1162"/>
      <c r="G641" s="1214"/>
      <c r="H641" s="1217"/>
      <c r="I641" s="1196"/>
      <c r="J641" s="391"/>
      <c r="K641" s="392"/>
      <c r="L641" s="1209"/>
      <c r="M641" s="1130"/>
      <c r="N641" s="1133"/>
      <c r="O641" s="1204"/>
      <c r="P641" s="374"/>
      <c r="Q641" s="371"/>
      <c r="R641" s="371"/>
      <c r="S641" s="371"/>
      <c r="T641" s="371"/>
      <c r="U641" s="371"/>
      <c r="V641" s="371"/>
      <c r="W641" s="371"/>
    </row>
    <row r="642" spans="1:23" ht="16.5" customHeight="1">
      <c r="A642" s="384"/>
      <c r="B642" s="1150"/>
      <c r="C642" s="1235"/>
      <c r="D642" s="1275"/>
      <c r="E642" s="1159"/>
      <c r="F642" s="1162"/>
      <c r="G642" s="1214"/>
      <c r="H642" s="1217"/>
      <c r="I642" s="1196"/>
      <c r="J642" s="391"/>
      <c r="K642" s="392"/>
      <c r="L642" s="1209"/>
      <c r="M642" s="1130"/>
      <c r="N642" s="1133"/>
      <c r="O642" s="1204"/>
      <c r="P642" s="374"/>
      <c r="Q642" s="371"/>
      <c r="R642" s="371"/>
      <c r="S642" s="371"/>
      <c r="T642" s="371"/>
      <c r="U642" s="371"/>
      <c r="V642" s="371"/>
      <c r="W642" s="371"/>
    </row>
    <row r="643" spans="1:23" ht="16.5" customHeight="1">
      <c r="A643" s="384"/>
      <c r="B643" s="1150"/>
      <c r="C643" s="1235"/>
      <c r="D643" s="1275"/>
      <c r="E643" s="1159"/>
      <c r="F643" s="1162"/>
      <c r="G643" s="1214"/>
      <c r="H643" s="1217"/>
      <c r="I643" s="1196"/>
      <c r="J643" s="391"/>
      <c r="K643" s="392"/>
      <c r="L643" s="1209"/>
      <c r="M643" s="1130"/>
      <c r="N643" s="1133"/>
      <c r="O643" s="1204"/>
      <c r="P643" s="374"/>
      <c r="Q643" s="371"/>
      <c r="R643" s="371"/>
      <c r="S643" s="371"/>
      <c r="T643" s="371"/>
      <c r="U643" s="371"/>
      <c r="V643" s="371"/>
      <c r="W643" s="371"/>
    </row>
    <row r="644" spans="1:23" ht="16.5" customHeight="1">
      <c r="A644" s="384"/>
      <c r="B644" s="1150"/>
      <c r="C644" s="1235"/>
      <c r="D644" s="1275"/>
      <c r="E644" s="1159"/>
      <c r="F644" s="1162"/>
      <c r="G644" s="1214"/>
      <c r="H644" s="1217"/>
      <c r="I644" s="1207"/>
      <c r="J644" s="391"/>
      <c r="K644" s="392"/>
      <c r="L644" s="1210"/>
      <c r="M644" s="1130"/>
      <c r="N644" s="1133"/>
      <c r="O644" s="1204"/>
      <c r="P644" s="374"/>
      <c r="Q644" s="371"/>
      <c r="R644" s="371"/>
      <c r="S644" s="371"/>
      <c r="T644" s="371"/>
      <c r="U644" s="371"/>
      <c r="V644" s="371"/>
      <c r="W644" s="371"/>
    </row>
    <row r="645" spans="1:23" ht="16.5" customHeight="1">
      <c r="A645" s="384"/>
      <c r="B645" s="1150"/>
      <c r="C645" s="1235"/>
      <c r="D645" s="1275"/>
      <c r="E645" s="1159"/>
      <c r="F645" s="1162"/>
      <c r="G645" s="1214"/>
      <c r="H645" s="1217"/>
      <c r="I645" s="1195" t="s">
        <v>1635</v>
      </c>
      <c r="J645" s="391"/>
      <c r="K645" s="392"/>
      <c r="L645" s="1211" t="s">
        <v>412</v>
      </c>
      <c r="M645" s="1130"/>
      <c r="N645" s="1133"/>
      <c r="O645" s="1204"/>
      <c r="P645" s="374"/>
      <c r="Q645" s="390"/>
      <c r="R645" s="390"/>
      <c r="S645" s="390"/>
      <c r="T645" s="390"/>
      <c r="U645" s="390"/>
      <c r="V645" s="390"/>
      <c r="W645" s="371"/>
    </row>
    <row r="646" spans="1:23" ht="16.5" customHeight="1">
      <c r="A646" s="384"/>
      <c r="B646" s="1150"/>
      <c r="C646" s="1235"/>
      <c r="D646" s="1275"/>
      <c r="E646" s="1159"/>
      <c r="F646" s="1162"/>
      <c r="G646" s="1214"/>
      <c r="H646" s="1217"/>
      <c r="I646" s="1195"/>
      <c r="J646" s="391"/>
      <c r="K646" s="392"/>
      <c r="L646" s="1211"/>
      <c r="M646" s="1130"/>
      <c r="N646" s="1133"/>
      <c r="O646" s="1204"/>
      <c r="P646" s="374"/>
      <c r="Q646" s="390"/>
      <c r="R646" s="390"/>
      <c r="S646" s="390"/>
      <c r="T646" s="390"/>
      <c r="U646" s="390"/>
      <c r="V646" s="390"/>
      <c r="W646" s="371"/>
    </row>
    <row r="647" spans="1:23" ht="16.5" customHeight="1">
      <c r="A647" s="384"/>
      <c r="B647" s="1150"/>
      <c r="C647" s="1235"/>
      <c r="D647" s="1275"/>
      <c r="E647" s="1159"/>
      <c r="F647" s="1162"/>
      <c r="G647" s="1214"/>
      <c r="H647" s="1217"/>
      <c r="I647" s="1196"/>
      <c r="J647" s="391"/>
      <c r="K647" s="392"/>
      <c r="L647" s="1209"/>
      <c r="M647" s="1130"/>
      <c r="N647" s="1133"/>
      <c r="O647" s="1204"/>
      <c r="P647" s="374"/>
      <c r="Q647" s="390"/>
      <c r="R647" s="390"/>
      <c r="S647" s="390"/>
      <c r="T647" s="390"/>
      <c r="U647" s="390"/>
      <c r="V647" s="390"/>
      <c r="W647" s="371"/>
    </row>
    <row r="648" spans="1:23" ht="16.5" customHeight="1">
      <c r="A648" s="384"/>
      <c r="B648" s="1172"/>
      <c r="C648" s="1279"/>
      <c r="D648" s="1280"/>
      <c r="E648" s="1175"/>
      <c r="F648" s="1176"/>
      <c r="G648" s="1215"/>
      <c r="H648" s="1218"/>
      <c r="I648" s="1200"/>
      <c r="J648" s="423"/>
      <c r="K648" s="424"/>
      <c r="L648" s="1228"/>
      <c r="M648" s="1131"/>
      <c r="N648" s="1168"/>
      <c r="O648" s="1205"/>
      <c r="P648" s="374"/>
      <c r="Q648" s="390"/>
      <c r="R648" s="390"/>
      <c r="S648" s="390"/>
      <c r="T648" s="390"/>
      <c r="U648" s="390"/>
      <c r="V648" s="390"/>
      <c r="W648" s="371"/>
    </row>
    <row r="649" spans="1:23" ht="15.75" customHeight="1">
      <c r="A649" s="384"/>
      <c r="B649" s="1149">
        <v>65</v>
      </c>
      <c r="C649" s="1152">
        <v>1</v>
      </c>
      <c r="D649" s="1155" t="s">
        <v>1370</v>
      </c>
      <c r="E649" s="1158" t="str">
        <f t="shared" ref="E649" si="191">HLOOKUP(D649,$F$1:$Q$2,2,FALSE)</f>
        <v>Rasp</v>
      </c>
      <c r="F649" s="1161" t="str">
        <f t="shared" ref="F649" si="192">D649&amp;"_"&amp;IF(LEN(C649) = 1, "0"&amp;C649, C649)</f>
        <v>RP_01</v>
      </c>
      <c r="G649" s="1188" t="s">
        <v>1747</v>
      </c>
      <c r="H649" s="1225" t="s">
        <v>1748</v>
      </c>
      <c r="I649" s="385" t="s">
        <v>1749</v>
      </c>
      <c r="J649" s="386"/>
      <c r="K649" s="387"/>
      <c r="L649" s="388" t="s">
        <v>1749</v>
      </c>
      <c r="M649" s="1129">
        <f t="shared" ref="M649" si="193">HLOOKUP(D649,$F$1:$Q$3,3,FALSE)</f>
        <v>3</v>
      </c>
      <c r="N649" s="1132" t="s">
        <v>1613</v>
      </c>
      <c r="O649" s="1135"/>
      <c r="P649" s="412"/>
      <c r="Q649" s="390"/>
      <c r="R649" s="390"/>
      <c r="S649" s="390"/>
      <c r="T649" s="390"/>
      <c r="U649" s="390"/>
      <c r="V649" s="390"/>
      <c r="W649" s="371"/>
    </row>
    <row r="650" spans="1:23" ht="16.5" customHeight="1">
      <c r="A650" s="384"/>
      <c r="B650" s="1150"/>
      <c r="C650" s="1235"/>
      <c r="D650" s="1275"/>
      <c r="E650" s="1159"/>
      <c r="F650" s="1162"/>
      <c r="G650" s="1214"/>
      <c r="H650" s="1217"/>
      <c r="I650" s="1206" t="s">
        <v>1750</v>
      </c>
      <c r="J650" s="391"/>
      <c r="K650" s="392"/>
      <c r="L650" s="1273" t="s">
        <v>1378</v>
      </c>
      <c r="M650" s="1130"/>
      <c r="N650" s="1202"/>
      <c r="O650" s="1204"/>
      <c r="P650" s="374"/>
      <c r="Q650" s="390"/>
      <c r="R650" s="390"/>
      <c r="S650" s="390"/>
      <c r="T650" s="390"/>
      <c r="U650" s="390"/>
      <c r="V650" s="390"/>
      <c r="W650" s="371"/>
    </row>
    <row r="651" spans="1:23" ht="16.5" customHeight="1">
      <c r="A651" s="384"/>
      <c r="B651" s="1150"/>
      <c r="C651" s="1235"/>
      <c r="D651" s="1275"/>
      <c r="E651" s="1159"/>
      <c r="F651" s="1162"/>
      <c r="G651" s="1214"/>
      <c r="H651" s="1217"/>
      <c r="I651" s="1196"/>
      <c r="J651" s="391"/>
      <c r="K651" s="392"/>
      <c r="L651" s="1209"/>
      <c r="M651" s="1130"/>
      <c r="N651" s="1202"/>
      <c r="O651" s="1204"/>
      <c r="P651" s="374"/>
      <c r="Q651" s="371"/>
      <c r="R651" s="371"/>
      <c r="S651" s="371"/>
      <c r="T651" s="371"/>
      <c r="U651" s="371"/>
      <c r="V651" s="371"/>
      <c r="W651" s="371"/>
    </row>
    <row r="652" spans="1:23" ht="16.5" customHeight="1">
      <c r="A652" s="384"/>
      <c r="B652" s="1150"/>
      <c r="C652" s="1235"/>
      <c r="D652" s="1275"/>
      <c r="E652" s="1159"/>
      <c r="F652" s="1162"/>
      <c r="G652" s="1214"/>
      <c r="H652" s="1217"/>
      <c r="I652" s="1196"/>
      <c r="J652" s="391"/>
      <c r="K652" s="392"/>
      <c r="L652" s="1209"/>
      <c r="M652" s="1130"/>
      <c r="N652" s="1202"/>
      <c r="O652" s="1204"/>
      <c r="P652" s="374"/>
      <c r="Q652" s="371"/>
      <c r="R652" s="371"/>
      <c r="S652" s="371"/>
      <c r="T652" s="371"/>
      <c r="U652" s="371"/>
      <c r="V652" s="371"/>
      <c r="W652" s="371"/>
    </row>
    <row r="653" spans="1:23" ht="16.5" customHeight="1">
      <c r="A653" s="384"/>
      <c r="B653" s="1150"/>
      <c r="C653" s="1235"/>
      <c r="D653" s="1275"/>
      <c r="E653" s="1159"/>
      <c r="F653" s="1162"/>
      <c r="G653" s="1214"/>
      <c r="H653" s="1217"/>
      <c r="I653" s="1196"/>
      <c r="J653" s="391"/>
      <c r="K653" s="392"/>
      <c r="L653" s="1209"/>
      <c r="M653" s="1130"/>
      <c r="N653" s="1202"/>
      <c r="O653" s="1204"/>
      <c r="P653" s="374"/>
      <c r="Q653" s="371"/>
      <c r="R653" s="371"/>
      <c r="S653" s="371"/>
      <c r="T653" s="371"/>
      <c r="U653" s="371"/>
      <c r="V653" s="371"/>
      <c r="W653" s="371"/>
    </row>
    <row r="654" spans="1:23" ht="16.5" customHeight="1">
      <c r="A654" s="384"/>
      <c r="B654" s="1150"/>
      <c r="C654" s="1235"/>
      <c r="D654" s="1275"/>
      <c r="E654" s="1159"/>
      <c r="F654" s="1162"/>
      <c r="G654" s="1214"/>
      <c r="H654" s="1217"/>
      <c r="I654" s="1207"/>
      <c r="J654" s="391"/>
      <c r="K654" s="392"/>
      <c r="L654" s="1210"/>
      <c r="M654" s="1130"/>
      <c r="N654" s="1202"/>
      <c r="O654" s="1204"/>
      <c r="P654" s="374"/>
      <c r="Q654" s="371"/>
      <c r="R654" s="371"/>
      <c r="S654" s="371"/>
      <c r="T654" s="371"/>
      <c r="U654" s="371"/>
      <c r="V654" s="371"/>
      <c r="W654" s="371"/>
    </row>
    <row r="655" spans="1:23" ht="16.5" customHeight="1">
      <c r="A655" s="384"/>
      <c r="B655" s="1150"/>
      <c r="C655" s="1235"/>
      <c r="D655" s="1275"/>
      <c r="E655" s="1159"/>
      <c r="F655" s="1162"/>
      <c r="G655" s="1214"/>
      <c r="H655" s="1217"/>
      <c r="I655" s="1195" t="s">
        <v>1378</v>
      </c>
      <c r="J655" s="391"/>
      <c r="K655" s="392"/>
      <c r="L655" s="1211" t="s">
        <v>1378</v>
      </c>
      <c r="M655" s="1130"/>
      <c r="N655" s="1202"/>
      <c r="O655" s="1204"/>
      <c r="P655" s="374"/>
      <c r="Q655" s="390"/>
      <c r="R655" s="390"/>
      <c r="S655" s="390"/>
      <c r="T655" s="390"/>
      <c r="U655" s="390"/>
      <c r="V655" s="390"/>
      <c r="W655" s="371"/>
    </row>
    <row r="656" spans="1:23" ht="16.5" customHeight="1">
      <c r="A656" s="384"/>
      <c r="B656" s="1150"/>
      <c r="C656" s="1235"/>
      <c r="D656" s="1275"/>
      <c r="E656" s="1159"/>
      <c r="F656" s="1162"/>
      <c r="G656" s="1214"/>
      <c r="H656" s="1217"/>
      <c r="I656" s="1195"/>
      <c r="J656" s="391"/>
      <c r="K656" s="392"/>
      <c r="L656" s="1211"/>
      <c r="M656" s="1130"/>
      <c r="N656" s="1202"/>
      <c r="O656" s="1204"/>
      <c r="P656" s="374"/>
      <c r="Q656" s="390"/>
      <c r="R656" s="390"/>
      <c r="S656" s="390"/>
      <c r="T656" s="390"/>
      <c r="U656" s="390"/>
      <c r="V656" s="390"/>
      <c r="W656" s="371"/>
    </row>
    <row r="657" spans="1:23" ht="16.5" customHeight="1">
      <c r="A657" s="384"/>
      <c r="B657" s="1150"/>
      <c r="C657" s="1235"/>
      <c r="D657" s="1275"/>
      <c r="E657" s="1159"/>
      <c r="F657" s="1162"/>
      <c r="G657" s="1214"/>
      <c r="H657" s="1217"/>
      <c r="I657" s="1196"/>
      <c r="J657" s="391"/>
      <c r="K657" s="392"/>
      <c r="L657" s="1209"/>
      <c r="M657" s="1130"/>
      <c r="N657" s="1202"/>
      <c r="O657" s="1204"/>
      <c r="P657" s="374"/>
      <c r="Q657" s="390"/>
      <c r="R657" s="390"/>
      <c r="S657" s="390"/>
      <c r="T657" s="390"/>
      <c r="U657" s="390"/>
      <c r="V657" s="390"/>
      <c r="W657" s="371"/>
    </row>
    <row r="658" spans="1:23" ht="16.5" customHeight="1">
      <c r="A658" s="384"/>
      <c r="B658" s="1172"/>
      <c r="C658" s="1279"/>
      <c r="D658" s="1280"/>
      <c r="E658" s="1175"/>
      <c r="F658" s="1176"/>
      <c r="G658" s="1215"/>
      <c r="H658" s="1218"/>
      <c r="I658" s="1197"/>
      <c r="J658" s="393"/>
      <c r="K658" s="394"/>
      <c r="L658" s="1212"/>
      <c r="M658" s="1131"/>
      <c r="N658" s="1256"/>
      <c r="O658" s="1205"/>
      <c r="P658" s="374"/>
      <c r="Q658" s="390"/>
      <c r="R658" s="390"/>
      <c r="S658" s="390"/>
      <c r="T658" s="390"/>
      <c r="U658" s="390"/>
      <c r="V658" s="390"/>
      <c r="W658" s="371"/>
    </row>
    <row r="659" spans="1:23" ht="15.75" customHeight="1">
      <c r="A659" s="384"/>
      <c r="B659" s="1149">
        <v>66</v>
      </c>
      <c r="C659" s="1152">
        <v>2</v>
      </c>
      <c r="D659" s="1155" t="s">
        <v>1751</v>
      </c>
      <c r="E659" s="1158" t="str">
        <f t="shared" ref="E659" si="194">HLOOKUP(D659,$F$1:$Q$2,2,FALSE)</f>
        <v>Rasp</v>
      </c>
      <c r="F659" s="1161" t="str">
        <f t="shared" ref="F659" si="195">D659&amp;"_"&amp;IF(LEN(C659) = 1, "0"&amp;C659, C659)</f>
        <v>RP_02</v>
      </c>
      <c r="G659" s="1188" t="s">
        <v>1371</v>
      </c>
      <c r="H659" s="1225" t="s">
        <v>1372</v>
      </c>
      <c r="I659" s="385" t="s">
        <v>1377</v>
      </c>
      <c r="J659" s="386"/>
      <c r="K659" s="387"/>
      <c r="L659" s="388" t="s">
        <v>1377</v>
      </c>
      <c r="M659" s="1129">
        <f t="shared" ref="M659" si="196">HLOOKUP(D659,$F$1:$Q$3,3,FALSE)</f>
        <v>3</v>
      </c>
      <c r="N659" s="1132" t="s">
        <v>1613</v>
      </c>
      <c r="O659" s="1135"/>
      <c r="P659" s="412"/>
      <c r="Q659" s="390"/>
      <c r="R659" s="390"/>
      <c r="S659" s="390"/>
      <c r="T659" s="390"/>
      <c r="U659" s="390"/>
      <c r="V659" s="390"/>
      <c r="W659" s="371"/>
    </row>
    <row r="660" spans="1:23" ht="16.5" customHeight="1">
      <c r="A660" s="384"/>
      <c r="B660" s="1150"/>
      <c r="C660" s="1235"/>
      <c r="D660" s="1275"/>
      <c r="E660" s="1159"/>
      <c r="F660" s="1162"/>
      <c r="G660" s="1214"/>
      <c r="H660" s="1217"/>
      <c r="I660" s="1206" t="s">
        <v>1378</v>
      </c>
      <c r="J660" s="391"/>
      <c r="K660" s="392"/>
      <c r="L660" s="1273" t="s">
        <v>1750</v>
      </c>
      <c r="M660" s="1130"/>
      <c r="N660" s="1202"/>
      <c r="O660" s="1204"/>
      <c r="P660" s="374"/>
      <c r="Q660" s="390"/>
      <c r="R660" s="390"/>
      <c r="S660" s="390"/>
      <c r="T660" s="390"/>
      <c r="U660" s="390"/>
      <c r="V660" s="390"/>
      <c r="W660" s="371"/>
    </row>
    <row r="661" spans="1:23" ht="16.5" customHeight="1">
      <c r="A661" s="384"/>
      <c r="B661" s="1150"/>
      <c r="C661" s="1235"/>
      <c r="D661" s="1275"/>
      <c r="E661" s="1159"/>
      <c r="F661" s="1162"/>
      <c r="G661" s="1214"/>
      <c r="H661" s="1217"/>
      <c r="I661" s="1196"/>
      <c r="J661" s="391"/>
      <c r="K661" s="392"/>
      <c r="L661" s="1209"/>
      <c r="M661" s="1130"/>
      <c r="N661" s="1202"/>
      <c r="O661" s="1204"/>
      <c r="P661" s="374"/>
      <c r="Q661" s="371"/>
      <c r="R661" s="371"/>
      <c r="S661" s="371"/>
      <c r="T661" s="371"/>
      <c r="U661" s="371"/>
      <c r="V661" s="371"/>
      <c r="W661" s="371"/>
    </row>
    <row r="662" spans="1:23" ht="16.5" customHeight="1">
      <c r="A662" s="384"/>
      <c r="B662" s="1150"/>
      <c r="C662" s="1235"/>
      <c r="D662" s="1275"/>
      <c r="E662" s="1159"/>
      <c r="F662" s="1162"/>
      <c r="G662" s="1214"/>
      <c r="H662" s="1217"/>
      <c r="I662" s="1196"/>
      <c r="J662" s="391"/>
      <c r="K662" s="392"/>
      <c r="L662" s="1209"/>
      <c r="M662" s="1130"/>
      <c r="N662" s="1202"/>
      <c r="O662" s="1204"/>
      <c r="P662" s="374"/>
      <c r="Q662" s="371"/>
      <c r="R662" s="371"/>
      <c r="S662" s="371"/>
      <c r="T662" s="371"/>
      <c r="U662" s="371"/>
      <c r="V662" s="371"/>
      <c r="W662" s="371"/>
    </row>
    <row r="663" spans="1:23" ht="16.5" customHeight="1">
      <c r="A663" s="384"/>
      <c r="B663" s="1150"/>
      <c r="C663" s="1235"/>
      <c r="D663" s="1275"/>
      <c r="E663" s="1159"/>
      <c r="F663" s="1162"/>
      <c r="G663" s="1214"/>
      <c r="H663" s="1217"/>
      <c r="I663" s="1196"/>
      <c r="J663" s="391"/>
      <c r="K663" s="392"/>
      <c r="L663" s="1209"/>
      <c r="M663" s="1130"/>
      <c r="N663" s="1202"/>
      <c r="O663" s="1204"/>
      <c r="P663" s="374"/>
      <c r="Q663" s="371"/>
      <c r="R663" s="371"/>
      <c r="S663" s="371"/>
      <c r="T663" s="371"/>
      <c r="U663" s="371"/>
      <c r="V663" s="371"/>
      <c r="W663" s="371"/>
    </row>
    <row r="664" spans="1:23" ht="16.5" customHeight="1">
      <c r="A664" s="384"/>
      <c r="B664" s="1150"/>
      <c r="C664" s="1235"/>
      <c r="D664" s="1275"/>
      <c r="E664" s="1159"/>
      <c r="F664" s="1162"/>
      <c r="G664" s="1214"/>
      <c r="H664" s="1217"/>
      <c r="I664" s="1207"/>
      <c r="J664" s="391"/>
      <c r="K664" s="392"/>
      <c r="L664" s="1210"/>
      <c r="M664" s="1130"/>
      <c r="N664" s="1202"/>
      <c r="O664" s="1204"/>
      <c r="P664" s="374"/>
      <c r="Q664" s="371"/>
      <c r="R664" s="371"/>
      <c r="S664" s="371"/>
      <c r="T664" s="371"/>
      <c r="U664" s="371"/>
      <c r="V664" s="371"/>
      <c r="W664" s="371"/>
    </row>
    <row r="665" spans="1:23" ht="16.5" customHeight="1">
      <c r="A665" s="384"/>
      <c r="B665" s="1150"/>
      <c r="C665" s="1235"/>
      <c r="D665" s="1275"/>
      <c r="E665" s="1159"/>
      <c r="F665" s="1162"/>
      <c r="G665" s="1214"/>
      <c r="H665" s="1217"/>
      <c r="I665" s="1195" t="s">
        <v>1378</v>
      </c>
      <c r="J665" s="391"/>
      <c r="K665" s="392"/>
      <c r="L665" s="1211" t="s">
        <v>1750</v>
      </c>
      <c r="M665" s="1130"/>
      <c r="N665" s="1202"/>
      <c r="O665" s="1204"/>
      <c r="P665" s="374"/>
      <c r="Q665" s="390"/>
      <c r="R665" s="390"/>
      <c r="S665" s="390"/>
      <c r="T665" s="390"/>
      <c r="U665" s="390"/>
      <c r="V665" s="390"/>
      <c r="W665" s="371"/>
    </row>
    <row r="666" spans="1:23" ht="16.5" customHeight="1">
      <c r="A666" s="384"/>
      <c r="B666" s="1150"/>
      <c r="C666" s="1235"/>
      <c r="D666" s="1275"/>
      <c r="E666" s="1159"/>
      <c r="F666" s="1162"/>
      <c r="G666" s="1214"/>
      <c r="H666" s="1217"/>
      <c r="I666" s="1195"/>
      <c r="J666" s="391"/>
      <c r="K666" s="392"/>
      <c r="L666" s="1211"/>
      <c r="M666" s="1130"/>
      <c r="N666" s="1202"/>
      <c r="O666" s="1204"/>
      <c r="P666" s="374"/>
      <c r="Q666" s="390"/>
      <c r="R666" s="390"/>
      <c r="S666" s="390"/>
      <c r="T666" s="390"/>
      <c r="U666" s="390"/>
      <c r="V666" s="390"/>
      <c r="W666" s="371"/>
    </row>
    <row r="667" spans="1:23" ht="16.5" customHeight="1">
      <c r="A667" s="384"/>
      <c r="B667" s="1150"/>
      <c r="C667" s="1235"/>
      <c r="D667" s="1275"/>
      <c r="E667" s="1159"/>
      <c r="F667" s="1162"/>
      <c r="G667" s="1214"/>
      <c r="H667" s="1217"/>
      <c r="I667" s="1196"/>
      <c r="J667" s="391"/>
      <c r="K667" s="392"/>
      <c r="L667" s="1209"/>
      <c r="M667" s="1130"/>
      <c r="N667" s="1202"/>
      <c r="O667" s="1204"/>
      <c r="P667" s="374"/>
      <c r="Q667" s="390"/>
      <c r="R667" s="390"/>
      <c r="S667" s="390"/>
      <c r="T667" s="390"/>
      <c r="U667" s="390"/>
      <c r="V667" s="390"/>
      <c r="W667" s="371"/>
    </row>
    <row r="668" spans="1:23" ht="16.5" customHeight="1">
      <c r="A668" s="384"/>
      <c r="B668" s="1172"/>
      <c r="C668" s="1279"/>
      <c r="D668" s="1280"/>
      <c r="E668" s="1175"/>
      <c r="F668" s="1176"/>
      <c r="G668" s="1215"/>
      <c r="H668" s="1218"/>
      <c r="I668" s="1197"/>
      <c r="J668" s="393"/>
      <c r="K668" s="394"/>
      <c r="L668" s="1212"/>
      <c r="M668" s="1131"/>
      <c r="N668" s="1256"/>
      <c r="O668" s="1205"/>
      <c r="P668" s="374"/>
      <c r="Q668" s="390"/>
      <c r="R668" s="390"/>
      <c r="S668" s="390"/>
      <c r="T668" s="390"/>
      <c r="U668" s="390"/>
      <c r="V668" s="390"/>
      <c r="W668" s="371"/>
    </row>
    <row r="669" spans="1:23" ht="15.75" customHeight="1">
      <c r="A669" s="384"/>
      <c r="B669" s="1149">
        <v>67</v>
      </c>
      <c r="C669" s="1152">
        <v>3</v>
      </c>
      <c r="D669" s="1156" t="s">
        <v>1370</v>
      </c>
      <c r="E669" s="1158" t="str">
        <f t="shared" ref="E669" si="197">HLOOKUP(D669,$F$1:$Q$2,2,FALSE)</f>
        <v>Rasp</v>
      </c>
      <c r="F669" s="1161" t="str">
        <f t="shared" ref="F669" si="198">D669&amp;"_"&amp;IF(LEN(C669) = 1, "0"&amp;C669, C669)</f>
        <v>RP_03</v>
      </c>
      <c r="G669" s="1180" t="s">
        <v>1373</v>
      </c>
      <c r="H669" s="1216" t="s">
        <v>1374</v>
      </c>
      <c r="I669" s="402" t="s">
        <v>1377</v>
      </c>
      <c r="J669" s="415"/>
      <c r="K669" s="416"/>
      <c r="L669" s="417" t="s">
        <v>1377</v>
      </c>
      <c r="M669" s="1129">
        <f t="shared" ref="M669" si="199">HLOOKUP(D669,$F$1:$Q$3,3,FALSE)</f>
        <v>3</v>
      </c>
      <c r="N669" s="1133" t="s">
        <v>1613</v>
      </c>
      <c r="O669" s="1136"/>
      <c r="P669" s="412"/>
      <c r="Q669" s="390"/>
      <c r="R669" s="390"/>
      <c r="S669" s="390"/>
      <c r="T669" s="390"/>
      <c r="U669" s="390"/>
      <c r="V669" s="390"/>
      <c r="W669" s="371"/>
    </row>
    <row r="670" spans="1:23" ht="16.5" customHeight="1">
      <c r="A670" s="384"/>
      <c r="B670" s="1150"/>
      <c r="C670" s="1235"/>
      <c r="D670" s="1275"/>
      <c r="E670" s="1159"/>
      <c r="F670" s="1162"/>
      <c r="G670" s="1214"/>
      <c r="H670" s="1217"/>
      <c r="I670" s="1206" t="s">
        <v>1378</v>
      </c>
      <c r="J670" s="391"/>
      <c r="K670" s="392"/>
      <c r="L670" s="1273" t="s">
        <v>1378</v>
      </c>
      <c r="M670" s="1130"/>
      <c r="N670" s="1202"/>
      <c r="O670" s="1204"/>
      <c r="P670" s="374"/>
      <c r="Q670" s="390"/>
      <c r="R670" s="390"/>
      <c r="S670" s="390"/>
      <c r="T670" s="390"/>
      <c r="U670" s="390"/>
      <c r="V670" s="390"/>
      <c r="W670" s="371"/>
    </row>
    <row r="671" spans="1:23" ht="16.5" customHeight="1">
      <c r="A671" s="384"/>
      <c r="B671" s="1150"/>
      <c r="C671" s="1235"/>
      <c r="D671" s="1275"/>
      <c r="E671" s="1159"/>
      <c r="F671" s="1162"/>
      <c r="G671" s="1214"/>
      <c r="H671" s="1217"/>
      <c r="I671" s="1196"/>
      <c r="J671" s="391"/>
      <c r="K671" s="392"/>
      <c r="L671" s="1209"/>
      <c r="M671" s="1130"/>
      <c r="N671" s="1202"/>
      <c r="O671" s="1204"/>
      <c r="P671" s="374"/>
      <c r="Q671" s="371"/>
      <c r="R671" s="371"/>
      <c r="S671" s="371"/>
      <c r="T671" s="371"/>
      <c r="U671" s="371"/>
      <c r="V671" s="371"/>
      <c r="W671" s="371"/>
    </row>
    <row r="672" spans="1:23" ht="16.5" customHeight="1">
      <c r="A672" s="384"/>
      <c r="B672" s="1150"/>
      <c r="C672" s="1235"/>
      <c r="D672" s="1275"/>
      <c r="E672" s="1159"/>
      <c r="F672" s="1162"/>
      <c r="G672" s="1214"/>
      <c r="H672" s="1217"/>
      <c r="I672" s="1196"/>
      <c r="J672" s="391"/>
      <c r="K672" s="392"/>
      <c r="L672" s="1209"/>
      <c r="M672" s="1130"/>
      <c r="N672" s="1202"/>
      <c r="O672" s="1204"/>
      <c r="P672" s="374"/>
      <c r="Q672" s="371"/>
      <c r="R672" s="371"/>
      <c r="S672" s="371"/>
      <c r="T672" s="371"/>
      <c r="U672" s="371"/>
      <c r="V672" s="371"/>
      <c r="W672" s="371"/>
    </row>
    <row r="673" spans="1:23" ht="16.5" customHeight="1">
      <c r="A673" s="384"/>
      <c r="B673" s="1150"/>
      <c r="C673" s="1235"/>
      <c r="D673" s="1275"/>
      <c r="E673" s="1159"/>
      <c r="F673" s="1162"/>
      <c r="G673" s="1214"/>
      <c r="H673" s="1217"/>
      <c r="I673" s="1196"/>
      <c r="J673" s="391"/>
      <c r="K673" s="392"/>
      <c r="L673" s="1209"/>
      <c r="M673" s="1130"/>
      <c r="N673" s="1202"/>
      <c r="O673" s="1204"/>
      <c r="P673" s="374"/>
      <c r="Q673" s="371"/>
      <c r="R673" s="371"/>
      <c r="S673" s="371"/>
      <c r="T673" s="371"/>
      <c r="U673" s="371"/>
      <c r="V673" s="371"/>
      <c r="W673" s="371"/>
    </row>
    <row r="674" spans="1:23" ht="16.5" customHeight="1">
      <c r="A674" s="384"/>
      <c r="B674" s="1150"/>
      <c r="C674" s="1235"/>
      <c r="D674" s="1275"/>
      <c r="E674" s="1159"/>
      <c r="F674" s="1162"/>
      <c r="G674" s="1214"/>
      <c r="H674" s="1217"/>
      <c r="I674" s="1207"/>
      <c r="J674" s="391"/>
      <c r="K674" s="392"/>
      <c r="L674" s="1210"/>
      <c r="M674" s="1130"/>
      <c r="N674" s="1202"/>
      <c r="O674" s="1204"/>
      <c r="P674" s="374"/>
      <c r="Q674" s="371"/>
      <c r="R674" s="371"/>
      <c r="S674" s="371"/>
      <c r="T674" s="371"/>
      <c r="U674" s="371"/>
      <c r="V674" s="371"/>
      <c r="W674" s="371"/>
    </row>
    <row r="675" spans="1:23" ht="16.5" customHeight="1">
      <c r="A675" s="384"/>
      <c r="B675" s="1150"/>
      <c r="C675" s="1235"/>
      <c r="D675" s="1275"/>
      <c r="E675" s="1159"/>
      <c r="F675" s="1162"/>
      <c r="G675" s="1214"/>
      <c r="H675" s="1217"/>
      <c r="I675" s="1195" t="s">
        <v>1378</v>
      </c>
      <c r="J675" s="391"/>
      <c r="K675" s="392"/>
      <c r="L675" s="1211" t="s">
        <v>1750</v>
      </c>
      <c r="M675" s="1130"/>
      <c r="N675" s="1202"/>
      <c r="O675" s="1204"/>
      <c r="P675" s="374"/>
      <c r="Q675" s="390"/>
      <c r="R675" s="390"/>
      <c r="S675" s="390"/>
      <c r="T675" s="390"/>
      <c r="U675" s="390"/>
      <c r="V675" s="390"/>
      <c r="W675" s="371"/>
    </row>
    <row r="676" spans="1:23" ht="16.5" customHeight="1">
      <c r="A676" s="384"/>
      <c r="B676" s="1150"/>
      <c r="C676" s="1235"/>
      <c r="D676" s="1275"/>
      <c r="E676" s="1159"/>
      <c r="F676" s="1162"/>
      <c r="G676" s="1214"/>
      <c r="H676" s="1217"/>
      <c r="I676" s="1195"/>
      <c r="J676" s="391"/>
      <c r="K676" s="392"/>
      <c r="L676" s="1211"/>
      <c r="M676" s="1130"/>
      <c r="N676" s="1202"/>
      <c r="O676" s="1204"/>
      <c r="P676" s="374"/>
      <c r="Q676" s="390"/>
      <c r="R676" s="390"/>
      <c r="S676" s="390"/>
      <c r="T676" s="390"/>
      <c r="U676" s="390"/>
      <c r="V676" s="390"/>
      <c r="W676" s="371"/>
    </row>
    <row r="677" spans="1:23" ht="16.5" customHeight="1">
      <c r="A677" s="384"/>
      <c r="B677" s="1150"/>
      <c r="C677" s="1235"/>
      <c r="D677" s="1275"/>
      <c r="E677" s="1159"/>
      <c r="F677" s="1162"/>
      <c r="G677" s="1214"/>
      <c r="H677" s="1217"/>
      <c r="I677" s="1196"/>
      <c r="J677" s="391"/>
      <c r="K677" s="392"/>
      <c r="L677" s="1209"/>
      <c r="M677" s="1130"/>
      <c r="N677" s="1202"/>
      <c r="O677" s="1204"/>
      <c r="P677" s="374"/>
      <c r="Q677" s="390"/>
      <c r="R677" s="390"/>
      <c r="S677" s="390"/>
      <c r="T677" s="390"/>
      <c r="U677" s="390"/>
      <c r="V677" s="390"/>
      <c r="W677" s="371"/>
    </row>
    <row r="678" spans="1:23" ht="16.5" customHeight="1">
      <c r="A678" s="384"/>
      <c r="B678" s="1172"/>
      <c r="C678" s="1279"/>
      <c r="D678" s="1280"/>
      <c r="E678" s="1175"/>
      <c r="F678" s="1176"/>
      <c r="G678" s="1215"/>
      <c r="H678" s="1218"/>
      <c r="I678" s="1197"/>
      <c r="J678" s="393"/>
      <c r="K678" s="394"/>
      <c r="L678" s="1212"/>
      <c r="M678" s="1131"/>
      <c r="N678" s="1256"/>
      <c r="O678" s="1205"/>
      <c r="P678" s="374"/>
      <c r="Q678" s="390"/>
      <c r="R678" s="390"/>
      <c r="S678" s="390"/>
      <c r="T678" s="390"/>
      <c r="U678" s="390"/>
      <c r="V678" s="390"/>
      <c r="W678" s="371"/>
    </row>
    <row r="679" spans="1:23" ht="15.75" customHeight="1">
      <c r="A679" s="384"/>
      <c r="B679" s="1149">
        <v>68</v>
      </c>
      <c r="C679" s="1152">
        <v>4</v>
      </c>
      <c r="D679" s="1155" t="s">
        <v>1370</v>
      </c>
      <c r="E679" s="1158" t="str">
        <f t="shared" ref="E679" si="200">HLOOKUP(D679,$F$1:$Q$2,2,FALSE)</f>
        <v>Rasp</v>
      </c>
      <c r="F679" s="1161" t="str">
        <f t="shared" ref="F679" si="201">D679&amp;"_"&amp;IF(LEN(C679) = 1, "0"&amp;C679, C679)</f>
        <v>RP_04</v>
      </c>
      <c r="G679" s="1188" t="s">
        <v>1375</v>
      </c>
      <c r="H679" s="1225" t="s">
        <v>1376</v>
      </c>
      <c r="I679" s="385" t="s">
        <v>1377</v>
      </c>
      <c r="J679" s="386"/>
      <c r="K679" s="387"/>
      <c r="L679" s="388" t="s">
        <v>1379</v>
      </c>
      <c r="M679" s="1129">
        <f t="shared" ref="M679" si="202">HLOOKUP(D679,$F$1:$Q$3,3,FALSE)</f>
        <v>3</v>
      </c>
      <c r="N679" s="1132" t="s">
        <v>1613</v>
      </c>
      <c r="O679" s="1135"/>
      <c r="P679" s="412"/>
      <c r="Q679" s="390"/>
      <c r="R679" s="390"/>
      <c r="S679" s="390"/>
      <c r="T679" s="390"/>
      <c r="U679" s="390"/>
      <c r="V679" s="390"/>
      <c r="W679" s="371"/>
    </row>
    <row r="680" spans="1:23" ht="16.5" customHeight="1">
      <c r="A680" s="384"/>
      <c r="B680" s="1150"/>
      <c r="C680" s="1235"/>
      <c r="D680" s="1275"/>
      <c r="E680" s="1159"/>
      <c r="F680" s="1162"/>
      <c r="G680" s="1214"/>
      <c r="H680" s="1217"/>
      <c r="I680" s="1206" t="s">
        <v>1378</v>
      </c>
      <c r="J680" s="391"/>
      <c r="K680" s="392"/>
      <c r="L680" s="1273" t="s">
        <v>1378</v>
      </c>
      <c r="M680" s="1130"/>
      <c r="N680" s="1202"/>
      <c r="O680" s="1204"/>
      <c r="P680" s="374"/>
      <c r="Q680" s="390"/>
      <c r="R680" s="390"/>
      <c r="S680" s="390"/>
      <c r="T680" s="390"/>
      <c r="U680" s="390"/>
      <c r="V680" s="390"/>
      <c r="W680" s="371"/>
    </row>
    <row r="681" spans="1:23" ht="16.5" customHeight="1">
      <c r="A681" s="384"/>
      <c r="B681" s="1150"/>
      <c r="C681" s="1235"/>
      <c r="D681" s="1275"/>
      <c r="E681" s="1159"/>
      <c r="F681" s="1162"/>
      <c r="G681" s="1214"/>
      <c r="H681" s="1217"/>
      <c r="I681" s="1196"/>
      <c r="J681" s="391"/>
      <c r="K681" s="392"/>
      <c r="L681" s="1209"/>
      <c r="M681" s="1130"/>
      <c r="N681" s="1202"/>
      <c r="O681" s="1204"/>
      <c r="P681" s="374"/>
      <c r="Q681" s="371"/>
      <c r="R681" s="371"/>
      <c r="S681" s="371"/>
      <c r="T681" s="371"/>
      <c r="U681" s="371"/>
      <c r="V681" s="371"/>
      <c r="W681" s="371"/>
    </row>
    <row r="682" spans="1:23" ht="16.5" customHeight="1">
      <c r="A682" s="384"/>
      <c r="B682" s="1150"/>
      <c r="C682" s="1235"/>
      <c r="D682" s="1275"/>
      <c r="E682" s="1159"/>
      <c r="F682" s="1162"/>
      <c r="G682" s="1214"/>
      <c r="H682" s="1217"/>
      <c r="I682" s="1196"/>
      <c r="J682" s="391"/>
      <c r="K682" s="392"/>
      <c r="L682" s="1209"/>
      <c r="M682" s="1130"/>
      <c r="N682" s="1202"/>
      <c r="O682" s="1204"/>
      <c r="P682" s="374"/>
      <c r="Q682" s="371"/>
      <c r="R682" s="371"/>
      <c r="S682" s="371"/>
      <c r="T682" s="371"/>
      <c r="U682" s="371"/>
      <c r="V682" s="371"/>
      <c r="W682" s="371"/>
    </row>
    <row r="683" spans="1:23" ht="16.5" customHeight="1">
      <c r="A683" s="384"/>
      <c r="B683" s="1150"/>
      <c r="C683" s="1235"/>
      <c r="D683" s="1275"/>
      <c r="E683" s="1159"/>
      <c r="F683" s="1162"/>
      <c r="G683" s="1214"/>
      <c r="H683" s="1217"/>
      <c r="I683" s="1196"/>
      <c r="J683" s="391"/>
      <c r="K683" s="392"/>
      <c r="L683" s="1209"/>
      <c r="M683" s="1130"/>
      <c r="N683" s="1202"/>
      <c r="O683" s="1204"/>
      <c r="P683" s="374"/>
      <c r="Q683" s="371"/>
      <c r="R683" s="371"/>
      <c r="S683" s="371"/>
      <c r="T683" s="371"/>
      <c r="U683" s="371"/>
      <c r="V683" s="371"/>
      <c r="W683" s="371"/>
    </row>
    <row r="684" spans="1:23" ht="16.5" customHeight="1">
      <c r="A684" s="384"/>
      <c r="B684" s="1150"/>
      <c r="C684" s="1235"/>
      <c r="D684" s="1275"/>
      <c r="E684" s="1159"/>
      <c r="F684" s="1162"/>
      <c r="G684" s="1214"/>
      <c r="H684" s="1217"/>
      <c r="I684" s="1207"/>
      <c r="J684" s="391"/>
      <c r="K684" s="392"/>
      <c r="L684" s="1210"/>
      <c r="M684" s="1130"/>
      <c r="N684" s="1202"/>
      <c r="O684" s="1204"/>
      <c r="P684" s="374"/>
      <c r="Q684" s="371"/>
      <c r="R684" s="371"/>
      <c r="S684" s="371"/>
      <c r="T684" s="371"/>
      <c r="U684" s="371"/>
      <c r="V684" s="371"/>
      <c r="W684" s="371"/>
    </row>
    <row r="685" spans="1:23" ht="16.5" customHeight="1">
      <c r="A685" s="384"/>
      <c r="B685" s="1150"/>
      <c r="C685" s="1235"/>
      <c r="D685" s="1275"/>
      <c r="E685" s="1159"/>
      <c r="F685" s="1162"/>
      <c r="G685" s="1214"/>
      <c r="H685" s="1217"/>
      <c r="I685" s="1195" t="s">
        <v>1378</v>
      </c>
      <c r="J685" s="391"/>
      <c r="K685" s="392"/>
      <c r="L685" s="1211" t="s">
        <v>1378</v>
      </c>
      <c r="M685" s="1130"/>
      <c r="N685" s="1202"/>
      <c r="O685" s="1204"/>
      <c r="P685" s="374"/>
      <c r="Q685" s="390"/>
      <c r="R685" s="390"/>
      <c r="S685" s="390"/>
      <c r="T685" s="390"/>
      <c r="U685" s="390"/>
      <c r="V685" s="390"/>
      <c r="W685" s="371"/>
    </row>
    <row r="686" spans="1:23" ht="16.5" customHeight="1">
      <c r="A686" s="384"/>
      <c r="B686" s="1150"/>
      <c r="C686" s="1235"/>
      <c r="D686" s="1275"/>
      <c r="E686" s="1159"/>
      <c r="F686" s="1162"/>
      <c r="G686" s="1214"/>
      <c r="H686" s="1217"/>
      <c r="I686" s="1195"/>
      <c r="J686" s="391"/>
      <c r="K686" s="392"/>
      <c r="L686" s="1211"/>
      <c r="M686" s="1130"/>
      <c r="N686" s="1202"/>
      <c r="O686" s="1204"/>
      <c r="P686" s="374"/>
      <c r="Q686" s="390"/>
      <c r="R686" s="390"/>
      <c r="S686" s="390"/>
      <c r="T686" s="390"/>
      <c r="U686" s="390"/>
      <c r="V686" s="390"/>
      <c r="W686" s="371"/>
    </row>
    <row r="687" spans="1:23" ht="16.5" customHeight="1">
      <c r="A687" s="384"/>
      <c r="B687" s="1150"/>
      <c r="C687" s="1235"/>
      <c r="D687" s="1275"/>
      <c r="E687" s="1159"/>
      <c r="F687" s="1162"/>
      <c r="G687" s="1214"/>
      <c r="H687" s="1217"/>
      <c r="I687" s="1196"/>
      <c r="J687" s="391"/>
      <c r="K687" s="392"/>
      <c r="L687" s="1209"/>
      <c r="M687" s="1130"/>
      <c r="N687" s="1202"/>
      <c r="O687" s="1204"/>
      <c r="P687" s="374"/>
      <c r="Q687" s="390"/>
      <c r="R687" s="390"/>
      <c r="S687" s="390"/>
      <c r="T687" s="390"/>
      <c r="U687" s="390"/>
      <c r="V687" s="390"/>
      <c r="W687" s="371"/>
    </row>
    <row r="688" spans="1:23" ht="16.5" customHeight="1">
      <c r="A688" s="384"/>
      <c r="B688" s="1172"/>
      <c r="C688" s="1279"/>
      <c r="D688" s="1276"/>
      <c r="E688" s="1175"/>
      <c r="F688" s="1176"/>
      <c r="G688" s="1215"/>
      <c r="H688" s="1218"/>
      <c r="I688" s="1197"/>
      <c r="J688" s="393"/>
      <c r="K688" s="394"/>
      <c r="L688" s="1212"/>
      <c r="M688" s="1131"/>
      <c r="N688" s="1256"/>
      <c r="O688" s="1205"/>
      <c r="P688" s="374"/>
      <c r="Q688" s="390"/>
      <c r="R688" s="390"/>
      <c r="S688" s="390"/>
      <c r="T688" s="390"/>
      <c r="U688" s="390"/>
      <c r="V688" s="390"/>
      <c r="W688" s="371"/>
    </row>
    <row r="689" spans="1:23" ht="15.75" customHeight="1">
      <c r="A689" s="384"/>
      <c r="B689" s="1149">
        <v>69</v>
      </c>
      <c r="C689" s="1152">
        <v>1</v>
      </c>
      <c r="D689" s="1156" t="s">
        <v>1783</v>
      </c>
      <c r="E689" s="1159" t="str">
        <f>HLOOKUP(D689,$F$1:$Q$2,2,FALSE)</f>
        <v>게시판</v>
      </c>
      <c r="F689" s="1161" t="str">
        <f t="shared" ref="F689" si="203">D689&amp;"_"&amp;IF(LEN(C689) = 1, "0"&amp;C689, C689)</f>
        <v>BO_01</v>
      </c>
      <c r="G689" s="1188" t="s">
        <v>1784</v>
      </c>
      <c r="H689" s="1225" t="s">
        <v>1785</v>
      </c>
      <c r="I689" s="385" t="s">
        <v>414</v>
      </c>
      <c r="J689" s="386"/>
      <c r="K689" s="432" t="s">
        <v>1786</v>
      </c>
      <c r="L689" s="388" t="s">
        <v>414</v>
      </c>
      <c r="M689" s="1129">
        <f t="shared" ref="M689" si="204">HLOOKUP(D689,$F$1:$Q$3,3,FALSE)</f>
        <v>3</v>
      </c>
      <c r="N689" s="1132" t="s">
        <v>2206</v>
      </c>
      <c r="O689" s="1135"/>
      <c r="P689" s="389"/>
      <c r="Q689" s="433"/>
      <c r="R689" s="433"/>
      <c r="S689" s="433"/>
      <c r="T689" s="433"/>
      <c r="U689" s="433"/>
      <c r="V689" s="433"/>
      <c r="W689" s="371"/>
    </row>
    <row r="690" spans="1:23" ht="16.5" customHeight="1">
      <c r="A690" s="384"/>
      <c r="B690" s="1150"/>
      <c r="C690" s="1250"/>
      <c r="D690" s="1156"/>
      <c r="E690" s="1159"/>
      <c r="F690" s="1162"/>
      <c r="G690" s="1252"/>
      <c r="H690" s="1254"/>
      <c r="I690" s="1206" t="s">
        <v>1787</v>
      </c>
      <c r="J690" s="391"/>
      <c r="K690" s="416" t="s">
        <v>1788</v>
      </c>
      <c r="L690" s="1208" t="s">
        <v>1789</v>
      </c>
      <c r="M690" s="1130"/>
      <c r="N690" s="1237"/>
      <c r="O690" s="1239"/>
      <c r="P690" s="389"/>
      <c r="Q690" s="433"/>
      <c r="R690" s="433"/>
      <c r="S690" s="433"/>
      <c r="T690" s="433"/>
      <c r="U690" s="433"/>
      <c r="V690" s="433"/>
      <c r="W690" s="371"/>
    </row>
    <row r="691" spans="1:23" ht="16.5" customHeight="1">
      <c r="A691" s="384"/>
      <c r="B691" s="1150"/>
      <c r="C691" s="1250"/>
      <c r="D691" s="1156"/>
      <c r="E691" s="1159"/>
      <c r="F691" s="1162"/>
      <c r="G691" s="1252"/>
      <c r="H691" s="1254"/>
      <c r="I691" s="1241"/>
      <c r="J691" s="391"/>
      <c r="K691" s="392" t="s">
        <v>1790</v>
      </c>
      <c r="L691" s="1243"/>
      <c r="M691" s="1130"/>
      <c r="N691" s="1237"/>
      <c r="O691" s="1239"/>
      <c r="P691" s="389"/>
      <c r="Q691" s="371"/>
      <c r="R691" s="371"/>
      <c r="S691" s="371"/>
      <c r="T691" s="371"/>
      <c r="U691" s="371"/>
      <c r="V691" s="371"/>
      <c r="W691" s="371"/>
    </row>
    <row r="692" spans="1:23" ht="16.5" customHeight="1">
      <c r="A692" s="384"/>
      <c r="B692" s="1150"/>
      <c r="C692" s="1250"/>
      <c r="D692" s="1156"/>
      <c r="E692" s="1159"/>
      <c r="F692" s="1162"/>
      <c r="G692" s="1252"/>
      <c r="H692" s="1254"/>
      <c r="I692" s="1241"/>
      <c r="J692" s="391"/>
      <c r="K692" s="392" t="s">
        <v>1791</v>
      </c>
      <c r="L692" s="1243"/>
      <c r="M692" s="1130"/>
      <c r="N692" s="1237"/>
      <c r="O692" s="1239"/>
      <c r="P692" s="389"/>
      <c r="Q692" s="371"/>
      <c r="R692" s="371"/>
      <c r="S692" s="371"/>
      <c r="T692" s="371"/>
      <c r="U692" s="371"/>
      <c r="V692" s="371"/>
      <c r="W692" s="371"/>
    </row>
    <row r="693" spans="1:23" ht="16.5" customHeight="1">
      <c r="A693" s="384"/>
      <c r="B693" s="1150"/>
      <c r="C693" s="1250"/>
      <c r="D693" s="1156"/>
      <c r="E693" s="1159"/>
      <c r="F693" s="1162"/>
      <c r="G693" s="1252"/>
      <c r="H693" s="1254"/>
      <c r="I693" s="1241"/>
      <c r="J693" s="391"/>
      <c r="K693" s="392"/>
      <c r="L693" s="1243"/>
      <c r="M693" s="1130"/>
      <c r="N693" s="1237"/>
      <c r="O693" s="1239"/>
      <c r="P693" s="389"/>
      <c r="Q693" s="371"/>
      <c r="R693" s="371"/>
      <c r="S693" s="371"/>
      <c r="T693" s="371"/>
      <c r="U693" s="371"/>
      <c r="V693" s="371"/>
      <c r="W693" s="371"/>
    </row>
    <row r="694" spans="1:23" ht="16.5" customHeight="1">
      <c r="A694" s="384"/>
      <c r="B694" s="1150"/>
      <c r="C694" s="1250"/>
      <c r="D694" s="1156"/>
      <c r="E694" s="1159"/>
      <c r="F694" s="1162"/>
      <c r="G694" s="1252"/>
      <c r="H694" s="1254"/>
      <c r="I694" s="1242"/>
      <c r="J694" s="391"/>
      <c r="K694" s="392"/>
      <c r="L694" s="1244"/>
      <c r="M694" s="1130"/>
      <c r="N694" s="1237"/>
      <c r="O694" s="1239"/>
      <c r="P694" s="389"/>
      <c r="Q694" s="371"/>
      <c r="R694" s="371"/>
      <c r="S694" s="371"/>
      <c r="T694" s="371"/>
      <c r="U694" s="371"/>
      <c r="V694" s="371"/>
      <c r="W694" s="371"/>
    </row>
    <row r="695" spans="1:23" ht="16.5" customHeight="1">
      <c r="A695" s="384"/>
      <c r="B695" s="1150"/>
      <c r="C695" s="1250"/>
      <c r="D695" s="1156"/>
      <c r="E695" s="1159"/>
      <c r="F695" s="1162"/>
      <c r="G695" s="1252"/>
      <c r="H695" s="1254"/>
      <c r="I695" s="1195" t="s">
        <v>1792</v>
      </c>
      <c r="J695" s="391"/>
      <c r="K695" s="392"/>
      <c r="L695" s="1211" t="s">
        <v>1793</v>
      </c>
      <c r="M695" s="1130"/>
      <c r="N695" s="1237"/>
      <c r="O695" s="1239"/>
      <c r="P695" s="389"/>
      <c r="Q695" s="433"/>
      <c r="R695" s="433"/>
      <c r="S695" s="433"/>
      <c r="T695" s="433"/>
      <c r="U695" s="433"/>
      <c r="V695" s="433"/>
      <c r="W695" s="371"/>
    </row>
    <row r="696" spans="1:23" ht="16.5" customHeight="1">
      <c r="A696" s="384"/>
      <c r="B696" s="1150"/>
      <c r="C696" s="1250"/>
      <c r="D696" s="1156"/>
      <c r="E696" s="1159"/>
      <c r="F696" s="1162"/>
      <c r="G696" s="1252"/>
      <c r="H696" s="1254"/>
      <c r="I696" s="1195"/>
      <c r="J696" s="391"/>
      <c r="K696" s="392"/>
      <c r="L696" s="1211"/>
      <c r="M696" s="1130"/>
      <c r="N696" s="1237"/>
      <c r="O696" s="1239"/>
      <c r="P696" s="389"/>
      <c r="Q696" s="433"/>
      <c r="R696" s="433"/>
      <c r="S696" s="433"/>
      <c r="T696" s="433"/>
      <c r="U696" s="433"/>
      <c r="V696" s="433"/>
      <c r="W696" s="371"/>
    </row>
    <row r="697" spans="1:23" ht="16.5" customHeight="1">
      <c r="A697" s="384"/>
      <c r="B697" s="1150"/>
      <c r="C697" s="1250"/>
      <c r="D697" s="1156"/>
      <c r="E697" s="1159"/>
      <c r="F697" s="1162"/>
      <c r="G697" s="1252"/>
      <c r="H697" s="1254"/>
      <c r="I697" s="1241"/>
      <c r="J697" s="391"/>
      <c r="K697" s="392"/>
      <c r="L697" s="1243"/>
      <c r="M697" s="1130"/>
      <c r="N697" s="1237"/>
      <c r="O697" s="1239"/>
      <c r="P697" s="389"/>
      <c r="Q697" s="433"/>
      <c r="R697" s="433"/>
      <c r="S697" s="433"/>
      <c r="T697" s="433"/>
      <c r="U697" s="433"/>
      <c r="V697" s="433"/>
      <c r="W697" s="371"/>
    </row>
    <row r="698" spans="1:23" ht="16.5" customHeight="1">
      <c r="A698" s="384"/>
      <c r="B698" s="1172"/>
      <c r="C698" s="1251"/>
      <c r="D698" s="1187"/>
      <c r="E698" s="1175"/>
      <c r="F698" s="1176"/>
      <c r="G698" s="1253"/>
      <c r="H698" s="1255"/>
      <c r="I698" s="1245"/>
      <c r="J698" s="423"/>
      <c r="K698" s="424"/>
      <c r="L698" s="1271"/>
      <c r="M698" s="1131"/>
      <c r="N698" s="1238"/>
      <c r="O698" s="1240"/>
      <c r="P698" s="389"/>
      <c r="Q698" s="433"/>
      <c r="R698" s="433"/>
      <c r="S698" s="433"/>
      <c r="T698" s="433"/>
      <c r="U698" s="433"/>
      <c r="V698" s="433"/>
      <c r="W698" s="371"/>
    </row>
    <row r="699" spans="1:23" ht="15.75" customHeight="1">
      <c r="A699" s="384"/>
      <c r="B699" s="1149">
        <v>70</v>
      </c>
      <c r="C699" s="1152">
        <v>2</v>
      </c>
      <c r="D699" s="1227" t="s">
        <v>1783</v>
      </c>
      <c r="E699" s="1158" t="str">
        <f>HLOOKUP(D699,$F$1:$Q$2,2,FALSE)</f>
        <v>게시판</v>
      </c>
      <c r="F699" s="1161" t="str">
        <f t="shared" ref="F699" si="205">D699&amp;"_"&amp;IF(LEN(C699) = 1, "0"&amp;C699, C699)</f>
        <v>BO_02</v>
      </c>
      <c r="G699" s="1194" t="s">
        <v>1794</v>
      </c>
      <c r="H699" s="1232" t="s">
        <v>1795</v>
      </c>
      <c r="I699" s="406" t="s">
        <v>1796</v>
      </c>
      <c r="J699" s="425" t="s">
        <v>1798</v>
      </c>
      <c r="K699" s="426" t="s">
        <v>1799</v>
      </c>
      <c r="L699" s="427" t="s">
        <v>1796</v>
      </c>
      <c r="M699" s="1129">
        <f t="shared" ref="M699" si="206">HLOOKUP(D699,$F$1:$Q$3,3,FALSE)</f>
        <v>3</v>
      </c>
      <c r="N699" s="1132" t="s">
        <v>2206</v>
      </c>
      <c r="O699" s="1233"/>
      <c r="P699" s="389"/>
      <c r="Q699" s="433"/>
      <c r="R699" s="433"/>
      <c r="S699" s="433"/>
      <c r="T699" s="433"/>
      <c r="U699" s="433"/>
      <c r="V699" s="433"/>
      <c r="W699" s="371"/>
    </row>
    <row r="700" spans="1:23" ht="16.5" customHeight="1">
      <c r="A700" s="384"/>
      <c r="B700" s="1150"/>
      <c r="C700" s="1250"/>
      <c r="D700" s="1156"/>
      <c r="E700" s="1159"/>
      <c r="F700" s="1162"/>
      <c r="G700" s="1252"/>
      <c r="H700" s="1254"/>
      <c r="I700" s="1206" t="s">
        <v>1800</v>
      </c>
      <c r="J700" s="391" t="s">
        <v>1801</v>
      </c>
      <c r="K700" s="392"/>
      <c r="L700" s="1208" t="s">
        <v>1802</v>
      </c>
      <c r="M700" s="1130"/>
      <c r="N700" s="1237"/>
      <c r="O700" s="1239"/>
      <c r="P700" s="389"/>
      <c r="Q700" s="433"/>
      <c r="R700" s="433"/>
      <c r="S700" s="433"/>
      <c r="T700" s="433"/>
      <c r="U700" s="433"/>
      <c r="V700" s="433"/>
      <c r="W700" s="371"/>
    </row>
    <row r="701" spans="1:23" ht="16.5" customHeight="1">
      <c r="A701" s="384"/>
      <c r="B701" s="1150"/>
      <c r="C701" s="1250"/>
      <c r="D701" s="1156"/>
      <c r="E701" s="1159"/>
      <c r="F701" s="1162"/>
      <c r="G701" s="1252"/>
      <c r="H701" s="1254"/>
      <c r="I701" s="1241"/>
      <c r="J701" s="391" t="s">
        <v>1803</v>
      </c>
      <c r="K701" s="392"/>
      <c r="L701" s="1243"/>
      <c r="M701" s="1130"/>
      <c r="N701" s="1237"/>
      <c r="O701" s="1239"/>
      <c r="P701" s="389"/>
      <c r="Q701" s="371"/>
      <c r="R701" s="371"/>
      <c r="S701" s="371"/>
      <c r="T701" s="371"/>
      <c r="U701" s="371"/>
      <c r="V701" s="371"/>
      <c r="W701" s="371"/>
    </row>
    <row r="702" spans="1:23" ht="16.5" customHeight="1">
      <c r="A702" s="384"/>
      <c r="B702" s="1150"/>
      <c r="C702" s="1250"/>
      <c r="D702" s="1156"/>
      <c r="E702" s="1159"/>
      <c r="F702" s="1162"/>
      <c r="G702" s="1252"/>
      <c r="H702" s="1254"/>
      <c r="I702" s="1241"/>
      <c r="J702" s="391" t="s">
        <v>1804</v>
      </c>
      <c r="K702" s="392"/>
      <c r="L702" s="1243"/>
      <c r="M702" s="1130"/>
      <c r="N702" s="1237"/>
      <c r="O702" s="1239"/>
      <c r="P702" s="389"/>
      <c r="Q702" s="371"/>
      <c r="R702" s="371"/>
      <c r="S702" s="371"/>
      <c r="T702" s="371"/>
      <c r="U702" s="371"/>
      <c r="V702" s="371"/>
      <c r="W702" s="371"/>
    </row>
    <row r="703" spans="1:23" ht="16.5" customHeight="1">
      <c r="A703" s="384"/>
      <c r="B703" s="1150"/>
      <c r="C703" s="1250"/>
      <c r="D703" s="1156"/>
      <c r="E703" s="1159"/>
      <c r="F703" s="1162"/>
      <c r="G703" s="1252"/>
      <c r="H703" s="1254"/>
      <c r="I703" s="1241"/>
      <c r="J703" s="391" t="s">
        <v>1805</v>
      </c>
      <c r="K703" s="392"/>
      <c r="L703" s="1243"/>
      <c r="M703" s="1130"/>
      <c r="N703" s="1237"/>
      <c r="O703" s="1239"/>
      <c r="P703" s="389"/>
      <c r="Q703" s="371"/>
      <c r="R703" s="371"/>
      <c r="S703" s="371"/>
      <c r="T703" s="371"/>
      <c r="U703" s="371"/>
      <c r="V703" s="371"/>
      <c r="W703" s="371"/>
    </row>
    <row r="704" spans="1:23" ht="16.5" customHeight="1">
      <c r="A704" s="384"/>
      <c r="B704" s="1150"/>
      <c r="C704" s="1250"/>
      <c r="D704" s="1156"/>
      <c r="E704" s="1159"/>
      <c r="F704" s="1162"/>
      <c r="G704" s="1252"/>
      <c r="H704" s="1254"/>
      <c r="I704" s="1242"/>
      <c r="J704" s="391"/>
      <c r="K704" s="392"/>
      <c r="L704" s="1244"/>
      <c r="M704" s="1130"/>
      <c r="N704" s="1237"/>
      <c r="O704" s="1239"/>
      <c r="P704" s="389"/>
      <c r="Q704" s="371"/>
      <c r="R704" s="371"/>
      <c r="S704" s="371"/>
      <c r="T704" s="371"/>
      <c r="U704" s="371"/>
      <c r="V704" s="371"/>
      <c r="W704" s="371"/>
    </row>
    <row r="705" spans="1:23" ht="16.5" customHeight="1">
      <c r="A705" s="384"/>
      <c r="B705" s="1150"/>
      <c r="C705" s="1250"/>
      <c r="D705" s="1156"/>
      <c r="E705" s="1159"/>
      <c r="F705" s="1162"/>
      <c r="G705" s="1252"/>
      <c r="H705" s="1254"/>
      <c r="I705" s="1195" t="s">
        <v>1806</v>
      </c>
      <c r="J705" s="391"/>
      <c r="K705" s="392"/>
      <c r="L705" s="1246" t="s">
        <v>412</v>
      </c>
      <c r="M705" s="1130"/>
      <c r="N705" s="1237"/>
      <c r="O705" s="1239"/>
      <c r="P705" s="389"/>
      <c r="Q705" s="433"/>
      <c r="R705" s="433"/>
      <c r="S705" s="433"/>
      <c r="T705" s="433"/>
      <c r="U705" s="433"/>
      <c r="V705" s="433"/>
      <c r="W705" s="371"/>
    </row>
    <row r="706" spans="1:23" ht="16.5" customHeight="1">
      <c r="A706" s="384"/>
      <c r="B706" s="1150"/>
      <c r="C706" s="1250"/>
      <c r="D706" s="1156"/>
      <c r="E706" s="1159"/>
      <c r="F706" s="1162"/>
      <c r="G706" s="1252"/>
      <c r="H706" s="1254"/>
      <c r="I706" s="1195"/>
      <c r="J706" s="391"/>
      <c r="K706" s="392"/>
      <c r="L706" s="1247"/>
      <c r="M706" s="1130"/>
      <c r="N706" s="1237"/>
      <c r="O706" s="1239"/>
      <c r="P706" s="389"/>
      <c r="Q706" s="433"/>
      <c r="R706" s="433"/>
      <c r="S706" s="433"/>
      <c r="T706" s="433"/>
      <c r="U706" s="433"/>
      <c r="V706" s="433"/>
      <c r="W706" s="371"/>
    </row>
    <row r="707" spans="1:23" ht="16.5" customHeight="1">
      <c r="A707" s="384"/>
      <c r="B707" s="1150"/>
      <c r="C707" s="1250"/>
      <c r="D707" s="1156"/>
      <c r="E707" s="1159"/>
      <c r="F707" s="1162"/>
      <c r="G707" s="1252"/>
      <c r="H707" s="1254"/>
      <c r="I707" s="1241"/>
      <c r="J707" s="391"/>
      <c r="K707" s="392"/>
      <c r="L707" s="1248"/>
      <c r="M707" s="1130"/>
      <c r="N707" s="1237"/>
      <c r="O707" s="1239"/>
      <c r="P707" s="389"/>
      <c r="Q707" s="433"/>
      <c r="R707" s="433"/>
      <c r="S707" s="433"/>
      <c r="T707" s="433"/>
      <c r="U707" s="433"/>
      <c r="V707" s="433"/>
      <c r="W707" s="371"/>
    </row>
    <row r="708" spans="1:23" ht="16.5" customHeight="1" thickBot="1">
      <c r="A708" s="384"/>
      <c r="B708" s="1151"/>
      <c r="C708" s="1267"/>
      <c r="D708" s="1157"/>
      <c r="E708" s="1160"/>
      <c r="F708" s="1163"/>
      <c r="G708" s="1268"/>
      <c r="H708" s="1269"/>
      <c r="I708" s="1265"/>
      <c r="J708" s="420"/>
      <c r="K708" s="421"/>
      <c r="L708" s="1266"/>
      <c r="M708" s="1131"/>
      <c r="N708" s="1263"/>
      <c r="O708" s="1264"/>
      <c r="P708" s="389"/>
      <c r="Q708" s="433"/>
      <c r="R708" s="433"/>
      <c r="S708" s="433"/>
      <c r="T708" s="433"/>
      <c r="U708" s="433"/>
      <c r="V708" s="433"/>
      <c r="W708" s="371"/>
    </row>
    <row r="709" spans="1:23" ht="15.75" customHeight="1">
      <c r="A709" s="384"/>
      <c r="B709" s="1191">
        <v>71</v>
      </c>
      <c r="C709" s="1153">
        <v>3</v>
      </c>
      <c r="D709" s="1156" t="s">
        <v>1783</v>
      </c>
      <c r="E709" s="1159" t="str">
        <f t="shared" ref="E709" si="207">HLOOKUP(D709,$F$1:$Q$2,2,FALSE)</f>
        <v>게시판</v>
      </c>
      <c r="F709" s="1162" t="str">
        <f t="shared" ref="F709" si="208">D709&amp;"_"&amp;IF(LEN(C709) = 1, "0"&amp;C709, C709)</f>
        <v>BO_03</v>
      </c>
      <c r="G709" s="1180" t="s">
        <v>1807</v>
      </c>
      <c r="H709" s="1216" t="s">
        <v>1808</v>
      </c>
      <c r="I709" s="402" t="s">
        <v>1796</v>
      </c>
      <c r="J709" s="415" t="s">
        <v>1797</v>
      </c>
      <c r="K709" s="416" t="s">
        <v>429</v>
      </c>
      <c r="L709" s="417" t="s">
        <v>1809</v>
      </c>
      <c r="M709" s="1129">
        <f t="shared" ref="M709" si="209">HLOOKUP(D709,$F$1:$Q$3,3,FALSE)</f>
        <v>3</v>
      </c>
      <c r="N709" s="1133" t="s">
        <v>2206</v>
      </c>
      <c r="O709" s="1136"/>
      <c r="P709" s="389"/>
      <c r="Q709" s="433"/>
      <c r="R709" s="433"/>
      <c r="S709" s="433"/>
      <c r="T709" s="433"/>
      <c r="U709" s="433"/>
      <c r="V709" s="433"/>
      <c r="W709" s="371"/>
    </row>
    <row r="710" spans="1:23" ht="16.5" customHeight="1">
      <c r="A710" s="384"/>
      <c r="B710" s="1150"/>
      <c r="C710" s="1250"/>
      <c r="D710" s="1156"/>
      <c r="E710" s="1159"/>
      <c r="F710" s="1162"/>
      <c r="G710" s="1252"/>
      <c r="H710" s="1254"/>
      <c r="I710" s="1206" t="s">
        <v>1810</v>
      </c>
      <c r="J710" s="391" t="s">
        <v>1811</v>
      </c>
      <c r="K710" s="392"/>
      <c r="L710" s="1208" t="s">
        <v>1810</v>
      </c>
      <c r="M710" s="1130"/>
      <c r="N710" s="1237"/>
      <c r="O710" s="1239"/>
      <c r="P710" s="389"/>
      <c r="Q710" s="433"/>
      <c r="R710" s="433"/>
      <c r="S710" s="433"/>
      <c r="T710" s="433"/>
      <c r="U710" s="433"/>
      <c r="V710" s="433"/>
      <c r="W710" s="371"/>
    </row>
    <row r="711" spans="1:23" ht="16.5" customHeight="1">
      <c r="A711" s="384"/>
      <c r="B711" s="1150"/>
      <c r="C711" s="1250"/>
      <c r="D711" s="1156"/>
      <c r="E711" s="1159"/>
      <c r="F711" s="1162"/>
      <c r="G711" s="1252"/>
      <c r="H711" s="1254"/>
      <c r="I711" s="1241"/>
      <c r="J711" s="391" t="s">
        <v>1812</v>
      </c>
      <c r="K711" s="392"/>
      <c r="L711" s="1243"/>
      <c r="M711" s="1130"/>
      <c r="N711" s="1237"/>
      <c r="O711" s="1239"/>
      <c r="P711" s="389"/>
      <c r="Q711" s="371"/>
      <c r="R711" s="371"/>
      <c r="S711" s="371"/>
      <c r="T711" s="371"/>
      <c r="U711" s="371"/>
      <c r="V711" s="371"/>
      <c r="W711" s="371"/>
    </row>
    <row r="712" spans="1:23" ht="16.5" customHeight="1">
      <c r="A712" s="384"/>
      <c r="B712" s="1150"/>
      <c r="C712" s="1250"/>
      <c r="D712" s="1156"/>
      <c r="E712" s="1159"/>
      <c r="F712" s="1162"/>
      <c r="G712" s="1252"/>
      <c r="H712" s="1254"/>
      <c r="I712" s="1241"/>
      <c r="J712" s="391" t="s">
        <v>1813</v>
      </c>
      <c r="K712" s="392"/>
      <c r="L712" s="1243"/>
      <c r="M712" s="1130"/>
      <c r="N712" s="1237"/>
      <c r="O712" s="1239"/>
      <c r="P712" s="389"/>
      <c r="Q712" s="371"/>
      <c r="R712" s="371"/>
      <c r="S712" s="371"/>
      <c r="T712" s="371"/>
      <c r="U712" s="371"/>
      <c r="V712" s="371"/>
      <c r="W712" s="371"/>
    </row>
    <row r="713" spans="1:23" ht="16.5" customHeight="1">
      <c r="A713" s="384"/>
      <c r="B713" s="1150"/>
      <c r="C713" s="1250"/>
      <c r="D713" s="1156"/>
      <c r="E713" s="1159"/>
      <c r="F713" s="1162"/>
      <c r="G713" s="1252"/>
      <c r="H713" s="1254"/>
      <c r="I713" s="1241"/>
      <c r="J713" s="391" t="s">
        <v>1814</v>
      </c>
      <c r="K713" s="392"/>
      <c r="L713" s="1243"/>
      <c r="M713" s="1130"/>
      <c r="N713" s="1237"/>
      <c r="O713" s="1239"/>
      <c r="P713" s="389"/>
      <c r="Q713" s="371"/>
      <c r="R713" s="371"/>
      <c r="S713" s="371"/>
      <c r="T713" s="371"/>
      <c r="U713" s="371"/>
      <c r="V713" s="371"/>
      <c r="W713" s="371"/>
    </row>
    <row r="714" spans="1:23" ht="16.5" customHeight="1">
      <c r="A714" s="384"/>
      <c r="B714" s="1150"/>
      <c r="C714" s="1250"/>
      <c r="D714" s="1156"/>
      <c r="E714" s="1159"/>
      <c r="F714" s="1162"/>
      <c r="G714" s="1252"/>
      <c r="H714" s="1254"/>
      <c r="I714" s="1242"/>
      <c r="J714" s="391"/>
      <c r="K714" s="392"/>
      <c r="L714" s="1244"/>
      <c r="M714" s="1130"/>
      <c r="N714" s="1237"/>
      <c r="O714" s="1239"/>
      <c r="P714" s="389"/>
      <c r="Q714" s="371"/>
      <c r="R714" s="371"/>
      <c r="S714" s="371"/>
      <c r="T714" s="371"/>
      <c r="U714" s="371"/>
      <c r="V714" s="371"/>
      <c r="W714" s="371"/>
    </row>
    <row r="715" spans="1:23" ht="16.5" customHeight="1">
      <c r="A715" s="384"/>
      <c r="B715" s="1150"/>
      <c r="C715" s="1250"/>
      <c r="D715" s="1156"/>
      <c r="E715" s="1159"/>
      <c r="F715" s="1162"/>
      <c r="G715" s="1252"/>
      <c r="H715" s="1254"/>
      <c r="I715" s="1195" t="s">
        <v>1806</v>
      </c>
      <c r="J715" s="391"/>
      <c r="K715" s="392"/>
      <c r="L715" s="1246" t="s">
        <v>412</v>
      </c>
      <c r="M715" s="1130"/>
      <c r="N715" s="1237"/>
      <c r="O715" s="1239"/>
      <c r="P715" s="389"/>
      <c r="Q715" s="433"/>
      <c r="R715" s="433"/>
      <c r="S715" s="433"/>
      <c r="T715" s="433"/>
      <c r="U715" s="433"/>
      <c r="V715" s="433"/>
      <c r="W715" s="371"/>
    </row>
    <row r="716" spans="1:23" ht="16.5" customHeight="1">
      <c r="A716" s="384"/>
      <c r="B716" s="1150"/>
      <c r="C716" s="1250"/>
      <c r="D716" s="1156"/>
      <c r="E716" s="1159"/>
      <c r="F716" s="1162"/>
      <c r="G716" s="1252"/>
      <c r="H716" s="1254"/>
      <c r="I716" s="1195"/>
      <c r="J716" s="391"/>
      <c r="K716" s="392"/>
      <c r="L716" s="1247"/>
      <c r="M716" s="1130"/>
      <c r="N716" s="1237"/>
      <c r="O716" s="1239"/>
      <c r="P716" s="389"/>
      <c r="Q716" s="433"/>
      <c r="R716" s="433"/>
      <c r="S716" s="433"/>
      <c r="T716" s="433"/>
      <c r="U716" s="433"/>
      <c r="V716" s="433"/>
      <c r="W716" s="371"/>
    </row>
    <row r="717" spans="1:23" ht="16.5" customHeight="1">
      <c r="A717" s="384"/>
      <c r="B717" s="1150"/>
      <c r="C717" s="1250"/>
      <c r="D717" s="1156"/>
      <c r="E717" s="1159"/>
      <c r="F717" s="1162"/>
      <c r="G717" s="1252"/>
      <c r="H717" s="1254"/>
      <c r="I717" s="1241"/>
      <c r="J717" s="391"/>
      <c r="K717" s="392"/>
      <c r="L717" s="1248"/>
      <c r="M717" s="1130"/>
      <c r="N717" s="1237"/>
      <c r="O717" s="1239"/>
      <c r="P717" s="389"/>
      <c r="Q717" s="433"/>
      <c r="R717" s="433"/>
      <c r="S717" s="433"/>
      <c r="T717" s="433"/>
      <c r="U717" s="433"/>
      <c r="V717" s="433"/>
      <c r="W717" s="371"/>
    </row>
    <row r="718" spans="1:23" ht="16.5" customHeight="1">
      <c r="A718" s="384"/>
      <c r="B718" s="1172"/>
      <c r="C718" s="1251"/>
      <c r="D718" s="1187"/>
      <c r="E718" s="1175"/>
      <c r="F718" s="1176"/>
      <c r="G718" s="1253"/>
      <c r="H718" s="1255"/>
      <c r="I718" s="1245"/>
      <c r="J718" s="423"/>
      <c r="K718" s="424"/>
      <c r="L718" s="1249"/>
      <c r="M718" s="1131"/>
      <c r="N718" s="1238"/>
      <c r="O718" s="1240"/>
      <c r="P718" s="389"/>
      <c r="Q718" s="433"/>
      <c r="R718" s="433"/>
      <c r="S718" s="433"/>
      <c r="T718" s="433"/>
      <c r="U718" s="433"/>
      <c r="V718" s="433"/>
      <c r="W718" s="371"/>
    </row>
    <row r="719" spans="1:23" ht="15.75" customHeight="1">
      <c r="A719" s="384"/>
      <c r="B719" s="1149">
        <v>72</v>
      </c>
      <c r="C719" s="1152">
        <v>4</v>
      </c>
      <c r="D719" s="1227" t="s">
        <v>1783</v>
      </c>
      <c r="E719" s="1158" t="str">
        <f t="shared" ref="E719" si="210">HLOOKUP(D719,$F$1:$Q$2,2,FALSE)</f>
        <v>게시판</v>
      </c>
      <c r="F719" s="1161" t="str">
        <f t="shared" ref="F719" si="211">D719&amp;"_"&amp;IF(LEN(C719) = 1, "0"&amp;C719, C719)</f>
        <v>BO_04</v>
      </c>
      <c r="G719" s="1194" t="s">
        <v>1815</v>
      </c>
      <c r="H719" s="1232" t="s">
        <v>1816</v>
      </c>
      <c r="I719" s="406" t="s">
        <v>1809</v>
      </c>
      <c r="J719" s="425" t="s">
        <v>1797</v>
      </c>
      <c r="K719" s="426" t="s">
        <v>1817</v>
      </c>
      <c r="L719" s="427" t="s">
        <v>414</v>
      </c>
      <c r="M719" s="1129">
        <f t="shared" ref="M719" si="212">HLOOKUP(D719,$F$1:$Q$3,3,FALSE)</f>
        <v>3</v>
      </c>
      <c r="N719" s="1132" t="s">
        <v>2206</v>
      </c>
      <c r="O719" s="1233"/>
      <c r="P719" s="389"/>
      <c r="Q719" s="433"/>
      <c r="R719" s="433"/>
      <c r="S719" s="433"/>
      <c r="T719" s="433"/>
      <c r="U719" s="433"/>
      <c r="V719" s="433"/>
      <c r="W719" s="371"/>
    </row>
    <row r="720" spans="1:23" ht="16.5" customHeight="1">
      <c r="A720" s="384"/>
      <c r="B720" s="1150"/>
      <c r="C720" s="1250"/>
      <c r="D720" s="1156"/>
      <c r="E720" s="1159"/>
      <c r="F720" s="1162"/>
      <c r="G720" s="1252"/>
      <c r="H720" s="1254"/>
      <c r="I720" s="1206" t="s">
        <v>1818</v>
      </c>
      <c r="J720" s="391" t="s">
        <v>1801</v>
      </c>
      <c r="K720" s="392"/>
      <c r="L720" s="1208" t="s">
        <v>1818</v>
      </c>
      <c r="M720" s="1130"/>
      <c r="N720" s="1237"/>
      <c r="O720" s="1239"/>
      <c r="P720" s="389"/>
      <c r="Q720" s="433"/>
      <c r="R720" s="433"/>
      <c r="S720" s="433"/>
      <c r="T720" s="433"/>
      <c r="U720" s="433"/>
      <c r="V720" s="433"/>
      <c r="W720" s="371"/>
    </row>
    <row r="721" spans="1:23" ht="16.5" customHeight="1">
      <c r="A721" s="384"/>
      <c r="B721" s="1150"/>
      <c r="C721" s="1250"/>
      <c r="D721" s="1156"/>
      <c r="E721" s="1159"/>
      <c r="F721" s="1162"/>
      <c r="G721" s="1252"/>
      <c r="H721" s="1254"/>
      <c r="I721" s="1241"/>
      <c r="J721" s="391" t="s">
        <v>1819</v>
      </c>
      <c r="K721" s="392"/>
      <c r="L721" s="1243"/>
      <c r="M721" s="1130"/>
      <c r="N721" s="1237"/>
      <c r="O721" s="1239"/>
      <c r="P721" s="389"/>
      <c r="Q721" s="371"/>
      <c r="R721" s="371"/>
      <c r="S721" s="371"/>
      <c r="T721" s="371"/>
      <c r="U721" s="371"/>
      <c r="V721" s="371"/>
      <c r="W721" s="371"/>
    </row>
    <row r="722" spans="1:23" ht="16.5" customHeight="1">
      <c r="A722" s="384"/>
      <c r="B722" s="1150"/>
      <c r="C722" s="1250"/>
      <c r="D722" s="1156"/>
      <c r="E722" s="1159"/>
      <c r="F722" s="1162"/>
      <c r="G722" s="1252"/>
      <c r="H722" s="1254"/>
      <c r="I722" s="1241"/>
      <c r="J722" s="391" t="s">
        <v>1820</v>
      </c>
      <c r="K722" s="392"/>
      <c r="L722" s="1243"/>
      <c r="M722" s="1130"/>
      <c r="N722" s="1237"/>
      <c r="O722" s="1239"/>
      <c r="P722" s="389"/>
      <c r="Q722" s="371"/>
      <c r="R722" s="371"/>
      <c r="S722" s="371"/>
      <c r="T722" s="371"/>
      <c r="U722" s="371"/>
      <c r="V722" s="371"/>
      <c r="W722" s="371"/>
    </row>
    <row r="723" spans="1:23" ht="16.5" customHeight="1">
      <c r="A723" s="384"/>
      <c r="B723" s="1150"/>
      <c r="C723" s="1250"/>
      <c r="D723" s="1156"/>
      <c r="E723" s="1159"/>
      <c r="F723" s="1162"/>
      <c r="G723" s="1252"/>
      <c r="H723" s="1254"/>
      <c r="I723" s="1241"/>
      <c r="J723" s="391" t="s">
        <v>1814</v>
      </c>
      <c r="K723" s="392"/>
      <c r="L723" s="1243"/>
      <c r="M723" s="1130"/>
      <c r="N723" s="1237"/>
      <c r="O723" s="1239"/>
      <c r="P723" s="389"/>
      <c r="Q723" s="371"/>
      <c r="R723" s="371"/>
      <c r="S723" s="371"/>
      <c r="T723" s="371"/>
      <c r="U723" s="371"/>
      <c r="V723" s="371"/>
      <c r="W723" s="371"/>
    </row>
    <row r="724" spans="1:23" ht="16.5" customHeight="1">
      <c r="A724" s="384"/>
      <c r="B724" s="1150"/>
      <c r="C724" s="1250"/>
      <c r="D724" s="1156"/>
      <c r="E724" s="1159"/>
      <c r="F724" s="1162"/>
      <c r="G724" s="1252"/>
      <c r="H724" s="1254"/>
      <c r="I724" s="1242"/>
      <c r="J724" s="391"/>
      <c r="K724" s="392"/>
      <c r="L724" s="1244"/>
      <c r="M724" s="1130"/>
      <c r="N724" s="1237"/>
      <c r="O724" s="1239"/>
      <c r="P724" s="389"/>
      <c r="Q724" s="371"/>
      <c r="R724" s="371"/>
      <c r="S724" s="371"/>
      <c r="T724" s="371"/>
      <c r="U724" s="371"/>
      <c r="V724" s="371"/>
      <c r="W724" s="371"/>
    </row>
    <row r="725" spans="1:23" ht="16.5" customHeight="1">
      <c r="A725" s="384"/>
      <c r="B725" s="1150"/>
      <c r="C725" s="1250"/>
      <c r="D725" s="1156"/>
      <c r="E725" s="1159"/>
      <c r="F725" s="1162"/>
      <c r="G725" s="1252"/>
      <c r="H725" s="1254"/>
      <c r="I725" s="1195" t="s">
        <v>406</v>
      </c>
      <c r="J725" s="391"/>
      <c r="K725" s="392"/>
      <c r="L725" s="1246" t="s">
        <v>412</v>
      </c>
      <c r="M725" s="1130"/>
      <c r="N725" s="1237"/>
      <c r="O725" s="1239"/>
      <c r="P725" s="389"/>
      <c r="Q725" s="433"/>
      <c r="R725" s="433"/>
      <c r="S725" s="433"/>
      <c r="T725" s="433"/>
      <c r="U725" s="433"/>
      <c r="V725" s="433"/>
      <c r="W725" s="371"/>
    </row>
    <row r="726" spans="1:23" ht="16.5" customHeight="1">
      <c r="A726" s="384"/>
      <c r="B726" s="1150"/>
      <c r="C726" s="1250"/>
      <c r="D726" s="1156"/>
      <c r="E726" s="1159"/>
      <c r="F726" s="1162"/>
      <c r="G726" s="1252"/>
      <c r="H726" s="1254"/>
      <c r="I726" s="1195"/>
      <c r="J726" s="391"/>
      <c r="K726" s="392"/>
      <c r="L726" s="1247"/>
      <c r="M726" s="1130"/>
      <c r="N726" s="1237"/>
      <c r="O726" s="1239"/>
      <c r="P726" s="389"/>
      <c r="Q726" s="433"/>
      <c r="R726" s="433"/>
      <c r="S726" s="433"/>
      <c r="T726" s="433"/>
      <c r="U726" s="433"/>
      <c r="V726" s="433"/>
      <c r="W726" s="371"/>
    </row>
    <row r="727" spans="1:23" ht="16.5" customHeight="1">
      <c r="A727" s="384"/>
      <c r="B727" s="1150"/>
      <c r="C727" s="1250"/>
      <c r="D727" s="1156"/>
      <c r="E727" s="1159"/>
      <c r="F727" s="1162"/>
      <c r="G727" s="1252"/>
      <c r="H727" s="1254"/>
      <c r="I727" s="1241"/>
      <c r="J727" s="391"/>
      <c r="K727" s="392"/>
      <c r="L727" s="1248"/>
      <c r="M727" s="1130"/>
      <c r="N727" s="1237"/>
      <c r="O727" s="1239"/>
      <c r="P727" s="389"/>
      <c r="Q727" s="433"/>
      <c r="R727" s="433"/>
      <c r="S727" s="433"/>
      <c r="T727" s="433"/>
      <c r="U727" s="433"/>
      <c r="V727" s="433"/>
      <c r="W727" s="371"/>
    </row>
    <row r="728" spans="1:23" ht="16.5" customHeight="1">
      <c r="A728" s="384"/>
      <c r="B728" s="1172"/>
      <c r="C728" s="1251"/>
      <c r="D728" s="1187"/>
      <c r="E728" s="1175"/>
      <c r="F728" s="1176"/>
      <c r="G728" s="1253"/>
      <c r="H728" s="1255"/>
      <c r="I728" s="1245"/>
      <c r="J728" s="423"/>
      <c r="K728" s="424"/>
      <c r="L728" s="1249"/>
      <c r="M728" s="1131"/>
      <c r="N728" s="1238"/>
      <c r="O728" s="1240"/>
      <c r="P728" s="389"/>
      <c r="Q728" s="433"/>
      <c r="R728" s="433"/>
      <c r="S728" s="433"/>
      <c r="T728" s="433"/>
      <c r="U728" s="433"/>
      <c r="V728" s="433"/>
      <c r="W728" s="371"/>
    </row>
    <row r="729" spans="1:23" ht="15.75" customHeight="1">
      <c r="A729" s="384"/>
      <c r="B729" s="1149">
        <v>73</v>
      </c>
      <c r="C729" s="1152">
        <v>5</v>
      </c>
      <c r="D729" s="1227" t="s">
        <v>1783</v>
      </c>
      <c r="E729" s="1158" t="str">
        <f t="shared" ref="E729" si="213">HLOOKUP(D729,$F$1:$Q$2,2,FALSE)</f>
        <v>게시판</v>
      </c>
      <c r="F729" s="1161" t="str">
        <f t="shared" ref="F729" si="214">D729&amp;"_"&amp;IF(LEN(C729) = 1, "0"&amp;C729, C729)</f>
        <v>BO_05</v>
      </c>
      <c r="G729" s="1194" t="s">
        <v>1821</v>
      </c>
      <c r="H729" s="1232" t="s">
        <v>1822</v>
      </c>
      <c r="I729" s="406" t="s">
        <v>414</v>
      </c>
      <c r="J729" s="425" t="s">
        <v>1823</v>
      </c>
      <c r="K729" s="434" t="s">
        <v>1824</v>
      </c>
      <c r="L729" s="427" t="s">
        <v>414</v>
      </c>
      <c r="M729" s="1129">
        <f t="shared" ref="M729" si="215">HLOOKUP(D729,$F$1:$Q$3,3,FALSE)</f>
        <v>3</v>
      </c>
      <c r="N729" s="1132" t="s">
        <v>2206</v>
      </c>
      <c r="O729" s="1233"/>
      <c r="P729" s="389"/>
      <c r="Q729" s="433"/>
      <c r="R729" s="433"/>
      <c r="S729" s="433"/>
      <c r="T729" s="433"/>
      <c r="U729" s="433"/>
      <c r="V729" s="433"/>
      <c r="W729" s="371"/>
    </row>
    <row r="730" spans="1:23" ht="16.5" customHeight="1">
      <c r="A730" s="384"/>
      <c r="B730" s="1150"/>
      <c r="C730" s="1250"/>
      <c r="D730" s="1156"/>
      <c r="E730" s="1159"/>
      <c r="F730" s="1162"/>
      <c r="G730" s="1252"/>
      <c r="H730" s="1254"/>
      <c r="I730" s="1206" t="s">
        <v>1825</v>
      </c>
      <c r="J730" s="391"/>
      <c r="K730" s="416" t="s">
        <v>1826</v>
      </c>
      <c r="L730" s="1208" t="s">
        <v>1827</v>
      </c>
      <c r="M730" s="1130"/>
      <c r="N730" s="1237"/>
      <c r="O730" s="1239"/>
      <c r="P730" s="389"/>
      <c r="Q730" s="433"/>
      <c r="R730" s="433"/>
      <c r="S730" s="433"/>
      <c r="T730" s="433"/>
      <c r="U730" s="433"/>
      <c r="V730" s="433"/>
      <c r="W730" s="371"/>
    </row>
    <row r="731" spans="1:23" ht="16.5" customHeight="1">
      <c r="A731" s="384"/>
      <c r="B731" s="1150"/>
      <c r="C731" s="1250"/>
      <c r="D731" s="1156"/>
      <c r="E731" s="1159"/>
      <c r="F731" s="1162"/>
      <c r="G731" s="1252"/>
      <c r="H731" s="1254"/>
      <c r="I731" s="1241"/>
      <c r="J731" s="391"/>
      <c r="K731" s="392" t="s">
        <v>1790</v>
      </c>
      <c r="L731" s="1243"/>
      <c r="M731" s="1130"/>
      <c r="N731" s="1237"/>
      <c r="O731" s="1239"/>
      <c r="P731" s="389"/>
      <c r="Q731" s="371"/>
      <c r="R731" s="371"/>
      <c r="S731" s="371"/>
      <c r="T731" s="371"/>
      <c r="U731" s="371"/>
      <c r="V731" s="371"/>
      <c r="W731" s="371"/>
    </row>
    <row r="732" spans="1:23" ht="16.5" customHeight="1">
      <c r="A732" s="384"/>
      <c r="B732" s="1150"/>
      <c r="C732" s="1250"/>
      <c r="D732" s="1156"/>
      <c r="E732" s="1159"/>
      <c r="F732" s="1162"/>
      <c r="G732" s="1252"/>
      <c r="H732" s="1254"/>
      <c r="I732" s="1241"/>
      <c r="J732" s="391"/>
      <c r="K732" s="392" t="s">
        <v>1828</v>
      </c>
      <c r="L732" s="1243"/>
      <c r="M732" s="1130"/>
      <c r="N732" s="1237"/>
      <c r="O732" s="1239"/>
      <c r="P732" s="389"/>
      <c r="Q732" s="371"/>
      <c r="R732" s="371"/>
      <c r="S732" s="371"/>
      <c r="T732" s="371"/>
      <c r="U732" s="371"/>
      <c r="V732" s="371"/>
      <c r="W732" s="371"/>
    </row>
    <row r="733" spans="1:23" ht="16.5" customHeight="1">
      <c r="A733" s="384"/>
      <c r="B733" s="1150"/>
      <c r="C733" s="1250"/>
      <c r="D733" s="1156"/>
      <c r="E733" s="1159"/>
      <c r="F733" s="1162"/>
      <c r="G733" s="1252"/>
      <c r="H733" s="1254"/>
      <c r="I733" s="1241"/>
      <c r="J733" s="391"/>
      <c r="K733" s="392"/>
      <c r="L733" s="1243"/>
      <c r="M733" s="1130"/>
      <c r="N733" s="1237"/>
      <c r="O733" s="1239"/>
      <c r="P733" s="389"/>
      <c r="Q733" s="371"/>
      <c r="R733" s="371"/>
      <c r="S733" s="371"/>
      <c r="T733" s="371"/>
      <c r="U733" s="371"/>
      <c r="V733" s="371"/>
      <c r="W733" s="371"/>
    </row>
    <row r="734" spans="1:23" ht="16.5" customHeight="1">
      <c r="A734" s="384"/>
      <c r="B734" s="1150"/>
      <c r="C734" s="1250"/>
      <c r="D734" s="1156"/>
      <c r="E734" s="1159"/>
      <c r="F734" s="1162"/>
      <c r="G734" s="1252"/>
      <c r="H734" s="1254"/>
      <c r="I734" s="1242"/>
      <c r="J734" s="391"/>
      <c r="K734" s="392"/>
      <c r="L734" s="1244"/>
      <c r="M734" s="1130"/>
      <c r="N734" s="1237"/>
      <c r="O734" s="1239"/>
      <c r="P734" s="389"/>
      <c r="Q734" s="371"/>
      <c r="R734" s="371"/>
      <c r="S734" s="371"/>
      <c r="T734" s="371"/>
      <c r="U734" s="371"/>
      <c r="V734" s="371"/>
      <c r="W734" s="371"/>
    </row>
    <row r="735" spans="1:23" ht="16.5" customHeight="1">
      <c r="A735" s="384"/>
      <c r="B735" s="1150"/>
      <c r="C735" s="1250"/>
      <c r="D735" s="1156"/>
      <c r="E735" s="1159"/>
      <c r="F735" s="1162"/>
      <c r="G735" s="1252"/>
      <c r="H735" s="1254"/>
      <c r="I735" s="1195" t="s">
        <v>406</v>
      </c>
      <c r="J735" s="391"/>
      <c r="K735" s="392"/>
      <c r="L735" s="1246" t="s">
        <v>1829</v>
      </c>
      <c r="M735" s="1130"/>
      <c r="N735" s="1237"/>
      <c r="O735" s="1239"/>
      <c r="P735" s="389"/>
      <c r="Q735" s="433"/>
      <c r="R735" s="433"/>
      <c r="S735" s="433"/>
      <c r="T735" s="433"/>
      <c r="U735" s="433"/>
      <c r="V735" s="433"/>
      <c r="W735" s="371"/>
    </row>
    <row r="736" spans="1:23" ht="16.5" customHeight="1">
      <c r="A736" s="384"/>
      <c r="B736" s="1150"/>
      <c r="C736" s="1250"/>
      <c r="D736" s="1156"/>
      <c r="E736" s="1159"/>
      <c r="F736" s="1162"/>
      <c r="G736" s="1252"/>
      <c r="H736" s="1254"/>
      <c r="I736" s="1195"/>
      <c r="J736" s="391"/>
      <c r="K736" s="392"/>
      <c r="L736" s="1247"/>
      <c r="M736" s="1130"/>
      <c r="N736" s="1237"/>
      <c r="O736" s="1239"/>
      <c r="P736" s="389"/>
      <c r="Q736" s="433"/>
      <c r="R736" s="433"/>
      <c r="S736" s="433"/>
      <c r="T736" s="433"/>
      <c r="U736" s="433"/>
      <c r="V736" s="433"/>
      <c r="W736" s="371"/>
    </row>
    <row r="737" spans="1:23" ht="16.5" customHeight="1">
      <c r="A737" s="384"/>
      <c r="B737" s="1150"/>
      <c r="C737" s="1250"/>
      <c r="D737" s="1156"/>
      <c r="E737" s="1159"/>
      <c r="F737" s="1162"/>
      <c r="G737" s="1252"/>
      <c r="H737" s="1254"/>
      <c r="I737" s="1241"/>
      <c r="J737" s="391"/>
      <c r="K737" s="392"/>
      <c r="L737" s="1248"/>
      <c r="M737" s="1130"/>
      <c r="N737" s="1237"/>
      <c r="O737" s="1239"/>
      <c r="P737" s="389"/>
      <c r="Q737" s="433"/>
      <c r="R737" s="433"/>
      <c r="S737" s="433"/>
      <c r="T737" s="433"/>
      <c r="U737" s="433"/>
      <c r="V737" s="433"/>
      <c r="W737" s="371"/>
    </row>
    <row r="738" spans="1:23" ht="16.5" customHeight="1">
      <c r="A738" s="384"/>
      <c r="B738" s="1172"/>
      <c r="C738" s="1251"/>
      <c r="D738" s="1187"/>
      <c r="E738" s="1175"/>
      <c r="F738" s="1176"/>
      <c r="G738" s="1253"/>
      <c r="H738" s="1255"/>
      <c r="I738" s="1245"/>
      <c r="J738" s="423"/>
      <c r="K738" s="424"/>
      <c r="L738" s="1249"/>
      <c r="M738" s="1131"/>
      <c r="N738" s="1238"/>
      <c r="O738" s="1240"/>
      <c r="P738" s="389"/>
      <c r="Q738" s="433"/>
      <c r="R738" s="433"/>
      <c r="S738" s="433"/>
      <c r="T738" s="433"/>
      <c r="U738" s="433"/>
      <c r="V738" s="433"/>
      <c r="W738" s="371"/>
    </row>
    <row r="739" spans="1:23" ht="15.75" customHeight="1">
      <c r="A739" s="384"/>
      <c r="B739" s="1149">
        <v>74</v>
      </c>
      <c r="C739" s="1152">
        <v>6</v>
      </c>
      <c r="D739" s="1156" t="s">
        <v>1783</v>
      </c>
      <c r="E739" s="1158" t="str">
        <f t="shared" ref="E739" si="216">HLOOKUP(D739,$F$1:$Q$2,2,FALSE)</f>
        <v>게시판</v>
      </c>
      <c r="F739" s="1161" t="str">
        <f t="shared" ref="F739" si="217">D739&amp;"_"&amp;IF(LEN(C739) = 1, "0"&amp;C739, C739)</f>
        <v>BO_06</v>
      </c>
      <c r="G739" s="1180" t="s">
        <v>1830</v>
      </c>
      <c r="H739" s="1216" t="s">
        <v>1831</v>
      </c>
      <c r="I739" s="402" t="s">
        <v>1809</v>
      </c>
      <c r="J739" s="415"/>
      <c r="K739" s="435" t="s">
        <v>1824</v>
      </c>
      <c r="L739" s="417" t="s">
        <v>1809</v>
      </c>
      <c r="M739" s="1129">
        <f t="shared" ref="M739" si="218">HLOOKUP(D739,$F$1:$Q$3,3,FALSE)</f>
        <v>3</v>
      </c>
      <c r="N739" s="1132" t="s">
        <v>2206</v>
      </c>
      <c r="O739" s="1136"/>
      <c r="P739" s="389"/>
      <c r="Q739" s="433"/>
      <c r="R739" s="433"/>
      <c r="S739" s="433"/>
      <c r="T739" s="433"/>
      <c r="U739" s="433"/>
      <c r="V739" s="433"/>
      <c r="W739" s="371"/>
    </row>
    <row r="740" spans="1:23" ht="16.5" customHeight="1">
      <c r="A740" s="384"/>
      <c r="B740" s="1150"/>
      <c r="C740" s="1250"/>
      <c r="D740" s="1156"/>
      <c r="E740" s="1159"/>
      <c r="F740" s="1162"/>
      <c r="G740" s="1252"/>
      <c r="H740" s="1254"/>
      <c r="I740" s="1206" t="s">
        <v>1832</v>
      </c>
      <c r="J740" s="391"/>
      <c r="K740" s="416" t="s">
        <v>1833</v>
      </c>
      <c r="L740" s="1208" t="s">
        <v>1834</v>
      </c>
      <c r="M740" s="1130"/>
      <c r="N740" s="1237"/>
      <c r="O740" s="1239"/>
      <c r="P740" s="389"/>
      <c r="Q740" s="433"/>
      <c r="R740" s="433"/>
      <c r="S740" s="433"/>
      <c r="T740" s="433"/>
      <c r="U740" s="433"/>
      <c r="V740" s="433"/>
      <c r="W740" s="371"/>
    </row>
    <row r="741" spans="1:23" ht="16.5" customHeight="1">
      <c r="A741" s="384"/>
      <c r="B741" s="1150"/>
      <c r="C741" s="1250"/>
      <c r="D741" s="1156"/>
      <c r="E741" s="1159"/>
      <c r="F741" s="1162"/>
      <c r="G741" s="1252"/>
      <c r="H741" s="1254"/>
      <c r="I741" s="1241"/>
      <c r="J741" s="391"/>
      <c r="K741" s="392" t="s">
        <v>1835</v>
      </c>
      <c r="L741" s="1243"/>
      <c r="M741" s="1130"/>
      <c r="N741" s="1237"/>
      <c r="O741" s="1239"/>
      <c r="P741" s="389"/>
      <c r="Q741" s="371"/>
      <c r="R741" s="371"/>
      <c r="S741" s="371"/>
      <c r="T741" s="371"/>
      <c r="U741" s="371"/>
      <c r="V741" s="371"/>
      <c r="W741" s="371"/>
    </row>
    <row r="742" spans="1:23" ht="16.5" customHeight="1">
      <c r="A742" s="384"/>
      <c r="B742" s="1150"/>
      <c r="C742" s="1250"/>
      <c r="D742" s="1156"/>
      <c r="E742" s="1159"/>
      <c r="F742" s="1162"/>
      <c r="G742" s="1252"/>
      <c r="H742" s="1254"/>
      <c r="I742" s="1241"/>
      <c r="J742" s="391"/>
      <c r="K742" s="392" t="s">
        <v>1791</v>
      </c>
      <c r="L742" s="1243"/>
      <c r="M742" s="1130"/>
      <c r="N742" s="1237"/>
      <c r="O742" s="1239"/>
      <c r="P742" s="389"/>
      <c r="Q742" s="371"/>
      <c r="R742" s="371"/>
      <c r="S742" s="371"/>
      <c r="T742" s="371"/>
      <c r="U742" s="371"/>
      <c r="V742" s="371"/>
      <c r="W742" s="371"/>
    </row>
    <row r="743" spans="1:23" ht="16.5" customHeight="1">
      <c r="A743" s="384"/>
      <c r="B743" s="1150"/>
      <c r="C743" s="1250"/>
      <c r="D743" s="1156"/>
      <c r="E743" s="1159"/>
      <c r="F743" s="1162"/>
      <c r="G743" s="1252"/>
      <c r="H743" s="1254"/>
      <c r="I743" s="1241"/>
      <c r="J743" s="391"/>
      <c r="K743" s="392"/>
      <c r="L743" s="1243"/>
      <c r="M743" s="1130"/>
      <c r="N743" s="1237"/>
      <c r="O743" s="1239"/>
      <c r="P743" s="389"/>
      <c r="Q743" s="371"/>
      <c r="R743" s="371"/>
      <c r="S743" s="371"/>
      <c r="T743" s="371"/>
      <c r="U743" s="371"/>
      <c r="V743" s="371"/>
      <c r="W743" s="371"/>
    </row>
    <row r="744" spans="1:23" ht="16.5" customHeight="1">
      <c r="A744" s="384"/>
      <c r="B744" s="1150"/>
      <c r="C744" s="1250"/>
      <c r="D744" s="1156"/>
      <c r="E744" s="1159"/>
      <c r="F744" s="1162"/>
      <c r="G744" s="1252"/>
      <c r="H744" s="1254"/>
      <c r="I744" s="1242"/>
      <c r="J744" s="391"/>
      <c r="K744" s="392"/>
      <c r="L744" s="1244"/>
      <c r="M744" s="1130"/>
      <c r="N744" s="1237"/>
      <c r="O744" s="1239"/>
      <c r="P744" s="389"/>
      <c r="Q744" s="371"/>
      <c r="R744" s="371"/>
      <c r="S744" s="371"/>
      <c r="T744" s="371"/>
      <c r="U744" s="371"/>
      <c r="V744" s="371"/>
      <c r="W744" s="371"/>
    </row>
    <row r="745" spans="1:23" ht="16.5" customHeight="1">
      <c r="A745" s="384"/>
      <c r="B745" s="1150"/>
      <c r="C745" s="1250"/>
      <c r="D745" s="1156"/>
      <c r="E745" s="1159"/>
      <c r="F745" s="1162"/>
      <c r="G745" s="1252"/>
      <c r="H745" s="1254"/>
      <c r="I745" s="1195" t="s">
        <v>1836</v>
      </c>
      <c r="J745" s="391"/>
      <c r="K745" s="392"/>
      <c r="L745" s="1211" t="s">
        <v>1837</v>
      </c>
      <c r="M745" s="1130"/>
      <c r="N745" s="1237"/>
      <c r="O745" s="1239"/>
      <c r="P745" s="389"/>
      <c r="Q745" s="433"/>
      <c r="R745" s="433"/>
      <c r="S745" s="433"/>
      <c r="T745" s="433"/>
      <c r="U745" s="433"/>
      <c r="V745" s="433"/>
      <c r="W745" s="371"/>
    </row>
    <row r="746" spans="1:23" ht="16.5" customHeight="1">
      <c r="A746" s="384"/>
      <c r="B746" s="1150"/>
      <c r="C746" s="1250"/>
      <c r="D746" s="1156"/>
      <c r="E746" s="1159"/>
      <c r="F746" s="1162"/>
      <c r="G746" s="1252"/>
      <c r="H746" s="1254"/>
      <c r="I746" s="1195"/>
      <c r="J746" s="391"/>
      <c r="K746" s="392"/>
      <c r="L746" s="1211"/>
      <c r="M746" s="1130"/>
      <c r="N746" s="1237"/>
      <c r="O746" s="1239"/>
      <c r="P746" s="389"/>
      <c r="Q746" s="433"/>
      <c r="R746" s="433"/>
      <c r="S746" s="433"/>
      <c r="T746" s="433"/>
      <c r="U746" s="433"/>
      <c r="V746" s="433"/>
      <c r="W746" s="371"/>
    </row>
    <row r="747" spans="1:23" ht="16.5" customHeight="1">
      <c r="A747" s="384"/>
      <c r="B747" s="1150"/>
      <c r="C747" s="1250"/>
      <c r="D747" s="1156"/>
      <c r="E747" s="1159"/>
      <c r="F747" s="1162"/>
      <c r="G747" s="1252"/>
      <c r="H747" s="1254"/>
      <c r="I747" s="1241"/>
      <c r="J747" s="391"/>
      <c r="K747" s="392"/>
      <c r="L747" s="1243"/>
      <c r="M747" s="1130"/>
      <c r="N747" s="1237"/>
      <c r="O747" s="1239"/>
      <c r="P747" s="389"/>
      <c r="Q747" s="433"/>
      <c r="R747" s="433"/>
      <c r="S747" s="433"/>
      <c r="T747" s="433"/>
      <c r="U747" s="433"/>
      <c r="V747" s="433"/>
      <c r="W747" s="371"/>
    </row>
    <row r="748" spans="1:23" ht="16.5" customHeight="1">
      <c r="A748" s="384"/>
      <c r="B748" s="1172"/>
      <c r="C748" s="1251"/>
      <c r="D748" s="1187"/>
      <c r="E748" s="1175"/>
      <c r="F748" s="1176"/>
      <c r="G748" s="1253"/>
      <c r="H748" s="1255"/>
      <c r="I748" s="1245"/>
      <c r="J748" s="423"/>
      <c r="K748" s="424"/>
      <c r="L748" s="1271"/>
      <c r="M748" s="1131"/>
      <c r="N748" s="1238"/>
      <c r="O748" s="1240"/>
      <c r="P748" s="389"/>
      <c r="Q748" s="433"/>
      <c r="R748" s="433"/>
      <c r="S748" s="433"/>
      <c r="T748" s="433"/>
      <c r="U748" s="433"/>
      <c r="V748" s="433"/>
      <c r="W748" s="371"/>
    </row>
    <row r="749" spans="1:23" ht="15.75" customHeight="1">
      <c r="A749" s="384"/>
      <c r="B749" s="1149">
        <v>75</v>
      </c>
      <c r="C749" s="1152">
        <v>7</v>
      </c>
      <c r="D749" s="1156" t="s">
        <v>1783</v>
      </c>
      <c r="E749" s="1158" t="str">
        <f t="shared" ref="E749" si="219">HLOOKUP(D749,$F$1:$Q$2,2,FALSE)</f>
        <v>게시판</v>
      </c>
      <c r="F749" s="1161" t="str">
        <f t="shared" ref="F749" si="220">D749&amp;"_"&amp;IF(LEN(C749) = 1, "0"&amp;C749, C749)</f>
        <v>BO_07</v>
      </c>
      <c r="G749" s="1180" t="s">
        <v>1838</v>
      </c>
      <c r="H749" s="1216" t="s">
        <v>1839</v>
      </c>
      <c r="I749" s="402" t="s">
        <v>414</v>
      </c>
      <c r="J749" s="415" t="s">
        <v>1840</v>
      </c>
      <c r="K749" s="416" t="s">
        <v>429</v>
      </c>
      <c r="L749" s="417" t="s">
        <v>1796</v>
      </c>
      <c r="M749" s="1129">
        <f t="shared" ref="M749" si="221">HLOOKUP(D749,$F$1:$Q$3,3,FALSE)</f>
        <v>3</v>
      </c>
      <c r="N749" s="1132" t="s">
        <v>2206</v>
      </c>
      <c r="O749" s="1136"/>
      <c r="P749" s="389"/>
      <c r="Q749" s="433"/>
      <c r="R749" s="433"/>
      <c r="S749" s="433"/>
      <c r="T749" s="433"/>
      <c r="U749" s="433"/>
      <c r="V749" s="433"/>
      <c r="W749" s="371"/>
    </row>
    <row r="750" spans="1:23" ht="16.5" customHeight="1">
      <c r="A750" s="384"/>
      <c r="B750" s="1150"/>
      <c r="C750" s="1250"/>
      <c r="D750" s="1156"/>
      <c r="E750" s="1159"/>
      <c r="F750" s="1162"/>
      <c r="G750" s="1252"/>
      <c r="H750" s="1254"/>
      <c r="I750" s="1206" t="s">
        <v>1841</v>
      </c>
      <c r="J750" s="391" t="s">
        <v>1842</v>
      </c>
      <c r="K750" s="392"/>
      <c r="L750" s="1208" t="s">
        <v>1843</v>
      </c>
      <c r="M750" s="1130"/>
      <c r="N750" s="1237"/>
      <c r="O750" s="1239"/>
      <c r="P750" s="389"/>
      <c r="Q750" s="433"/>
      <c r="R750" s="433"/>
      <c r="S750" s="433"/>
      <c r="T750" s="433"/>
      <c r="U750" s="433"/>
      <c r="V750" s="433"/>
      <c r="W750" s="371"/>
    </row>
    <row r="751" spans="1:23" ht="16.5" customHeight="1">
      <c r="A751" s="384"/>
      <c r="B751" s="1150"/>
      <c r="C751" s="1250"/>
      <c r="D751" s="1156"/>
      <c r="E751" s="1159"/>
      <c r="F751" s="1162"/>
      <c r="G751" s="1252"/>
      <c r="H751" s="1254"/>
      <c r="I751" s="1241"/>
      <c r="J751" s="391" t="s">
        <v>1812</v>
      </c>
      <c r="K751" s="392"/>
      <c r="L751" s="1243"/>
      <c r="M751" s="1130"/>
      <c r="N751" s="1237"/>
      <c r="O751" s="1239"/>
      <c r="P751" s="389"/>
      <c r="Q751" s="371"/>
      <c r="R751" s="371"/>
      <c r="S751" s="371"/>
      <c r="T751" s="371"/>
      <c r="U751" s="371"/>
      <c r="V751" s="371"/>
      <c r="W751" s="371"/>
    </row>
    <row r="752" spans="1:23" ht="16.5" customHeight="1">
      <c r="A752" s="384"/>
      <c r="B752" s="1150"/>
      <c r="C752" s="1250"/>
      <c r="D752" s="1156"/>
      <c r="E752" s="1159"/>
      <c r="F752" s="1162"/>
      <c r="G752" s="1252"/>
      <c r="H752" s="1254"/>
      <c r="I752" s="1241"/>
      <c r="J752" s="391" t="s">
        <v>1813</v>
      </c>
      <c r="K752" s="392"/>
      <c r="L752" s="1243"/>
      <c r="M752" s="1130"/>
      <c r="N752" s="1237"/>
      <c r="O752" s="1239"/>
      <c r="P752" s="389"/>
      <c r="Q752" s="371"/>
      <c r="R752" s="371"/>
      <c r="S752" s="371"/>
      <c r="T752" s="371"/>
      <c r="U752" s="371"/>
      <c r="V752" s="371"/>
      <c r="W752" s="371"/>
    </row>
    <row r="753" spans="1:23" ht="16.5" customHeight="1">
      <c r="A753" s="384"/>
      <c r="B753" s="1150"/>
      <c r="C753" s="1250"/>
      <c r="D753" s="1156"/>
      <c r="E753" s="1159"/>
      <c r="F753" s="1162"/>
      <c r="G753" s="1252"/>
      <c r="H753" s="1254"/>
      <c r="I753" s="1241"/>
      <c r="J753" s="391" t="s">
        <v>1844</v>
      </c>
      <c r="K753" s="392"/>
      <c r="L753" s="1243"/>
      <c r="M753" s="1130"/>
      <c r="N753" s="1237"/>
      <c r="O753" s="1239"/>
      <c r="P753" s="389"/>
      <c r="Q753" s="371"/>
      <c r="R753" s="371"/>
      <c r="S753" s="371"/>
      <c r="T753" s="371"/>
      <c r="U753" s="371"/>
      <c r="V753" s="371"/>
      <c r="W753" s="371"/>
    </row>
    <row r="754" spans="1:23" ht="16.5" customHeight="1">
      <c r="A754" s="384"/>
      <c r="B754" s="1150"/>
      <c r="C754" s="1250"/>
      <c r="D754" s="1156"/>
      <c r="E754" s="1159"/>
      <c r="F754" s="1162"/>
      <c r="G754" s="1252"/>
      <c r="H754" s="1254"/>
      <c r="I754" s="1242"/>
      <c r="J754" s="391"/>
      <c r="K754" s="392"/>
      <c r="L754" s="1244"/>
      <c r="M754" s="1130"/>
      <c r="N754" s="1237"/>
      <c r="O754" s="1239"/>
      <c r="P754" s="389"/>
      <c r="Q754" s="371"/>
      <c r="R754" s="371"/>
      <c r="S754" s="371"/>
      <c r="T754" s="371"/>
      <c r="U754" s="371"/>
      <c r="V754" s="371"/>
      <c r="W754" s="371"/>
    </row>
    <row r="755" spans="1:23" ht="16.5" customHeight="1">
      <c r="A755" s="384"/>
      <c r="B755" s="1150"/>
      <c r="C755" s="1250"/>
      <c r="D755" s="1156"/>
      <c r="E755" s="1159"/>
      <c r="F755" s="1162"/>
      <c r="G755" s="1252"/>
      <c r="H755" s="1254"/>
      <c r="I755" s="1195" t="s">
        <v>1806</v>
      </c>
      <c r="J755" s="391"/>
      <c r="K755" s="392"/>
      <c r="L755" s="1246" t="s">
        <v>412</v>
      </c>
      <c r="M755" s="1130"/>
      <c r="N755" s="1237"/>
      <c r="O755" s="1239"/>
      <c r="P755" s="389"/>
      <c r="Q755" s="433"/>
      <c r="R755" s="433"/>
      <c r="S755" s="433"/>
      <c r="T755" s="433"/>
      <c r="U755" s="433"/>
      <c r="V755" s="433"/>
      <c r="W755" s="371"/>
    </row>
    <row r="756" spans="1:23" ht="16.5" customHeight="1">
      <c r="A756" s="384"/>
      <c r="B756" s="1150"/>
      <c r="C756" s="1250"/>
      <c r="D756" s="1156"/>
      <c r="E756" s="1159"/>
      <c r="F756" s="1162"/>
      <c r="G756" s="1252"/>
      <c r="H756" s="1254"/>
      <c r="I756" s="1195"/>
      <c r="J756" s="391"/>
      <c r="K756" s="392"/>
      <c r="L756" s="1247"/>
      <c r="M756" s="1130"/>
      <c r="N756" s="1237"/>
      <c r="O756" s="1239"/>
      <c r="P756" s="389"/>
      <c r="Q756" s="433"/>
      <c r="R756" s="433"/>
      <c r="S756" s="433"/>
      <c r="T756" s="433"/>
      <c r="U756" s="433"/>
      <c r="V756" s="433"/>
      <c r="W756" s="371"/>
    </row>
    <row r="757" spans="1:23" ht="16.5" customHeight="1">
      <c r="A757" s="384"/>
      <c r="B757" s="1150"/>
      <c r="C757" s="1250"/>
      <c r="D757" s="1156"/>
      <c r="E757" s="1159"/>
      <c r="F757" s="1162"/>
      <c r="G757" s="1252"/>
      <c r="H757" s="1254"/>
      <c r="I757" s="1241"/>
      <c r="J757" s="391"/>
      <c r="K757" s="392"/>
      <c r="L757" s="1248"/>
      <c r="M757" s="1130"/>
      <c r="N757" s="1237"/>
      <c r="O757" s="1239"/>
      <c r="P757" s="389"/>
      <c r="Q757" s="433"/>
      <c r="R757" s="433"/>
      <c r="S757" s="433"/>
      <c r="T757" s="433"/>
      <c r="U757" s="433"/>
      <c r="V757" s="433"/>
      <c r="W757" s="371"/>
    </row>
    <row r="758" spans="1:23" ht="16.5" customHeight="1">
      <c r="A758" s="384"/>
      <c r="B758" s="1172"/>
      <c r="C758" s="1251"/>
      <c r="D758" s="1187"/>
      <c r="E758" s="1175"/>
      <c r="F758" s="1176"/>
      <c r="G758" s="1260"/>
      <c r="H758" s="1261"/>
      <c r="I758" s="1258"/>
      <c r="J758" s="393"/>
      <c r="K758" s="394"/>
      <c r="L758" s="1259"/>
      <c r="M758" s="1131"/>
      <c r="N758" s="1238"/>
      <c r="O758" s="1257"/>
      <c r="P758" s="389"/>
      <c r="Q758" s="433"/>
      <c r="R758" s="433"/>
      <c r="S758" s="433"/>
      <c r="T758" s="433"/>
      <c r="U758" s="433"/>
      <c r="V758" s="433"/>
      <c r="W758" s="371"/>
    </row>
    <row r="759" spans="1:23" ht="15.75" customHeight="1">
      <c r="A759" s="384"/>
      <c r="B759" s="1149">
        <v>76</v>
      </c>
      <c r="C759" s="1152">
        <v>8</v>
      </c>
      <c r="D759" s="1156" t="s">
        <v>1783</v>
      </c>
      <c r="E759" s="1158" t="str">
        <f t="shared" ref="E759" si="222">HLOOKUP(D759,$F$1:$Q$2,2,FALSE)</f>
        <v>게시판</v>
      </c>
      <c r="F759" s="1161" t="str">
        <f t="shared" ref="F759" si="223">D759&amp;"_"&amp;IF(LEN(C759) = 1, "0"&amp;C759, C759)</f>
        <v>BO_08</v>
      </c>
      <c r="G759" s="1188" t="s">
        <v>1845</v>
      </c>
      <c r="H759" s="1225" t="s">
        <v>1846</v>
      </c>
      <c r="I759" s="385" t="s">
        <v>414</v>
      </c>
      <c r="J759" s="386" t="s">
        <v>1797</v>
      </c>
      <c r="K759" s="387" t="s">
        <v>1799</v>
      </c>
      <c r="L759" s="388" t="s">
        <v>414</v>
      </c>
      <c r="M759" s="1129">
        <f t="shared" ref="M759" si="224">HLOOKUP(D759,$F$1:$Q$3,3,FALSE)</f>
        <v>3</v>
      </c>
      <c r="N759" s="1132" t="s">
        <v>2206</v>
      </c>
      <c r="O759" s="1135"/>
      <c r="P759" s="389"/>
      <c r="Q759" s="433"/>
      <c r="R759" s="433"/>
      <c r="S759" s="433"/>
      <c r="T759" s="433"/>
      <c r="U759" s="433"/>
      <c r="V759" s="433"/>
      <c r="W759" s="371"/>
    </row>
    <row r="760" spans="1:23" ht="16.5" customHeight="1">
      <c r="A760" s="384"/>
      <c r="B760" s="1150"/>
      <c r="C760" s="1250"/>
      <c r="D760" s="1156"/>
      <c r="E760" s="1159"/>
      <c r="F760" s="1162"/>
      <c r="G760" s="1252"/>
      <c r="H760" s="1254"/>
      <c r="I760" s="1206" t="s">
        <v>1847</v>
      </c>
      <c r="J760" s="391" t="s">
        <v>1801</v>
      </c>
      <c r="K760" s="392"/>
      <c r="L760" s="1208" t="s">
        <v>1848</v>
      </c>
      <c r="M760" s="1130"/>
      <c r="N760" s="1237"/>
      <c r="O760" s="1239"/>
      <c r="P760" s="389"/>
      <c r="Q760" s="433"/>
      <c r="R760" s="433"/>
      <c r="S760" s="433"/>
      <c r="T760" s="433"/>
      <c r="U760" s="433"/>
      <c r="V760" s="433"/>
      <c r="W760" s="371"/>
    </row>
    <row r="761" spans="1:23" ht="16.5" customHeight="1">
      <c r="A761" s="384"/>
      <c r="B761" s="1150"/>
      <c r="C761" s="1250"/>
      <c r="D761" s="1156"/>
      <c r="E761" s="1159"/>
      <c r="F761" s="1162"/>
      <c r="G761" s="1252"/>
      <c r="H761" s="1254"/>
      <c r="I761" s="1241"/>
      <c r="J761" s="391" t="s">
        <v>1819</v>
      </c>
      <c r="K761" s="392"/>
      <c r="L761" s="1243"/>
      <c r="M761" s="1130"/>
      <c r="N761" s="1237"/>
      <c r="O761" s="1239"/>
      <c r="P761" s="389"/>
      <c r="Q761" s="371"/>
      <c r="R761" s="371"/>
      <c r="S761" s="371"/>
      <c r="T761" s="371"/>
      <c r="U761" s="371"/>
      <c r="V761" s="371"/>
      <c r="W761" s="371"/>
    </row>
    <row r="762" spans="1:23" ht="16.5" customHeight="1">
      <c r="A762" s="384"/>
      <c r="B762" s="1150"/>
      <c r="C762" s="1250"/>
      <c r="D762" s="1156"/>
      <c r="E762" s="1159"/>
      <c r="F762" s="1162"/>
      <c r="G762" s="1252"/>
      <c r="H762" s="1254"/>
      <c r="I762" s="1241"/>
      <c r="J762" s="391" t="s">
        <v>1849</v>
      </c>
      <c r="K762" s="392"/>
      <c r="L762" s="1243"/>
      <c r="M762" s="1130"/>
      <c r="N762" s="1237"/>
      <c r="O762" s="1239"/>
      <c r="P762" s="389"/>
      <c r="Q762" s="371"/>
      <c r="R762" s="371"/>
      <c r="S762" s="371"/>
      <c r="T762" s="371"/>
      <c r="U762" s="371"/>
      <c r="V762" s="371"/>
      <c r="W762" s="371"/>
    </row>
    <row r="763" spans="1:23" ht="16.5" customHeight="1">
      <c r="A763" s="384"/>
      <c r="B763" s="1150"/>
      <c r="C763" s="1250"/>
      <c r="D763" s="1156"/>
      <c r="E763" s="1159"/>
      <c r="F763" s="1162"/>
      <c r="G763" s="1252"/>
      <c r="H763" s="1254"/>
      <c r="I763" s="1241"/>
      <c r="J763" s="391" t="s">
        <v>1844</v>
      </c>
      <c r="K763" s="392"/>
      <c r="L763" s="1243"/>
      <c r="M763" s="1130"/>
      <c r="N763" s="1237"/>
      <c r="O763" s="1239"/>
      <c r="P763" s="389"/>
      <c r="Q763" s="371"/>
      <c r="R763" s="371"/>
      <c r="S763" s="371"/>
      <c r="T763" s="371"/>
      <c r="U763" s="371"/>
      <c r="V763" s="371"/>
      <c r="W763" s="371"/>
    </row>
    <row r="764" spans="1:23" ht="16.5" customHeight="1">
      <c r="A764" s="384"/>
      <c r="B764" s="1150"/>
      <c r="C764" s="1250"/>
      <c r="D764" s="1156"/>
      <c r="E764" s="1159"/>
      <c r="F764" s="1162"/>
      <c r="G764" s="1252"/>
      <c r="H764" s="1254"/>
      <c r="I764" s="1242"/>
      <c r="J764" s="391"/>
      <c r="K764" s="392"/>
      <c r="L764" s="1244"/>
      <c r="M764" s="1130"/>
      <c r="N764" s="1237"/>
      <c r="O764" s="1239"/>
      <c r="P764" s="389"/>
      <c r="Q764" s="371"/>
      <c r="R764" s="371"/>
      <c r="S764" s="371"/>
      <c r="T764" s="371"/>
      <c r="U764" s="371"/>
      <c r="V764" s="371"/>
      <c r="W764" s="371"/>
    </row>
    <row r="765" spans="1:23" ht="16.5" customHeight="1">
      <c r="A765" s="384"/>
      <c r="B765" s="1150"/>
      <c r="C765" s="1250"/>
      <c r="D765" s="1156"/>
      <c r="E765" s="1159"/>
      <c r="F765" s="1162"/>
      <c r="G765" s="1252"/>
      <c r="H765" s="1254"/>
      <c r="I765" s="1195" t="s">
        <v>1806</v>
      </c>
      <c r="J765" s="391"/>
      <c r="K765" s="392"/>
      <c r="L765" s="1246" t="s">
        <v>1850</v>
      </c>
      <c r="M765" s="1130"/>
      <c r="N765" s="1237"/>
      <c r="O765" s="1239"/>
      <c r="P765" s="389"/>
      <c r="Q765" s="433"/>
      <c r="R765" s="433"/>
      <c r="S765" s="433"/>
      <c r="T765" s="433"/>
      <c r="U765" s="433"/>
      <c r="V765" s="433"/>
      <c r="W765" s="371"/>
    </row>
    <row r="766" spans="1:23" ht="16.5" customHeight="1">
      <c r="A766" s="384"/>
      <c r="B766" s="1150"/>
      <c r="C766" s="1250"/>
      <c r="D766" s="1156"/>
      <c r="E766" s="1159"/>
      <c r="F766" s="1162"/>
      <c r="G766" s="1252"/>
      <c r="H766" s="1254"/>
      <c r="I766" s="1195"/>
      <c r="J766" s="391"/>
      <c r="K766" s="392"/>
      <c r="L766" s="1247"/>
      <c r="M766" s="1130"/>
      <c r="N766" s="1237"/>
      <c r="O766" s="1239"/>
      <c r="P766" s="389"/>
      <c r="Q766" s="433"/>
      <c r="R766" s="433"/>
      <c r="S766" s="433"/>
      <c r="T766" s="433"/>
      <c r="U766" s="433"/>
      <c r="V766" s="433"/>
      <c r="W766" s="371"/>
    </row>
    <row r="767" spans="1:23" ht="16.5" customHeight="1">
      <c r="A767" s="384"/>
      <c r="B767" s="1150"/>
      <c r="C767" s="1250"/>
      <c r="D767" s="1156"/>
      <c r="E767" s="1159"/>
      <c r="F767" s="1162"/>
      <c r="G767" s="1252"/>
      <c r="H767" s="1254"/>
      <c r="I767" s="1241"/>
      <c r="J767" s="391"/>
      <c r="K767" s="392"/>
      <c r="L767" s="1248"/>
      <c r="M767" s="1130"/>
      <c r="N767" s="1237"/>
      <c r="O767" s="1239"/>
      <c r="P767" s="389"/>
      <c r="Q767" s="433"/>
      <c r="R767" s="433"/>
      <c r="S767" s="433"/>
      <c r="T767" s="433"/>
      <c r="U767" s="433"/>
      <c r="V767" s="433"/>
      <c r="W767" s="371"/>
    </row>
    <row r="768" spans="1:23" ht="16.5" customHeight="1">
      <c r="A768" s="384"/>
      <c r="B768" s="1172"/>
      <c r="C768" s="1251"/>
      <c r="D768" s="1187"/>
      <c r="E768" s="1175"/>
      <c r="F768" s="1176"/>
      <c r="G768" s="1260"/>
      <c r="H768" s="1261"/>
      <c r="I768" s="1258"/>
      <c r="J768" s="393"/>
      <c r="K768" s="394"/>
      <c r="L768" s="1259"/>
      <c r="M768" s="1131"/>
      <c r="N768" s="1238"/>
      <c r="O768" s="1257"/>
      <c r="P768" s="389"/>
      <c r="Q768" s="433"/>
      <c r="R768" s="433"/>
      <c r="S768" s="433"/>
      <c r="T768" s="433"/>
      <c r="U768" s="433"/>
      <c r="V768" s="433"/>
      <c r="W768" s="371"/>
    </row>
    <row r="769" spans="1:23" ht="15.75" customHeight="1">
      <c r="A769" s="384"/>
      <c r="B769" s="1149">
        <v>77</v>
      </c>
      <c r="C769" s="1152">
        <v>9</v>
      </c>
      <c r="D769" s="1156" t="s">
        <v>1783</v>
      </c>
      <c r="E769" s="1158" t="str">
        <f t="shared" ref="E769" si="225">HLOOKUP(D769,$F$1:$Q$2,2,FALSE)</f>
        <v>게시판</v>
      </c>
      <c r="F769" s="1161" t="str">
        <f t="shared" ref="F769" si="226">D769&amp;"_"&amp;IF(LEN(C769) = 1, "0"&amp;C769, C769)</f>
        <v>BO_09</v>
      </c>
      <c r="G769" s="1188" t="s">
        <v>1851</v>
      </c>
      <c r="H769" s="1225" t="s">
        <v>1852</v>
      </c>
      <c r="I769" s="385" t="s">
        <v>414</v>
      </c>
      <c r="J769" s="386" t="s">
        <v>1853</v>
      </c>
      <c r="K769" s="387" t="s">
        <v>1799</v>
      </c>
      <c r="L769" s="388" t="s">
        <v>414</v>
      </c>
      <c r="M769" s="1129">
        <f t="shared" ref="M769" si="227">HLOOKUP(D769,$F$1:$Q$3,3,FALSE)</f>
        <v>3</v>
      </c>
      <c r="N769" s="1132" t="s">
        <v>2206</v>
      </c>
      <c r="O769" s="1135"/>
      <c r="P769" s="389"/>
      <c r="Q769" s="433"/>
      <c r="R769" s="433"/>
      <c r="S769" s="433"/>
      <c r="T769" s="433"/>
      <c r="U769" s="433"/>
      <c r="V769" s="433"/>
      <c r="W769" s="371"/>
    </row>
    <row r="770" spans="1:23" ht="16.5" customHeight="1">
      <c r="A770" s="384"/>
      <c r="B770" s="1150"/>
      <c r="C770" s="1250"/>
      <c r="D770" s="1156"/>
      <c r="E770" s="1159"/>
      <c r="F770" s="1162"/>
      <c r="G770" s="1252"/>
      <c r="H770" s="1254"/>
      <c r="I770" s="1206" t="s">
        <v>1854</v>
      </c>
      <c r="J770" s="391" t="s">
        <v>1855</v>
      </c>
      <c r="K770" s="392"/>
      <c r="L770" s="1208" t="s">
        <v>1856</v>
      </c>
      <c r="M770" s="1130"/>
      <c r="N770" s="1237"/>
      <c r="O770" s="1239"/>
      <c r="P770" s="389"/>
      <c r="Q770" s="433"/>
      <c r="R770" s="433"/>
      <c r="S770" s="433"/>
      <c r="T770" s="433"/>
      <c r="U770" s="433"/>
      <c r="V770" s="433"/>
      <c r="W770" s="371"/>
    </row>
    <row r="771" spans="1:23" ht="16.5" customHeight="1">
      <c r="A771" s="384"/>
      <c r="B771" s="1150"/>
      <c r="C771" s="1250"/>
      <c r="D771" s="1156"/>
      <c r="E771" s="1159"/>
      <c r="F771" s="1162"/>
      <c r="G771" s="1252"/>
      <c r="H771" s="1254"/>
      <c r="I771" s="1241"/>
      <c r="J771" s="391" t="s">
        <v>1812</v>
      </c>
      <c r="K771" s="392"/>
      <c r="L771" s="1243"/>
      <c r="M771" s="1130"/>
      <c r="N771" s="1237"/>
      <c r="O771" s="1239"/>
      <c r="P771" s="389"/>
      <c r="Q771" s="371"/>
      <c r="R771" s="371"/>
      <c r="S771" s="371"/>
      <c r="T771" s="371"/>
      <c r="U771" s="371"/>
      <c r="V771" s="371"/>
      <c r="W771" s="371"/>
    </row>
    <row r="772" spans="1:23" ht="16.5" customHeight="1">
      <c r="A772" s="384"/>
      <c r="B772" s="1150"/>
      <c r="C772" s="1250"/>
      <c r="D772" s="1156"/>
      <c r="E772" s="1159"/>
      <c r="F772" s="1162"/>
      <c r="G772" s="1252"/>
      <c r="H772" s="1254"/>
      <c r="I772" s="1241"/>
      <c r="J772" s="391" t="s">
        <v>1820</v>
      </c>
      <c r="K772" s="392"/>
      <c r="L772" s="1243"/>
      <c r="M772" s="1130"/>
      <c r="N772" s="1237"/>
      <c r="O772" s="1239"/>
      <c r="P772" s="389"/>
      <c r="Q772" s="371"/>
      <c r="R772" s="371"/>
      <c r="S772" s="371"/>
      <c r="T772" s="371"/>
      <c r="U772" s="371"/>
      <c r="V772" s="371"/>
      <c r="W772" s="371"/>
    </row>
    <row r="773" spans="1:23" ht="16.5" customHeight="1">
      <c r="A773" s="384"/>
      <c r="B773" s="1150"/>
      <c r="C773" s="1250"/>
      <c r="D773" s="1156"/>
      <c r="E773" s="1159"/>
      <c r="F773" s="1162"/>
      <c r="G773" s="1252"/>
      <c r="H773" s="1254"/>
      <c r="I773" s="1241"/>
      <c r="J773" s="391" t="s">
        <v>1857</v>
      </c>
      <c r="K773" s="392"/>
      <c r="L773" s="1243"/>
      <c r="M773" s="1130"/>
      <c r="N773" s="1237"/>
      <c r="O773" s="1239"/>
      <c r="P773" s="389"/>
      <c r="Q773" s="371"/>
      <c r="R773" s="371"/>
      <c r="S773" s="371"/>
      <c r="T773" s="371"/>
      <c r="U773" s="371"/>
      <c r="V773" s="371"/>
      <c r="W773" s="371"/>
    </row>
    <row r="774" spans="1:23" ht="16.5" customHeight="1">
      <c r="A774" s="384"/>
      <c r="B774" s="1150"/>
      <c r="C774" s="1250"/>
      <c r="D774" s="1156"/>
      <c r="E774" s="1159"/>
      <c r="F774" s="1162"/>
      <c r="G774" s="1252"/>
      <c r="H774" s="1254"/>
      <c r="I774" s="1242"/>
      <c r="J774" s="391"/>
      <c r="K774" s="392"/>
      <c r="L774" s="1244"/>
      <c r="M774" s="1130"/>
      <c r="N774" s="1237"/>
      <c r="O774" s="1239"/>
      <c r="P774" s="389"/>
      <c r="Q774" s="371"/>
      <c r="R774" s="371"/>
      <c r="S774" s="371"/>
      <c r="T774" s="371"/>
      <c r="U774" s="371"/>
      <c r="V774" s="371"/>
      <c r="W774" s="371"/>
    </row>
    <row r="775" spans="1:23" ht="16.5" customHeight="1">
      <c r="A775" s="384"/>
      <c r="B775" s="1150"/>
      <c r="C775" s="1250"/>
      <c r="D775" s="1156"/>
      <c r="E775" s="1159"/>
      <c r="F775" s="1162"/>
      <c r="G775" s="1252"/>
      <c r="H775" s="1254"/>
      <c r="I775" s="1195" t="s">
        <v>1806</v>
      </c>
      <c r="J775" s="391"/>
      <c r="K775" s="392"/>
      <c r="L775" s="1246" t="s">
        <v>412</v>
      </c>
      <c r="M775" s="1130"/>
      <c r="N775" s="1237"/>
      <c r="O775" s="1239"/>
      <c r="P775" s="389"/>
      <c r="Q775" s="433"/>
      <c r="R775" s="433"/>
      <c r="S775" s="433"/>
      <c r="T775" s="433"/>
      <c r="U775" s="433"/>
      <c r="V775" s="433"/>
      <c r="W775" s="371"/>
    </row>
    <row r="776" spans="1:23" ht="16.5" customHeight="1">
      <c r="A776" s="384"/>
      <c r="B776" s="1150"/>
      <c r="C776" s="1250"/>
      <c r="D776" s="1156"/>
      <c r="E776" s="1159"/>
      <c r="F776" s="1162"/>
      <c r="G776" s="1252"/>
      <c r="H776" s="1254"/>
      <c r="I776" s="1195"/>
      <c r="J776" s="391"/>
      <c r="K776" s="392"/>
      <c r="L776" s="1247"/>
      <c r="M776" s="1130"/>
      <c r="N776" s="1237"/>
      <c r="O776" s="1239"/>
      <c r="P776" s="389"/>
      <c r="Q776" s="433"/>
      <c r="R776" s="433"/>
      <c r="S776" s="433"/>
      <c r="T776" s="433"/>
      <c r="U776" s="433"/>
      <c r="V776" s="433"/>
      <c r="W776" s="371"/>
    </row>
    <row r="777" spans="1:23" ht="16.5" customHeight="1">
      <c r="A777" s="384"/>
      <c r="B777" s="1150"/>
      <c r="C777" s="1250"/>
      <c r="D777" s="1156"/>
      <c r="E777" s="1159"/>
      <c r="F777" s="1162"/>
      <c r="G777" s="1252"/>
      <c r="H777" s="1254"/>
      <c r="I777" s="1241"/>
      <c r="J777" s="391"/>
      <c r="K777" s="392"/>
      <c r="L777" s="1248"/>
      <c r="M777" s="1130"/>
      <c r="N777" s="1237"/>
      <c r="O777" s="1239"/>
      <c r="P777" s="389"/>
      <c r="Q777" s="433"/>
      <c r="R777" s="433"/>
      <c r="S777" s="433"/>
      <c r="T777" s="433"/>
      <c r="U777" s="433"/>
      <c r="V777" s="433"/>
      <c r="W777" s="371"/>
    </row>
    <row r="778" spans="1:23" ht="16.5" customHeight="1" thickBot="1">
      <c r="A778" s="384"/>
      <c r="B778" s="1151"/>
      <c r="C778" s="1267"/>
      <c r="D778" s="1157"/>
      <c r="E778" s="1160"/>
      <c r="F778" s="1163"/>
      <c r="G778" s="1268"/>
      <c r="H778" s="1269"/>
      <c r="I778" s="1265"/>
      <c r="J778" s="420"/>
      <c r="K778" s="421"/>
      <c r="L778" s="1266"/>
      <c r="M778" s="1131"/>
      <c r="N778" s="1263"/>
      <c r="O778" s="1264"/>
      <c r="P778" s="389"/>
      <c r="Q778" s="433"/>
      <c r="R778" s="433"/>
      <c r="S778" s="433"/>
      <c r="T778" s="433"/>
      <c r="U778" s="433"/>
      <c r="V778" s="433"/>
      <c r="W778" s="371"/>
    </row>
    <row r="779" spans="1:23" ht="15.75" customHeight="1">
      <c r="A779" s="384"/>
      <c r="B779" s="1191">
        <v>78</v>
      </c>
      <c r="C779" s="1153">
        <v>10</v>
      </c>
      <c r="D779" s="1156" t="s">
        <v>1783</v>
      </c>
      <c r="E779" s="1159" t="str">
        <f t="shared" ref="E779" si="228">HLOOKUP(D779,$F$1:$Q$2,2,FALSE)</f>
        <v>게시판</v>
      </c>
      <c r="F779" s="1162" t="str">
        <f t="shared" ref="F779" si="229">D779&amp;"_"&amp;IF(LEN(C779) = 1, "0"&amp;C779, C779)</f>
        <v>BO_10</v>
      </c>
      <c r="G779" s="1180" t="s">
        <v>1858</v>
      </c>
      <c r="H779" s="1216" t="s">
        <v>1859</v>
      </c>
      <c r="I779" s="402" t="s">
        <v>1860</v>
      </c>
      <c r="J779" s="415" t="s">
        <v>1823</v>
      </c>
      <c r="K779" s="435" t="s">
        <v>1824</v>
      </c>
      <c r="L779" s="417" t="s">
        <v>414</v>
      </c>
      <c r="M779" s="1129">
        <f t="shared" ref="M779" si="230">HLOOKUP(D779,$F$1:$Q$3,3,FALSE)</f>
        <v>3</v>
      </c>
      <c r="N779" s="1133" t="s">
        <v>2206</v>
      </c>
      <c r="O779" s="1136"/>
      <c r="P779" s="389"/>
      <c r="Q779" s="433"/>
      <c r="R779" s="433"/>
      <c r="S779" s="433"/>
      <c r="T779" s="433"/>
      <c r="U779" s="433"/>
      <c r="V779" s="433"/>
      <c r="W779" s="371"/>
    </row>
    <row r="780" spans="1:23" ht="16.5" customHeight="1">
      <c r="A780" s="384"/>
      <c r="B780" s="1150"/>
      <c r="C780" s="1250"/>
      <c r="D780" s="1156"/>
      <c r="E780" s="1159"/>
      <c r="F780" s="1162"/>
      <c r="G780" s="1252"/>
      <c r="H780" s="1254"/>
      <c r="I780" s="1206" t="s">
        <v>1861</v>
      </c>
      <c r="J780" s="391"/>
      <c r="K780" s="416" t="s">
        <v>1833</v>
      </c>
      <c r="L780" s="1208" t="s">
        <v>1861</v>
      </c>
      <c r="M780" s="1130"/>
      <c r="N780" s="1237"/>
      <c r="O780" s="1239"/>
      <c r="P780" s="389"/>
      <c r="Q780" s="433"/>
      <c r="R780" s="433"/>
      <c r="S780" s="433"/>
      <c r="T780" s="433"/>
      <c r="U780" s="433"/>
      <c r="V780" s="433"/>
      <c r="W780" s="371"/>
    </row>
    <row r="781" spans="1:23" ht="16.5" customHeight="1">
      <c r="A781" s="384"/>
      <c r="B781" s="1150"/>
      <c r="C781" s="1250"/>
      <c r="D781" s="1156"/>
      <c r="E781" s="1159"/>
      <c r="F781" s="1162"/>
      <c r="G781" s="1252"/>
      <c r="H781" s="1254"/>
      <c r="I781" s="1241"/>
      <c r="J781" s="391"/>
      <c r="K781" s="392" t="s">
        <v>1835</v>
      </c>
      <c r="L781" s="1243"/>
      <c r="M781" s="1130"/>
      <c r="N781" s="1237"/>
      <c r="O781" s="1239"/>
      <c r="P781" s="389"/>
      <c r="Q781" s="371"/>
      <c r="R781" s="371"/>
      <c r="S781" s="371"/>
      <c r="T781" s="371"/>
      <c r="U781" s="371"/>
      <c r="V781" s="371"/>
      <c r="W781" s="371"/>
    </row>
    <row r="782" spans="1:23" ht="16.5" customHeight="1">
      <c r="A782" s="384"/>
      <c r="B782" s="1150"/>
      <c r="C782" s="1250"/>
      <c r="D782" s="1156"/>
      <c r="E782" s="1159"/>
      <c r="F782" s="1162"/>
      <c r="G782" s="1252"/>
      <c r="H782" s="1254"/>
      <c r="I782" s="1241"/>
      <c r="J782" s="391"/>
      <c r="K782" s="392" t="s">
        <v>1828</v>
      </c>
      <c r="L782" s="1243"/>
      <c r="M782" s="1130"/>
      <c r="N782" s="1237"/>
      <c r="O782" s="1239"/>
      <c r="P782" s="389"/>
      <c r="Q782" s="371"/>
      <c r="R782" s="371"/>
      <c r="S782" s="371"/>
      <c r="T782" s="371"/>
      <c r="U782" s="371"/>
      <c r="V782" s="371"/>
      <c r="W782" s="371"/>
    </row>
    <row r="783" spans="1:23" ht="16.5" customHeight="1">
      <c r="A783" s="384"/>
      <c r="B783" s="1150"/>
      <c r="C783" s="1250"/>
      <c r="D783" s="1156"/>
      <c r="E783" s="1159"/>
      <c r="F783" s="1162"/>
      <c r="G783" s="1252"/>
      <c r="H783" s="1254"/>
      <c r="I783" s="1241"/>
      <c r="J783" s="391"/>
      <c r="K783" s="392"/>
      <c r="L783" s="1243"/>
      <c r="M783" s="1130"/>
      <c r="N783" s="1237"/>
      <c r="O783" s="1239"/>
      <c r="P783" s="389"/>
      <c r="Q783" s="371"/>
      <c r="R783" s="371"/>
      <c r="S783" s="371"/>
      <c r="T783" s="371"/>
      <c r="U783" s="371"/>
      <c r="V783" s="371"/>
      <c r="W783" s="371"/>
    </row>
    <row r="784" spans="1:23" ht="16.5" customHeight="1">
      <c r="A784" s="384"/>
      <c r="B784" s="1150"/>
      <c r="C784" s="1250"/>
      <c r="D784" s="1156"/>
      <c r="E784" s="1159"/>
      <c r="F784" s="1162"/>
      <c r="G784" s="1252"/>
      <c r="H784" s="1254"/>
      <c r="I784" s="1242"/>
      <c r="J784" s="391"/>
      <c r="K784" s="392"/>
      <c r="L784" s="1244"/>
      <c r="M784" s="1130"/>
      <c r="N784" s="1237"/>
      <c r="O784" s="1239"/>
      <c r="P784" s="389"/>
      <c r="Q784" s="371"/>
      <c r="R784" s="371"/>
      <c r="S784" s="371"/>
      <c r="T784" s="371"/>
      <c r="U784" s="371"/>
      <c r="V784" s="371"/>
      <c r="W784" s="371"/>
    </row>
    <row r="785" spans="1:23" ht="16.5" customHeight="1">
      <c r="A785" s="384"/>
      <c r="B785" s="1150"/>
      <c r="C785" s="1250"/>
      <c r="D785" s="1156"/>
      <c r="E785" s="1159"/>
      <c r="F785" s="1162"/>
      <c r="G785" s="1252"/>
      <c r="H785" s="1254"/>
      <c r="I785" s="1195" t="s">
        <v>406</v>
      </c>
      <c r="J785" s="391"/>
      <c r="K785" s="392"/>
      <c r="L785" s="1246" t="s">
        <v>1850</v>
      </c>
      <c r="M785" s="1130"/>
      <c r="N785" s="1237"/>
      <c r="O785" s="1239"/>
      <c r="P785" s="389"/>
      <c r="Q785" s="433"/>
      <c r="R785" s="433"/>
      <c r="S785" s="433"/>
      <c r="T785" s="433"/>
      <c r="U785" s="433"/>
      <c r="V785" s="433"/>
      <c r="W785" s="371"/>
    </row>
    <row r="786" spans="1:23" ht="16.5" customHeight="1">
      <c r="A786" s="384"/>
      <c r="B786" s="1150"/>
      <c r="C786" s="1250"/>
      <c r="D786" s="1156"/>
      <c r="E786" s="1159"/>
      <c r="F786" s="1162"/>
      <c r="G786" s="1252"/>
      <c r="H786" s="1254"/>
      <c r="I786" s="1195"/>
      <c r="J786" s="391"/>
      <c r="K786" s="392"/>
      <c r="L786" s="1247"/>
      <c r="M786" s="1130"/>
      <c r="N786" s="1237"/>
      <c r="O786" s="1239"/>
      <c r="P786" s="389"/>
      <c r="Q786" s="433"/>
      <c r="R786" s="433"/>
      <c r="S786" s="433"/>
      <c r="T786" s="433"/>
      <c r="U786" s="433"/>
      <c r="V786" s="433"/>
      <c r="W786" s="371"/>
    </row>
    <row r="787" spans="1:23" ht="16.5" customHeight="1">
      <c r="A787" s="384"/>
      <c r="B787" s="1150"/>
      <c r="C787" s="1250"/>
      <c r="D787" s="1156"/>
      <c r="E787" s="1159"/>
      <c r="F787" s="1162"/>
      <c r="G787" s="1252"/>
      <c r="H787" s="1254"/>
      <c r="I787" s="1241"/>
      <c r="J787" s="391"/>
      <c r="K787" s="392"/>
      <c r="L787" s="1248"/>
      <c r="M787" s="1130"/>
      <c r="N787" s="1237"/>
      <c r="O787" s="1239"/>
      <c r="P787" s="389"/>
      <c r="Q787" s="433"/>
      <c r="R787" s="433"/>
      <c r="S787" s="433"/>
      <c r="T787" s="433"/>
      <c r="U787" s="433"/>
      <c r="V787" s="433"/>
      <c r="W787" s="371"/>
    </row>
    <row r="788" spans="1:23" ht="16.5" customHeight="1">
      <c r="A788" s="384"/>
      <c r="B788" s="1172"/>
      <c r="C788" s="1251"/>
      <c r="D788" s="1187"/>
      <c r="E788" s="1175"/>
      <c r="F788" s="1176"/>
      <c r="G788" s="1260"/>
      <c r="H788" s="1261"/>
      <c r="I788" s="1258"/>
      <c r="J788" s="393"/>
      <c r="K788" s="394"/>
      <c r="L788" s="1259"/>
      <c r="M788" s="1131"/>
      <c r="N788" s="1238"/>
      <c r="O788" s="1257"/>
      <c r="P788" s="389"/>
      <c r="Q788" s="433"/>
      <c r="R788" s="433"/>
      <c r="S788" s="433"/>
      <c r="T788" s="433"/>
      <c r="U788" s="433"/>
      <c r="V788" s="433"/>
      <c r="W788" s="371"/>
    </row>
    <row r="789" spans="1:23" ht="15.75" customHeight="1">
      <c r="A789" s="384"/>
      <c r="B789" s="1149">
        <v>79</v>
      </c>
      <c r="C789" s="1152">
        <v>11</v>
      </c>
      <c r="D789" s="1156" t="s">
        <v>1783</v>
      </c>
      <c r="E789" s="1158" t="str">
        <f t="shared" ref="E789" si="231">HLOOKUP(D789,$F$1:$Q$2,2,FALSE)</f>
        <v>게시판</v>
      </c>
      <c r="F789" s="1161" t="str">
        <f t="shared" ref="F789" si="232">D789&amp;"_"&amp;IF(LEN(C789) = 1, "0"&amp;C789, C789)</f>
        <v>BO_11</v>
      </c>
      <c r="G789" s="1188" t="s">
        <v>1862</v>
      </c>
      <c r="H789" s="1225" t="s">
        <v>1863</v>
      </c>
      <c r="I789" s="385" t="s">
        <v>414</v>
      </c>
      <c r="J789" s="386"/>
      <c r="K789" s="432" t="s">
        <v>1824</v>
      </c>
      <c r="L789" s="388" t="s">
        <v>414</v>
      </c>
      <c r="M789" s="1129">
        <f t="shared" ref="M789" si="233">HLOOKUP(D789,$F$1:$Q$3,3,FALSE)</f>
        <v>3</v>
      </c>
      <c r="N789" s="1132" t="s">
        <v>2206</v>
      </c>
      <c r="O789" s="1135"/>
      <c r="P789" s="389"/>
      <c r="Q789" s="433"/>
      <c r="R789" s="433"/>
      <c r="S789" s="433"/>
      <c r="T789" s="433"/>
      <c r="U789" s="433"/>
      <c r="V789" s="433"/>
      <c r="W789" s="371"/>
    </row>
    <row r="790" spans="1:23" ht="16.5" customHeight="1">
      <c r="A790" s="384"/>
      <c r="B790" s="1150"/>
      <c r="C790" s="1250"/>
      <c r="D790" s="1156"/>
      <c r="E790" s="1159"/>
      <c r="F790" s="1162"/>
      <c r="G790" s="1252"/>
      <c r="H790" s="1254"/>
      <c r="I790" s="1206" t="s">
        <v>1864</v>
      </c>
      <c r="J790" s="391"/>
      <c r="K790" s="416" t="s">
        <v>1865</v>
      </c>
      <c r="L790" s="1208" t="s">
        <v>1866</v>
      </c>
      <c r="M790" s="1130"/>
      <c r="N790" s="1237"/>
      <c r="O790" s="1239"/>
      <c r="P790" s="389"/>
      <c r="Q790" s="433"/>
      <c r="R790" s="433"/>
      <c r="S790" s="433"/>
      <c r="T790" s="433"/>
      <c r="U790" s="433"/>
      <c r="V790" s="433"/>
      <c r="W790" s="371"/>
    </row>
    <row r="791" spans="1:23" ht="16.5" customHeight="1">
      <c r="A791" s="384"/>
      <c r="B791" s="1150"/>
      <c r="C791" s="1250"/>
      <c r="D791" s="1156"/>
      <c r="E791" s="1159"/>
      <c r="F791" s="1162"/>
      <c r="G791" s="1252"/>
      <c r="H791" s="1254"/>
      <c r="I791" s="1241"/>
      <c r="J791" s="391"/>
      <c r="K791" s="392" t="s">
        <v>1835</v>
      </c>
      <c r="L791" s="1243"/>
      <c r="M791" s="1130"/>
      <c r="N791" s="1237"/>
      <c r="O791" s="1239"/>
      <c r="P791" s="389"/>
      <c r="Q791" s="371"/>
      <c r="R791" s="371"/>
      <c r="S791" s="371"/>
      <c r="T791" s="371"/>
      <c r="U791" s="371"/>
      <c r="V791" s="371"/>
      <c r="W791" s="371"/>
    </row>
    <row r="792" spans="1:23" ht="16.5" customHeight="1">
      <c r="A792" s="384"/>
      <c r="B792" s="1150"/>
      <c r="C792" s="1250"/>
      <c r="D792" s="1156"/>
      <c r="E792" s="1159"/>
      <c r="F792" s="1162"/>
      <c r="G792" s="1252"/>
      <c r="H792" s="1254"/>
      <c r="I792" s="1241"/>
      <c r="J792" s="391"/>
      <c r="K792" s="392" t="s">
        <v>1867</v>
      </c>
      <c r="L792" s="1243"/>
      <c r="M792" s="1130"/>
      <c r="N792" s="1237"/>
      <c r="O792" s="1239"/>
      <c r="P792" s="389"/>
      <c r="Q792" s="371"/>
      <c r="R792" s="371"/>
      <c r="S792" s="371"/>
      <c r="T792" s="371"/>
      <c r="U792" s="371"/>
      <c r="V792" s="371"/>
      <c r="W792" s="371"/>
    </row>
    <row r="793" spans="1:23" ht="16.5" customHeight="1">
      <c r="A793" s="384"/>
      <c r="B793" s="1150"/>
      <c r="C793" s="1250"/>
      <c r="D793" s="1156"/>
      <c r="E793" s="1159"/>
      <c r="F793" s="1162"/>
      <c r="G793" s="1252"/>
      <c r="H793" s="1254"/>
      <c r="I793" s="1241"/>
      <c r="J793" s="391"/>
      <c r="K793" s="392"/>
      <c r="L793" s="1243"/>
      <c r="M793" s="1130"/>
      <c r="N793" s="1237"/>
      <c r="O793" s="1239"/>
      <c r="P793" s="389"/>
      <c r="Q793" s="371"/>
      <c r="R793" s="371"/>
      <c r="S793" s="371"/>
      <c r="T793" s="371"/>
      <c r="U793" s="371"/>
      <c r="V793" s="371"/>
      <c r="W793" s="371"/>
    </row>
    <row r="794" spans="1:23" ht="16.5" customHeight="1">
      <c r="A794" s="384"/>
      <c r="B794" s="1150"/>
      <c r="C794" s="1250"/>
      <c r="D794" s="1156"/>
      <c r="E794" s="1159"/>
      <c r="F794" s="1162"/>
      <c r="G794" s="1252"/>
      <c r="H794" s="1254"/>
      <c r="I794" s="1242"/>
      <c r="J794" s="391"/>
      <c r="K794" s="392"/>
      <c r="L794" s="1244"/>
      <c r="M794" s="1130"/>
      <c r="N794" s="1237"/>
      <c r="O794" s="1239"/>
      <c r="P794" s="389"/>
      <c r="Q794" s="371"/>
      <c r="R794" s="371"/>
      <c r="S794" s="371"/>
      <c r="T794" s="371"/>
      <c r="U794" s="371"/>
      <c r="V794" s="371"/>
      <c r="W794" s="371"/>
    </row>
    <row r="795" spans="1:23" ht="16.5" customHeight="1">
      <c r="A795" s="384"/>
      <c r="B795" s="1150"/>
      <c r="C795" s="1250"/>
      <c r="D795" s="1156"/>
      <c r="E795" s="1159"/>
      <c r="F795" s="1162"/>
      <c r="G795" s="1252"/>
      <c r="H795" s="1254"/>
      <c r="I795" s="1195" t="s">
        <v>1836</v>
      </c>
      <c r="J795" s="391"/>
      <c r="K795" s="392"/>
      <c r="L795" s="1211" t="s">
        <v>1868</v>
      </c>
      <c r="M795" s="1130"/>
      <c r="N795" s="1237"/>
      <c r="O795" s="1239"/>
      <c r="P795" s="389"/>
      <c r="Q795" s="433"/>
      <c r="R795" s="433"/>
      <c r="S795" s="433"/>
      <c r="T795" s="433"/>
      <c r="U795" s="433"/>
      <c r="V795" s="433"/>
      <c r="W795" s="371"/>
    </row>
    <row r="796" spans="1:23" ht="16.5" customHeight="1">
      <c r="A796" s="384"/>
      <c r="B796" s="1150"/>
      <c r="C796" s="1250"/>
      <c r="D796" s="1156"/>
      <c r="E796" s="1159"/>
      <c r="F796" s="1162"/>
      <c r="G796" s="1252"/>
      <c r="H796" s="1254"/>
      <c r="I796" s="1195"/>
      <c r="J796" s="391"/>
      <c r="K796" s="392"/>
      <c r="L796" s="1211"/>
      <c r="M796" s="1130"/>
      <c r="N796" s="1237"/>
      <c r="O796" s="1239"/>
      <c r="P796" s="389"/>
      <c r="Q796" s="433"/>
      <c r="R796" s="433"/>
      <c r="S796" s="433"/>
      <c r="T796" s="433"/>
      <c r="U796" s="433"/>
      <c r="V796" s="433"/>
      <c r="W796" s="371"/>
    </row>
    <row r="797" spans="1:23" ht="16.5" customHeight="1">
      <c r="A797" s="384"/>
      <c r="B797" s="1150"/>
      <c r="C797" s="1250"/>
      <c r="D797" s="1156"/>
      <c r="E797" s="1159"/>
      <c r="F797" s="1162"/>
      <c r="G797" s="1252"/>
      <c r="H797" s="1254"/>
      <c r="I797" s="1241"/>
      <c r="J797" s="391"/>
      <c r="K797" s="392"/>
      <c r="L797" s="1243"/>
      <c r="M797" s="1130"/>
      <c r="N797" s="1237"/>
      <c r="O797" s="1239"/>
      <c r="P797" s="389"/>
      <c r="Q797" s="433"/>
      <c r="R797" s="433"/>
      <c r="S797" s="433"/>
      <c r="T797" s="433"/>
      <c r="U797" s="433"/>
      <c r="V797" s="433"/>
      <c r="W797" s="371"/>
    </row>
    <row r="798" spans="1:23" ht="16.5" customHeight="1">
      <c r="A798" s="384"/>
      <c r="B798" s="1172"/>
      <c r="C798" s="1251"/>
      <c r="D798" s="1187"/>
      <c r="E798" s="1175"/>
      <c r="F798" s="1176"/>
      <c r="G798" s="1260"/>
      <c r="H798" s="1261"/>
      <c r="I798" s="1258"/>
      <c r="J798" s="393"/>
      <c r="K798" s="394"/>
      <c r="L798" s="1262"/>
      <c r="M798" s="1131"/>
      <c r="N798" s="1238"/>
      <c r="O798" s="1257"/>
      <c r="P798" s="389"/>
      <c r="Q798" s="433"/>
      <c r="R798" s="433"/>
      <c r="S798" s="433"/>
      <c r="T798" s="433"/>
      <c r="U798" s="433"/>
      <c r="V798" s="433"/>
      <c r="W798" s="371"/>
    </row>
    <row r="799" spans="1:23" ht="15.75" customHeight="1">
      <c r="A799" s="384"/>
      <c r="B799" s="1149">
        <v>80</v>
      </c>
      <c r="C799" s="1152">
        <v>12</v>
      </c>
      <c r="D799" s="1156" t="s">
        <v>1783</v>
      </c>
      <c r="E799" s="1158" t="str">
        <f t="shared" ref="E799" si="234">HLOOKUP(D799,$F$1:$Q$2,2,FALSE)</f>
        <v>게시판</v>
      </c>
      <c r="F799" s="1161" t="str">
        <f t="shared" ref="F799" si="235">D799&amp;"_"&amp;IF(LEN(C799) = 1, "0"&amp;C799, C799)</f>
        <v>BO_12</v>
      </c>
      <c r="G799" s="1188" t="s">
        <v>1869</v>
      </c>
      <c r="H799" s="1225" t="s">
        <v>1870</v>
      </c>
      <c r="I799" s="385" t="s">
        <v>414</v>
      </c>
      <c r="J799" s="386" t="s">
        <v>1853</v>
      </c>
      <c r="K799" s="387" t="s">
        <v>429</v>
      </c>
      <c r="L799" s="388" t="s">
        <v>1871</v>
      </c>
      <c r="M799" s="1129">
        <f t="shared" ref="M799" si="236">HLOOKUP(D799,$F$1:$Q$3,3,FALSE)</f>
        <v>3</v>
      </c>
      <c r="N799" s="1132" t="s">
        <v>2206</v>
      </c>
      <c r="O799" s="1135"/>
      <c r="P799" s="389"/>
      <c r="Q799" s="433"/>
      <c r="R799" s="433"/>
      <c r="S799" s="433"/>
      <c r="T799" s="433"/>
      <c r="U799" s="433"/>
      <c r="V799" s="433"/>
      <c r="W799" s="371"/>
    </row>
    <row r="800" spans="1:23" ht="16.5" customHeight="1">
      <c r="A800" s="384"/>
      <c r="B800" s="1150"/>
      <c r="C800" s="1250"/>
      <c r="D800" s="1156"/>
      <c r="E800" s="1159"/>
      <c r="F800" s="1162"/>
      <c r="G800" s="1252"/>
      <c r="H800" s="1254"/>
      <c r="I800" s="1206" t="s">
        <v>1872</v>
      </c>
      <c r="J800" s="391" t="s">
        <v>1855</v>
      </c>
      <c r="K800" s="392"/>
      <c r="L800" s="1208" t="s">
        <v>1873</v>
      </c>
      <c r="M800" s="1130"/>
      <c r="N800" s="1237"/>
      <c r="O800" s="1239"/>
      <c r="P800" s="389"/>
      <c r="Q800" s="433"/>
      <c r="R800" s="433"/>
      <c r="S800" s="433"/>
      <c r="T800" s="433"/>
      <c r="U800" s="433"/>
      <c r="V800" s="433"/>
      <c r="W800" s="371"/>
    </row>
    <row r="801" spans="1:23" ht="16.5" customHeight="1">
      <c r="A801" s="384"/>
      <c r="B801" s="1150"/>
      <c r="C801" s="1250"/>
      <c r="D801" s="1156"/>
      <c r="E801" s="1159"/>
      <c r="F801" s="1162"/>
      <c r="G801" s="1252"/>
      <c r="H801" s="1254"/>
      <c r="I801" s="1241"/>
      <c r="J801" s="391" t="s">
        <v>1812</v>
      </c>
      <c r="K801" s="392"/>
      <c r="L801" s="1243"/>
      <c r="M801" s="1130"/>
      <c r="N801" s="1237"/>
      <c r="O801" s="1239"/>
      <c r="P801" s="389"/>
      <c r="Q801" s="371"/>
      <c r="R801" s="371"/>
      <c r="S801" s="371"/>
      <c r="T801" s="371"/>
      <c r="U801" s="371"/>
      <c r="V801" s="371"/>
      <c r="W801" s="371"/>
    </row>
    <row r="802" spans="1:23" ht="16.5" customHeight="1">
      <c r="A802" s="384"/>
      <c r="B802" s="1150"/>
      <c r="C802" s="1250"/>
      <c r="D802" s="1156"/>
      <c r="E802" s="1159"/>
      <c r="F802" s="1162"/>
      <c r="G802" s="1252"/>
      <c r="H802" s="1254"/>
      <c r="I802" s="1241"/>
      <c r="J802" s="391" t="s">
        <v>1813</v>
      </c>
      <c r="K802" s="392"/>
      <c r="L802" s="1243"/>
      <c r="M802" s="1130"/>
      <c r="N802" s="1237"/>
      <c r="O802" s="1239"/>
      <c r="P802" s="389"/>
      <c r="Q802" s="371"/>
      <c r="R802" s="371"/>
      <c r="S802" s="371"/>
      <c r="T802" s="371"/>
      <c r="U802" s="371"/>
      <c r="V802" s="371"/>
      <c r="W802" s="371"/>
    </row>
    <row r="803" spans="1:23" ht="16.5" customHeight="1">
      <c r="A803" s="384"/>
      <c r="B803" s="1150"/>
      <c r="C803" s="1250"/>
      <c r="D803" s="1156"/>
      <c r="E803" s="1159"/>
      <c r="F803" s="1162"/>
      <c r="G803" s="1252"/>
      <c r="H803" s="1254"/>
      <c r="I803" s="1241"/>
      <c r="J803" s="391" t="s">
        <v>1844</v>
      </c>
      <c r="K803" s="392"/>
      <c r="L803" s="1243"/>
      <c r="M803" s="1130"/>
      <c r="N803" s="1237"/>
      <c r="O803" s="1239"/>
      <c r="P803" s="389"/>
      <c r="Q803" s="371"/>
      <c r="R803" s="371"/>
      <c r="S803" s="371"/>
      <c r="T803" s="371"/>
      <c r="U803" s="371"/>
      <c r="V803" s="371"/>
      <c r="W803" s="371"/>
    </row>
    <row r="804" spans="1:23" ht="16.5" customHeight="1">
      <c r="A804" s="384"/>
      <c r="B804" s="1150"/>
      <c r="C804" s="1250"/>
      <c r="D804" s="1156"/>
      <c r="E804" s="1159"/>
      <c r="F804" s="1162"/>
      <c r="G804" s="1252"/>
      <c r="H804" s="1254"/>
      <c r="I804" s="1242"/>
      <c r="J804" s="391"/>
      <c r="K804" s="392"/>
      <c r="L804" s="1244"/>
      <c r="M804" s="1130"/>
      <c r="N804" s="1237"/>
      <c r="O804" s="1239"/>
      <c r="P804" s="389"/>
      <c r="Q804" s="371"/>
      <c r="R804" s="371"/>
      <c r="S804" s="371"/>
      <c r="T804" s="371"/>
      <c r="U804" s="371"/>
      <c r="V804" s="371"/>
      <c r="W804" s="371"/>
    </row>
    <row r="805" spans="1:23" ht="16.5" customHeight="1">
      <c r="A805" s="384"/>
      <c r="B805" s="1150"/>
      <c r="C805" s="1250"/>
      <c r="D805" s="1156"/>
      <c r="E805" s="1159"/>
      <c r="F805" s="1162"/>
      <c r="G805" s="1252"/>
      <c r="H805" s="1254"/>
      <c r="I805" s="1195" t="s">
        <v>406</v>
      </c>
      <c r="J805" s="391"/>
      <c r="K805" s="392"/>
      <c r="L805" s="1246" t="s">
        <v>1850</v>
      </c>
      <c r="M805" s="1130"/>
      <c r="N805" s="1237"/>
      <c r="O805" s="1239"/>
      <c r="P805" s="389"/>
      <c r="Q805" s="433"/>
      <c r="R805" s="433"/>
      <c r="S805" s="433"/>
      <c r="T805" s="433"/>
      <c r="U805" s="433"/>
      <c r="V805" s="433"/>
      <c r="W805" s="371"/>
    </row>
    <row r="806" spans="1:23" ht="16.5" customHeight="1">
      <c r="A806" s="384"/>
      <c r="B806" s="1150"/>
      <c r="C806" s="1250"/>
      <c r="D806" s="1156"/>
      <c r="E806" s="1159"/>
      <c r="F806" s="1162"/>
      <c r="G806" s="1252"/>
      <c r="H806" s="1254"/>
      <c r="I806" s="1195"/>
      <c r="J806" s="391"/>
      <c r="K806" s="392"/>
      <c r="L806" s="1247"/>
      <c r="M806" s="1130"/>
      <c r="N806" s="1237"/>
      <c r="O806" s="1239"/>
      <c r="P806" s="389"/>
      <c r="Q806" s="433"/>
      <c r="R806" s="433"/>
      <c r="S806" s="433"/>
      <c r="T806" s="433"/>
      <c r="U806" s="433"/>
      <c r="V806" s="433"/>
      <c r="W806" s="371"/>
    </row>
    <row r="807" spans="1:23" ht="16.5" customHeight="1">
      <c r="A807" s="384"/>
      <c r="B807" s="1150"/>
      <c r="C807" s="1250"/>
      <c r="D807" s="1156"/>
      <c r="E807" s="1159"/>
      <c r="F807" s="1162"/>
      <c r="G807" s="1252"/>
      <c r="H807" s="1254"/>
      <c r="I807" s="1241"/>
      <c r="J807" s="391"/>
      <c r="K807" s="392"/>
      <c r="L807" s="1248"/>
      <c r="M807" s="1130"/>
      <c r="N807" s="1237"/>
      <c r="O807" s="1239"/>
      <c r="P807" s="389"/>
      <c r="Q807" s="433"/>
      <c r="R807" s="433"/>
      <c r="S807" s="433"/>
      <c r="T807" s="433"/>
      <c r="U807" s="433"/>
      <c r="V807" s="433"/>
      <c r="W807" s="371"/>
    </row>
    <row r="808" spans="1:23" ht="16.5" customHeight="1">
      <c r="A808" s="384"/>
      <c r="B808" s="1172"/>
      <c r="C808" s="1251"/>
      <c r="D808" s="1187"/>
      <c r="E808" s="1175"/>
      <c r="F808" s="1176"/>
      <c r="G808" s="1253"/>
      <c r="H808" s="1255"/>
      <c r="I808" s="1245"/>
      <c r="J808" s="423"/>
      <c r="K808" s="424"/>
      <c r="L808" s="1249"/>
      <c r="M808" s="1131"/>
      <c r="N808" s="1238"/>
      <c r="O808" s="1240"/>
      <c r="P808" s="389"/>
      <c r="Q808" s="433"/>
      <c r="R808" s="433"/>
      <c r="S808" s="433"/>
      <c r="T808" s="433"/>
      <c r="U808" s="433"/>
      <c r="V808" s="433"/>
      <c r="W808" s="371"/>
    </row>
    <row r="809" spans="1:23" ht="15.75" customHeight="1">
      <c r="A809" s="384"/>
      <c r="B809" s="1149">
        <v>81</v>
      </c>
      <c r="C809" s="1152">
        <v>13</v>
      </c>
      <c r="D809" s="1156" t="s">
        <v>1783</v>
      </c>
      <c r="E809" s="1158" t="str">
        <f t="shared" ref="E809" si="237">HLOOKUP(D809,$F$1:$Q$2,2,FALSE)</f>
        <v>게시판</v>
      </c>
      <c r="F809" s="1161" t="str">
        <f t="shared" ref="F809" si="238">D809&amp;"_"&amp;IF(LEN(C809) = 1, "0"&amp;C809, C809)</f>
        <v>BO_13</v>
      </c>
      <c r="G809" s="1180" t="s">
        <v>1874</v>
      </c>
      <c r="H809" s="1216" t="s">
        <v>1875</v>
      </c>
      <c r="I809" s="402" t="s">
        <v>1871</v>
      </c>
      <c r="J809" s="415" t="s">
        <v>1853</v>
      </c>
      <c r="K809" s="416" t="s">
        <v>429</v>
      </c>
      <c r="L809" s="417" t="s">
        <v>1809</v>
      </c>
      <c r="M809" s="1129">
        <f t="shared" ref="M809" si="239">HLOOKUP(D809,$F$1:$Q$3,3,FALSE)</f>
        <v>3</v>
      </c>
      <c r="N809" s="1132" t="s">
        <v>2206</v>
      </c>
      <c r="O809" s="1136"/>
      <c r="P809" s="389"/>
      <c r="Q809" s="433"/>
      <c r="R809" s="433"/>
      <c r="S809" s="433"/>
      <c r="T809" s="433"/>
      <c r="U809" s="433"/>
      <c r="V809" s="433"/>
      <c r="W809" s="371"/>
    </row>
    <row r="810" spans="1:23" ht="16.5" customHeight="1">
      <c r="A810" s="384"/>
      <c r="B810" s="1150"/>
      <c r="C810" s="1250"/>
      <c r="D810" s="1156"/>
      <c r="E810" s="1159"/>
      <c r="F810" s="1162"/>
      <c r="G810" s="1252"/>
      <c r="H810" s="1254"/>
      <c r="I810" s="1206" t="s">
        <v>1876</v>
      </c>
      <c r="J810" s="391" t="s">
        <v>1801</v>
      </c>
      <c r="K810" s="392"/>
      <c r="L810" s="1208" t="s">
        <v>1877</v>
      </c>
      <c r="M810" s="1130"/>
      <c r="N810" s="1237"/>
      <c r="O810" s="1239"/>
      <c r="P810" s="389"/>
      <c r="Q810" s="433"/>
      <c r="R810" s="433"/>
      <c r="S810" s="433"/>
      <c r="T810" s="433"/>
      <c r="U810" s="433"/>
      <c r="V810" s="433"/>
      <c r="W810" s="371"/>
    </row>
    <row r="811" spans="1:23" ht="16.5" customHeight="1">
      <c r="A811" s="384"/>
      <c r="B811" s="1150"/>
      <c r="C811" s="1250"/>
      <c r="D811" s="1156"/>
      <c r="E811" s="1159"/>
      <c r="F811" s="1162"/>
      <c r="G811" s="1252"/>
      <c r="H811" s="1254"/>
      <c r="I811" s="1241"/>
      <c r="J811" s="391" t="s">
        <v>1878</v>
      </c>
      <c r="K811" s="392"/>
      <c r="L811" s="1243"/>
      <c r="M811" s="1130"/>
      <c r="N811" s="1237"/>
      <c r="O811" s="1239"/>
      <c r="P811" s="389"/>
      <c r="Q811" s="371"/>
      <c r="R811" s="371"/>
      <c r="S811" s="371"/>
      <c r="T811" s="371"/>
      <c r="U811" s="371"/>
      <c r="V811" s="371"/>
      <c r="W811" s="371"/>
    </row>
    <row r="812" spans="1:23" ht="16.5" customHeight="1">
      <c r="A812" s="384"/>
      <c r="B812" s="1150"/>
      <c r="C812" s="1250"/>
      <c r="D812" s="1156"/>
      <c r="E812" s="1159"/>
      <c r="F812" s="1162"/>
      <c r="G812" s="1252"/>
      <c r="H812" s="1254"/>
      <c r="I812" s="1241"/>
      <c r="J812" s="391" t="s">
        <v>1804</v>
      </c>
      <c r="K812" s="392"/>
      <c r="L812" s="1243"/>
      <c r="M812" s="1130"/>
      <c r="N812" s="1237"/>
      <c r="O812" s="1239"/>
      <c r="P812" s="389"/>
      <c r="Q812" s="371"/>
      <c r="R812" s="371"/>
      <c r="S812" s="371"/>
      <c r="T812" s="371"/>
      <c r="U812" s="371"/>
      <c r="V812" s="371"/>
      <c r="W812" s="371"/>
    </row>
    <row r="813" spans="1:23" ht="16.5" customHeight="1">
      <c r="A813" s="384"/>
      <c r="B813" s="1150"/>
      <c r="C813" s="1250"/>
      <c r="D813" s="1156"/>
      <c r="E813" s="1159"/>
      <c r="F813" s="1162"/>
      <c r="G813" s="1252"/>
      <c r="H813" s="1254"/>
      <c r="I813" s="1241"/>
      <c r="J813" s="391" t="s">
        <v>1857</v>
      </c>
      <c r="K813" s="392"/>
      <c r="L813" s="1243"/>
      <c r="M813" s="1130"/>
      <c r="N813" s="1237"/>
      <c r="O813" s="1239"/>
      <c r="P813" s="389"/>
      <c r="Q813" s="371"/>
      <c r="R813" s="371"/>
      <c r="S813" s="371"/>
      <c r="T813" s="371"/>
      <c r="U813" s="371"/>
      <c r="V813" s="371"/>
      <c r="W813" s="371"/>
    </row>
    <row r="814" spans="1:23" ht="16.5" customHeight="1">
      <c r="A814" s="384"/>
      <c r="B814" s="1150"/>
      <c r="C814" s="1250"/>
      <c r="D814" s="1156"/>
      <c r="E814" s="1159"/>
      <c r="F814" s="1162"/>
      <c r="G814" s="1252"/>
      <c r="H814" s="1254"/>
      <c r="I814" s="1242"/>
      <c r="J814" s="391"/>
      <c r="K814" s="392"/>
      <c r="L814" s="1244"/>
      <c r="M814" s="1130"/>
      <c r="N814" s="1237"/>
      <c r="O814" s="1239"/>
      <c r="P814" s="389"/>
      <c r="Q814" s="371"/>
      <c r="R814" s="371"/>
      <c r="S814" s="371"/>
      <c r="T814" s="371"/>
      <c r="U814" s="371"/>
      <c r="V814" s="371"/>
      <c r="W814" s="371"/>
    </row>
    <row r="815" spans="1:23" ht="16.5" customHeight="1">
      <c r="A815" s="384"/>
      <c r="B815" s="1150"/>
      <c r="C815" s="1250"/>
      <c r="D815" s="1156"/>
      <c r="E815" s="1159"/>
      <c r="F815" s="1162"/>
      <c r="G815" s="1252"/>
      <c r="H815" s="1254"/>
      <c r="I815" s="1195" t="s">
        <v>406</v>
      </c>
      <c r="J815" s="391"/>
      <c r="K815" s="392"/>
      <c r="L815" s="1246" t="s">
        <v>1879</v>
      </c>
      <c r="M815" s="1130"/>
      <c r="N815" s="1237"/>
      <c r="O815" s="1239"/>
      <c r="P815" s="389"/>
      <c r="Q815" s="433"/>
      <c r="R815" s="433"/>
      <c r="S815" s="433"/>
      <c r="T815" s="433"/>
      <c r="U815" s="433"/>
      <c r="V815" s="433"/>
      <c r="W815" s="371"/>
    </row>
    <row r="816" spans="1:23" ht="16.5" customHeight="1">
      <c r="A816" s="384"/>
      <c r="B816" s="1150"/>
      <c r="C816" s="1250"/>
      <c r="D816" s="1156"/>
      <c r="E816" s="1159"/>
      <c r="F816" s="1162"/>
      <c r="G816" s="1252"/>
      <c r="H816" s="1254"/>
      <c r="I816" s="1195"/>
      <c r="J816" s="391"/>
      <c r="K816" s="392"/>
      <c r="L816" s="1247"/>
      <c r="M816" s="1130"/>
      <c r="N816" s="1237"/>
      <c r="O816" s="1239"/>
      <c r="P816" s="389"/>
      <c r="Q816" s="433"/>
      <c r="R816" s="433"/>
      <c r="S816" s="433"/>
      <c r="T816" s="433"/>
      <c r="U816" s="433"/>
      <c r="V816" s="433"/>
      <c r="W816" s="371"/>
    </row>
    <row r="817" spans="1:23" ht="16.5" customHeight="1">
      <c r="A817" s="384"/>
      <c r="B817" s="1150"/>
      <c r="C817" s="1250"/>
      <c r="D817" s="1156"/>
      <c r="E817" s="1159"/>
      <c r="F817" s="1162"/>
      <c r="G817" s="1252"/>
      <c r="H817" s="1254"/>
      <c r="I817" s="1241"/>
      <c r="J817" s="391"/>
      <c r="K817" s="392"/>
      <c r="L817" s="1248"/>
      <c r="M817" s="1130"/>
      <c r="N817" s="1237"/>
      <c r="O817" s="1239"/>
      <c r="P817" s="389"/>
      <c r="Q817" s="433"/>
      <c r="R817" s="433"/>
      <c r="S817" s="433"/>
      <c r="T817" s="433"/>
      <c r="U817" s="433"/>
      <c r="V817" s="433"/>
      <c r="W817" s="371"/>
    </row>
    <row r="818" spans="1:23" ht="16.5" customHeight="1">
      <c r="A818" s="384"/>
      <c r="B818" s="1172"/>
      <c r="C818" s="1251"/>
      <c r="D818" s="1187"/>
      <c r="E818" s="1175"/>
      <c r="F818" s="1176"/>
      <c r="G818" s="1260"/>
      <c r="H818" s="1261"/>
      <c r="I818" s="1258"/>
      <c r="J818" s="393"/>
      <c r="K818" s="394"/>
      <c r="L818" s="1259"/>
      <c r="M818" s="1131"/>
      <c r="N818" s="1238"/>
      <c r="O818" s="1257"/>
      <c r="P818" s="389"/>
      <c r="Q818" s="433"/>
      <c r="R818" s="433"/>
      <c r="S818" s="433"/>
      <c r="T818" s="433"/>
      <c r="U818" s="433"/>
      <c r="V818" s="433"/>
      <c r="W818" s="371"/>
    </row>
    <row r="819" spans="1:23" ht="15.75" customHeight="1">
      <c r="A819" s="384"/>
      <c r="B819" s="1149">
        <v>82</v>
      </c>
      <c r="C819" s="1152">
        <v>14</v>
      </c>
      <c r="D819" s="1156" t="s">
        <v>1783</v>
      </c>
      <c r="E819" s="1158" t="str">
        <f t="shared" ref="E819" si="240">HLOOKUP(D819,$F$1:$Q$2,2,FALSE)</f>
        <v>게시판</v>
      </c>
      <c r="F819" s="1161" t="str">
        <f t="shared" ref="F819" si="241">D819&amp;"_"&amp;IF(LEN(C819) = 1, "0"&amp;C819, C819)</f>
        <v>BO_14</v>
      </c>
      <c r="G819" s="1188" t="s">
        <v>1880</v>
      </c>
      <c r="H819" s="1225" t="s">
        <v>1881</v>
      </c>
      <c r="I819" s="385" t="s">
        <v>414</v>
      </c>
      <c r="J819" s="386" t="s">
        <v>1797</v>
      </c>
      <c r="K819" s="387" t="s">
        <v>429</v>
      </c>
      <c r="L819" s="388" t="s">
        <v>414</v>
      </c>
      <c r="M819" s="1129">
        <f t="shared" ref="M819" si="242">HLOOKUP(D819,$F$1:$Q$3,3,FALSE)</f>
        <v>3</v>
      </c>
      <c r="N819" s="1132" t="s">
        <v>2206</v>
      </c>
      <c r="O819" s="1135"/>
      <c r="P819" s="389"/>
      <c r="Q819" s="433"/>
      <c r="R819" s="433"/>
      <c r="S819" s="433"/>
      <c r="T819" s="433"/>
      <c r="U819" s="433"/>
      <c r="V819" s="433"/>
      <c r="W819" s="371"/>
    </row>
    <row r="820" spans="1:23" ht="16.5" customHeight="1">
      <c r="A820" s="384"/>
      <c r="B820" s="1150"/>
      <c r="C820" s="1250"/>
      <c r="D820" s="1156"/>
      <c r="E820" s="1159"/>
      <c r="F820" s="1162"/>
      <c r="G820" s="1252"/>
      <c r="H820" s="1254"/>
      <c r="I820" s="1206" t="s">
        <v>1882</v>
      </c>
      <c r="J820" s="391" t="s">
        <v>1855</v>
      </c>
      <c r="K820" s="392"/>
      <c r="L820" s="1208" t="s">
        <v>1882</v>
      </c>
      <c r="M820" s="1130"/>
      <c r="N820" s="1237"/>
      <c r="O820" s="1239"/>
      <c r="P820" s="389"/>
      <c r="Q820" s="433"/>
      <c r="R820" s="433"/>
      <c r="S820" s="433"/>
      <c r="T820" s="433"/>
      <c r="U820" s="433"/>
      <c r="V820" s="433"/>
      <c r="W820" s="371"/>
    </row>
    <row r="821" spans="1:23" ht="16.5" customHeight="1">
      <c r="A821" s="384"/>
      <c r="B821" s="1150"/>
      <c r="C821" s="1250"/>
      <c r="D821" s="1156"/>
      <c r="E821" s="1159"/>
      <c r="F821" s="1162"/>
      <c r="G821" s="1252"/>
      <c r="H821" s="1254"/>
      <c r="I821" s="1241"/>
      <c r="J821" s="391" t="s">
        <v>1812</v>
      </c>
      <c r="K821" s="392"/>
      <c r="L821" s="1243"/>
      <c r="M821" s="1130"/>
      <c r="N821" s="1237"/>
      <c r="O821" s="1239"/>
      <c r="P821" s="389"/>
      <c r="Q821" s="371"/>
      <c r="R821" s="371"/>
      <c r="S821" s="371"/>
      <c r="T821" s="371"/>
      <c r="U821" s="371"/>
      <c r="V821" s="371"/>
      <c r="W821" s="371"/>
    </row>
    <row r="822" spans="1:23" ht="16.5" customHeight="1">
      <c r="A822" s="384"/>
      <c r="B822" s="1150"/>
      <c r="C822" s="1250"/>
      <c r="D822" s="1156"/>
      <c r="E822" s="1159"/>
      <c r="F822" s="1162"/>
      <c r="G822" s="1252"/>
      <c r="H822" s="1254"/>
      <c r="I822" s="1241"/>
      <c r="J822" s="391" t="s">
        <v>1813</v>
      </c>
      <c r="K822" s="392"/>
      <c r="L822" s="1243"/>
      <c r="M822" s="1130"/>
      <c r="N822" s="1237"/>
      <c r="O822" s="1239"/>
      <c r="P822" s="389"/>
      <c r="Q822" s="371"/>
      <c r="R822" s="371"/>
      <c r="S822" s="371"/>
      <c r="T822" s="371"/>
      <c r="U822" s="371"/>
      <c r="V822" s="371"/>
      <c r="W822" s="371"/>
    </row>
    <row r="823" spans="1:23" ht="16.5" customHeight="1">
      <c r="A823" s="384"/>
      <c r="B823" s="1150"/>
      <c r="C823" s="1250"/>
      <c r="D823" s="1156"/>
      <c r="E823" s="1159"/>
      <c r="F823" s="1162"/>
      <c r="G823" s="1252"/>
      <c r="H823" s="1254"/>
      <c r="I823" s="1241"/>
      <c r="J823" s="391" t="s">
        <v>1844</v>
      </c>
      <c r="K823" s="392"/>
      <c r="L823" s="1243"/>
      <c r="M823" s="1130"/>
      <c r="N823" s="1237"/>
      <c r="O823" s="1239"/>
      <c r="P823" s="389"/>
      <c r="Q823" s="371"/>
      <c r="R823" s="371"/>
      <c r="S823" s="371"/>
      <c r="T823" s="371"/>
      <c r="U823" s="371"/>
      <c r="V823" s="371"/>
      <c r="W823" s="371"/>
    </row>
    <row r="824" spans="1:23" ht="16.5" customHeight="1">
      <c r="A824" s="384"/>
      <c r="B824" s="1150"/>
      <c r="C824" s="1250"/>
      <c r="D824" s="1156"/>
      <c r="E824" s="1159"/>
      <c r="F824" s="1162"/>
      <c r="G824" s="1252"/>
      <c r="H824" s="1254"/>
      <c r="I824" s="1242"/>
      <c r="J824" s="391"/>
      <c r="K824" s="392"/>
      <c r="L824" s="1244"/>
      <c r="M824" s="1130"/>
      <c r="N824" s="1237"/>
      <c r="O824" s="1239"/>
      <c r="P824" s="389"/>
      <c r="Q824" s="371"/>
      <c r="R824" s="371"/>
      <c r="S824" s="371"/>
      <c r="T824" s="371"/>
      <c r="U824" s="371"/>
      <c r="V824" s="371"/>
      <c r="W824" s="371"/>
    </row>
    <row r="825" spans="1:23" ht="16.5" customHeight="1">
      <c r="A825" s="384"/>
      <c r="B825" s="1150"/>
      <c r="C825" s="1250"/>
      <c r="D825" s="1156"/>
      <c r="E825" s="1159"/>
      <c r="F825" s="1162"/>
      <c r="G825" s="1252"/>
      <c r="H825" s="1254"/>
      <c r="I825" s="1195" t="s">
        <v>406</v>
      </c>
      <c r="J825" s="391"/>
      <c r="K825" s="392"/>
      <c r="L825" s="1246" t="s">
        <v>1850</v>
      </c>
      <c r="M825" s="1130"/>
      <c r="N825" s="1237"/>
      <c r="O825" s="1239"/>
      <c r="P825" s="389"/>
      <c r="Q825" s="433"/>
      <c r="R825" s="433"/>
      <c r="S825" s="433"/>
      <c r="T825" s="433"/>
      <c r="U825" s="433"/>
      <c r="V825" s="433"/>
      <c r="W825" s="371"/>
    </row>
    <row r="826" spans="1:23" ht="16.5" customHeight="1">
      <c r="A826" s="384"/>
      <c r="B826" s="1150"/>
      <c r="C826" s="1250"/>
      <c r="D826" s="1156"/>
      <c r="E826" s="1159"/>
      <c r="F826" s="1162"/>
      <c r="G826" s="1252"/>
      <c r="H826" s="1254"/>
      <c r="I826" s="1195"/>
      <c r="J826" s="391"/>
      <c r="K826" s="392"/>
      <c r="L826" s="1247"/>
      <c r="M826" s="1130"/>
      <c r="N826" s="1237"/>
      <c r="O826" s="1239"/>
      <c r="P826" s="389"/>
      <c r="Q826" s="433"/>
      <c r="R826" s="433"/>
      <c r="S826" s="433"/>
      <c r="T826" s="433"/>
      <c r="U826" s="433"/>
      <c r="V826" s="433"/>
      <c r="W826" s="371"/>
    </row>
    <row r="827" spans="1:23" ht="16.5" customHeight="1">
      <c r="A827" s="384"/>
      <c r="B827" s="1150"/>
      <c r="C827" s="1250"/>
      <c r="D827" s="1156"/>
      <c r="E827" s="1159"/>
      <c r="F827" s="1162"/>
      <c r="G827" s="1252"/>
      <c r="H827" s="1254"/>
      <c r="I827" s="1241"/>
      <c r="J827" s="391"/>
      <c r="K827" s="392"/>
      <c r="L827" s="1248"/>
      <c r="M827" s="1130"/>
      <c r="N827" s="1237"/>
      <c r="O827" s="1239"/>
      <c r="P827" s="389"/>
      <c r="Q827" s="433"/>
      <c r="R827" s="433"/>
      <c r="S827" s="433"/>
      <c r="T827" s="433"/>
      <c r="U827" s="433"/>
      <c r="V827" s="433"/>
      <c r="W827" s="371"/>
    </row>
    <row r="828" spans="1:23" ht="16.5" customHeight="1">
      <c r="A828" s="384"/>
      <c r="B828" s="1172"/>
      <c r="C828" s="1251"/>
      <c r="D828" s="1187"/>
      <c r="E828" s="1175"/>
      <c r="F828" s="1176"/>
      <c r="G828" s="1260"/>
      <c r="H828" s="1261"/>
      <c r="I828" s="1258"/>
      <c r="J828" s="393"/>
      <c r="K828" s="394"/>
      <c r="L828" s="1259"/>
      <c r="M828" s="1131"/>
      <c r="N828" s="1238"/>
      <c r="O828" s="1257"/>
      <c r="P828" s="389"/>
      <c r="Q828" s="433"/>
      <c r="R828" s="433"/>
      <c r="S828" s="433"/>
      <c r="T828" s="433"/>
      <c r="U828" s="433"/>
      <c r="V828" s="433"/>
      <c r="W828" s="371"/>
    </row>
    <row r="829" spans="1:23" ht="15.75" customHeight="1">
      <c r="A829" s="384"/>
      <c r="B829" s="1149">
        <v>83</v>
      </c>
      <c r="C829" s="1152">
        <v>15</v>
      </c>
      <c r="D829" s="1156" t="s">
        <v>1783</v>
      </c>
      <c r="E829" s="1158" t="str">
        <f t="shared" ref="E829" si="243">HLOOKUP(D829,$F$1:$Q$2,2,FALSE)</f>
        <v>게시판</v>
      </c>
      <c r="F829" s="1161" t="str">
        <f t="shared" ref="F829" si="244">D829&amp;"_"&amp;IF(LEN(C829) = 1, "0"&amp;C829, C829)</f>
        <v>BO_15</v>
      </c>
      <c r="G829" s="1188" t="s">
        <v>1883</v>
      </c>
      <c r="H829" s="1225" t="s">
        <v>1884</v>
      </c>
      <c r="I829" s="385" t="s">
        <v>414</v>
      </c>
      <c r="J829" s="386" t="s">
        <v>1823</v>
      </c>
      <c r="K829" s="432" t="s">
        <v>1786</v>
      </c>
      <c r="L829" s="388" t="s">
        <v>414</v>
      </c>
      <c r="M829" s="1129">
        <f t="shared" ref="M829" si="245">HLOOKUP(D829,$F$1:$Q$3,3,FALSE)</f>
        <v>3</v>
      </c>
      <c r="N829" s="1132" t="s">
        <v>2206</v>
      </c>
      <c r="O829" s="1135"/>
      <c r="P829" s="389"/>
      <c r="Q829" s="433"/>
      <c r="R829" s="433"/>
      <c r="S829" s="433"/>
      <c r="T829" s="433"/>
      <c r="U829" s="433"/>
      <c r="V829" s="433"/>
      <c r="W829" s="371"/>
    </row>
    <row r="830" spans="1:23" ht="16.5" customHeight="1">
      <c r="A830" s="384"/>
      <c r="B830" s="1150"/>
      <c r="C830" s="1250"/>
      <c r="D830" s="1156"/>
      <c r="E830" s="1159"/>
      <c r="F830" s="1162"/>
      <c r="G830" s="1252"/>
      <c r="H830" s="1254"/>
      <c r="I830" s="1206" t="s">
        <v>1885</v>
      </c>
      <c r="J830" s="391"/>
      <c r="K830" s="416" t="s">
        <v>1788</v>
      </c>
      <c r="L830" s="1208" t="s">
        <v>1885</v>
      </c>
      <c r="M830" s="1130"/>
      <c r="N830" s="1237"/>
      <c r="O830" s="1239"/>
      <c r="P830" s="389"/>
      <c r="Q830" s="433"/>
      <c r="R830" s="433"/>
      <c r="S830" s="433"/>
      <c r="T830" s="433"/>
      <c r="U830" s="433"/>
      <c r="V830" s="433"/>
      <c r="W830" s="371"/>
    </row>
    <row r="831" spans="1:23" ht="16.5" customHeight="1">
      <c r="A831" s="384"/>
      <c r="B831" s="1150"/>
      <c r="C831" s="1250"/>
      <c r="D831" s="1156"/>
      <c r="E831" s="1159"/>
      <c r="F831" s="1162"/>
      <c r="G831" s="1252"/>
      <c r="H831" s="1254"/>
      <c r="I831" s="1241"/>
      <c r="J831" s="391"/>
      <c r="K831" s="392" t="s">
        <v>1790</v>
      </c>
      <c r="L831" s="1243"/>
      <c r="M831" s="1130"/>
      <c r="N831" s="1237"/>
      <c r="O831" s="1239"/>
      <c r="P831" s="389"/>
      <c r="Q831" s="371"/>
      <c r="R831" s="371"/>
      <c r="S831" s="371"/>
      <c r="T831" s="371"/>
      <c r="U831" s="371"/>
      <c r="V831" s="371"/>
      <c r="W831" s="371"/>
    </row>
    <row r="832" spans="1:23" ht="16.5" customHeight="1">
      <c r="A832" s="384"/>
      <c r="B832" s="1150"/>
      <c r="C832" s="1250"/>
      <c r="D832" s="1156"/>
      <c r="E832" s="1159"/>
      <c r="F832" s="1162"/>
      <c r="G832" s="1252"/>
      <c r="H832" s="1254"/>
      <c r="I832" s="1241"/>
      <c r="J832" s="391"/>
      <c r="K832" s="392" t="s">
        <v>1828</v>
      </c>
      <c r="L832" s="1243"/>
      <c r="M832" s="1130"/>
      <c r="N832" s="1237"/>
      <c r="O832" s="1239"/>
      <c r="P832" s="389"/>
      <c r="Q832" s="371"/>
      <c r="R832" s="371"/>
      <c r="S832" s="371"/>
      <c r="T832" s="371"/>
      <c r="U832" s="371"/>
      <c r="V832" s="371"/>
      <c r="W832" s="371"/>
    </row>
    <row r="833" spans="1:23" ht="16.5" customHeight="1">
      <c r="A833" s="384"/>
      <c r="B833" s="1150"/>
      <c r="C833" s="1250"/>
      <c r="D833" s="1156"/>
      <c r="E833" s="1159"/>
      <c r="F833" s="1162"/>
      <c r="G833" s="1252"/>
      <c r="H833" s="1254"/>
      <c r="I833" s="1241"/>
      <c r="J833" s="391"/>
      <c r="K833" s="392"/>
      <c r="L833" s="1243"/>
      <c r="M833" s="1130"/>
      <c r="N833" s="1237"/>
      <c r="O833" s="1239"/>
      <c r="P833" s="389"/>
      <c r="Q833" s="371"/>
      <c r="R833" s="371"/>
      <c r="S833" s="371"/>
      <c r="T833" s="371"/>
      <c r="U833" s="371"/>
      <c r="V833" s="371"/>
      <c r="W833" s="371"/>
    </row>
    <row r="834" spans="1:23" ht="16.5" customHeight="1">
      <c r="A834" s="384"/>
      <c r="B834" s="1150"/>
      <c r="C834" s="1250"/>
      <c r="D834" s="1156"/>
      <c r="E834" s="1159"/>
      <c r="F834" s="1162"/>
      <c r="G834" s="1252"/>
      <c r="H834" s="1254"/>
      <c r="I834" s="1242"/>
      <c r="J834" s="391"/>
      <c r="K834" s="392"/>
      <c r="L834" s="1244"/>
      <c r="M834" s="1130"/>
      <c r="N834" s="1237"/>
      <c r="O834" s="1239"/>
      <c r="P834" s="389"/>
      <c r="Q834" s="371"/>
      <c r="R834" s="371"/>
      <c r="S834" s="371"/>
      <c r="T834" s="371"/>
      <c r="U834" s="371"/>
      <c r="V834" s="371"/>
      <c r="W834" s="371"/>
    </row>
    <row r="835" spans="1:23" ht="16.5" customHeight="1">
      <c r="A835" s="384"/>
      <c r="B835" s="1150"/>
      <c r="C835" s="1250"/>
      <c r="D835" s="1156"/>
      <c r="E835" s="1159"/>
      <c r="F835" s="1162"/>
      <c r="G835" s="1252"/>
      <c r="H835" s="1254"/>
      <c r="I835" s="1195" t="s">
        <v>1806</v>
      </c>
      <c r="J835" s="391"/>
      <c r="K835" s="392"/>
      <c r="L835" s="1246" t="s">
        <v>1886</v>
      </c>
      <c r="M835" s="1130"/>
      <c r="N835" s="1237"/>
      <c r="O835" s="1239"/>
      <c r="P835" s="389"/>
      <c r="Q835" s="433"/>
      <c r="R835" s="433"/>
      <c r="S835" s="433"/>
      <c r="T835" s="433"/>
      <c r="U835" s="433"/>
      <c r="V835" s="433"/>
      <c r="W835" s="371"/>
    </row>
    <row r="836" spans="1:23" ht="16.5" customHeight="1">
      <c r="A836" s="384"/>
      <c r="B836" s="1150"/>
      <c r="C836" s="1250"/>
      <c r="D836" s="1156"/>
      <c r="E836" s="1159"/>
      <c r="F836" s="1162"/>
      <c r="G836" s="1252"/>
      <c r="H836" s="1254"/>
      <c r="I836" s="1195"/>
      <c r="J836" s="391"/>
      <c r="K836" s="392"/>
      <c r="L836" s="1247"/>
      <c r="M836" s="1130"/>
      <c r="N836" s="1237"/>
      <c r="O836" s="1239"/>
      <c r="P836" s="389"/>
      <c r="Q836" s="433"/>
      <c r="R836" s="433"/>
      <c r="S836" s="433"/>
      <c r="T836" s="433"/>
      <c r="U836" s="433"/>
      <c r="V836" s="433"/>
      <c r="W836" s="371"/>
    </row>
    <row r="837" spans="1:23" ht="16.5" customHeight="1">
      <c r="A837" s="384"/>
      <c r="B837" s="1150"/>
      <c r="C837" s="1250"/>
      <c r="D837" s="1156"/>
      <c r="E837" s="1159"/>
      <c r="F837" s="1162"/>
      <c r="G837" s="1252"/>
      <c r="H837" s="1254"/>
      <c r="I837" s="1241"/>
      <c r="J837" s="391"/>
      <c r="K837" s="392"/>
      <c r="L837" s="1248"/>
      <c r="M837" s="1130"/>
      <c r="N837" s="1237"/>
      <c r="O837" s="1239"/>
      <c r="P837" s="389"/>
      <c r="Q837" s="433"/>
      <c r="R837" s="433"/>
      <c r="S837" s="433"/>
      <c r="T837" s="433"/>
      <c r="U837" s="433"/>
      <c r="V837" s="433"/>
      <c r="W837" s="371"/>
    </row>
    <row r="838" spans="1:23" ht="16.5" customHeight="1">
      <c r="A838" s="384"/>
      <c r="B838" s="1172"/>
      <c r="C838" s="1251"/>
      <c r="D838" s="1187"/>
      <c r="E838" s="1175"/>
      <c r="F838" s="1176"/>
      <c r="G838" s="1260"/>
      <c r="H838" s="1261"/>
      <c r="I838" s="1258"/>
      <c r="J838" s="393"/>
      <c r="K838" s="394"/>
      <c r="L838" s="1259"/>
      <c r="M838" s="1131"/>
      <c r="N838" s="1238"/>
      <c r="O838" s="1257"/>
      <c r="P838" s="389"/>
      <c r="Q838" s="433"/>
      <c r="R838" s="433"/>
      <c r="S838" s="433"/>
      <c r="T838" s="433"/>
      <c r="U838" s="433"/>
      <c r="V838" s="433"/>
      <c r="W838" s="371"/>
    </row>
    <row r="839" spans="1:23" ht="15.75" customHeight="1">
      <c r="A839" s="384"/>
      <c r="B839" s="1149">
        <v>84</v>
      </c>
      <c r="C839" s="1152">
        <v>16</v>
      </c>
      <c r="D839" s="1156" t="s">
        <v>1783</v>
      </c>
      <c r="E839" s="1158" t="str">
        <f t="shared" ref="E839" si="246">HLOOKUP(D839,$F$1:$Q$2,2,FALSE)</f>
        <v>게시판</v>
      </c>
      <c r="F839" s="1161" t="str">
        <f t="shared" ref="F839" si="247">D839&amp;"_"&amp;IF(LEN(C839) = 1, "0"&amp;C839, C839)</f>
        <v>BO_16</v>
      </c>
      <c r="G839" s="1188" t="s">
        <v>1887</v>
      </c>
      <c r="H839" s="1225" t="s">
        <v>1888</v>
      </c>
      <c r="I839" s="385" t="s">
        <v>414</v>
      </c>
      <c r="J839" s="386"/>
      <c r="K839" s="432" t="s">
        <v>1786</v>
      </c>
      <c r="L839" s="388" t="s">
        <v>414</v>
      </c>
      <c r="M839" s="1129">
        <f t="shared" ref="M839" si="248">HLOOKUP(D839,$F$1:$Q$3,3,FALSE)</f>
        <v>3</v>
      </c>
      <c r="N839" s="1132" t="s">
        <v>2206</v>
      </c>
      <c r="O839" s="1135"/>
      <c r="P839" s="389"/>
      <c r="Q839" s="433"/>
      <c r="R839" s="433"/>
      <c r="S839" s="433"/>
      <c r="T839" s="433"/>
      <c r="U839" s="433"/>
      <c r="V839" s="433"/>
      <c r="W839" s="371"/>
    </row>
    <row r="840" spans="1:23" ht="16.5" customHeight="1">
      <c r="A840" s="384"/>
      <c r="B840" s="1150"/>
      <c r="C840" s="1250"/>
      <c r="D840" s="1156"/>
      <c r="E840" s="1159"/>
      <c r="F840" s="1162"/>
      <c r="G840" s="1252"/>
      <c r="H840" s="1254"/>
      <c r="I840" s="1206" t="s">
        <v>1889</v>
      </c>
      <c r="J840" s="391"/>
      <c r="K840" s="416" t="s">
        <v>1826</v>
      </c>
      <c r="L840" s="1208" t="s">
        <v>1890</v>
      </c>
      <c r="M840" s="1130"/>
      <c r="N840" s="1237"/>
      <c r="O840" s="1239"/>
      <c r="P840" s="389"/>
      <c r="Q840" s="433"/>
      <c r="R840" s="433"/>
      <c r="S840" s="433"/>
      <c r="T840" s="433"/>
      <c r="U840" s="433"/>
      <c r="V840" s="433"/>
      <c r="W840" s="371"/>
    </row>
    <row r="841" spans="1:23" ht="16.5" customHeight="1">
      <c r="A841" s="384"/>
      <c r="B841" s="1150"/>
      <c r="C841" s="1250"/>
      <c r="D841" s="1156"/>
      <c r="E841" s="1159"/>
      <c r="F841" s="1162"/>
      <c r="G841" s="1252"/>
      <c r="H841" s="1254"/>
      <c r="I841" s="1241"/>
      <c r="J841" s="391"/>
      <c r="K841" s="392" t="s">
        <v>1835</v>
      </c>
      <c r="L841" s="1243"/>
      <c r="M841" s="1130"/>
      <c r="N841" s="1237"/>
      <c r="O841" s="1239"/>
      <c r="P841" s="389"/>
      <c r="Q841" s="371"/>
      <c r="R841" s="371"/>
      <c r="S841" s="371"/>
      <c r="T841" s="371"/>
      <c r="U841" s="371"/>
      <c r="V841" s="371"/>
      <c r="W841" s="371"/>
    </row>
    <row r="842" spans="1:23" ht="16.5" customHeight="1">
      <c r="A842" s="384"/>
      <c r="B842" s="1150"/>
      <c r="C842" s="1250"/>
      <c r="D842" s="1156"/>
      <c r="E842" s="1159"/>
      <c r="F842" s="1162"/>
      <c r="G842" s="1252"/>
      <c r="H842" s="1254"/>
      <c r="I842" s="1241"/>
      <c r="J842" s="391"/>
      <c r="K842" s="392" t="s">
        <v>1867</v>
      </c>
      <c r="L842" s="1243"/>
      <c r="M842" s="1130"/>
      <c r="N842" s="1237"/>
      <c r="O842" s="1239"/>
      <c r="P842" s="389"/>
      <c r="Q842" s="371"/>
      <c r="R842" s="371"/>
      <c r="S842" s="371"/>
      <c r="T842" s="371"/>
      <c r="U842" s="371"/>
      <c r="V842" s="371"/>
      <c r="W842" s="371"/>
    </row>
    <row r="843" spans="1:23" ht="16.5" customHeight="1">
      <c r="A843" s="384"/>
      <c r="B843" s="1150"/>
      <c r="C843" s="1250"/>
      <c r="D843" s="1156"/>
      <c r="E843" s="1159"/>
      <c r="F843" s="1162"/>
      <c r="G843" s="1252"/>
      <c r="H843" s="1254"/>
      <c r="I843" s="1241"/>
      <c r="J843" s="391"/>
      <c r="K843" s="392"/>
      <c r="L843" s="1243"/>
      <c r="M843" s="1130"/>
      <c r="N843" s="1237"/>
      <c r="O843" s="1239"/>
      <c r="P843" s="389"/>
      <c r="Q843" s="371"/>
      <c r="R843" s="371"/>
      <c r="S843" s="371"/>
      <c r="T843" s="371"/>
      <c r="U843" s="371"/>
      <c r="V843" s="371"/>
      <c r="W843" s="371"/>
    </row>
    <row r="844" spans="1:23" ht="16.5" customHeight="1">
      <c r="A844" s="384"/>
      <c r="B844" s="1150"/>
      <c r="C844" s="1250"/>
      <c r="D844" s="1156"/>
      <c r="E844" s="1159"/>
      <c r="F844" s="1162"/>
      <c r="G844" s="1252"/>
      <c r="H844" s="1254"/>
      <c r="I844" s="1242"/>
      <c r="J844" s="391"/>
      <c r="K844" s="392"/>
      <c r="L844" s="1244"/>
      <c r="M844" s="1130"/>
      <c r="N844" s="1237"/>
      <c r="O844" s="1239"/>
      <c r="P844" s="389"/>
      <c r="Q844" s="371"/>
      <c r="R844" s="371"/>
      <c r="S844" s="371"/>
      <c r="T844" s="371"/>
      <c r="U844" s="371"/>
      <c r="V844" s="371"/>
      <c r="W844" s="371"/>
    </row>
    <row r="845" spans="1:23" ht="16.5" customHeight="1">
      <c r="A845" s="384"/>
      <c r="B845" s="1150"/>
      <c r="C845" s="1250"/>
      <c r="D845" s="1156"/>
      <c r="E845" s="1159"/>
      <c r="F845" s="1162"/>
      <c r="G845" s="1252"/>
      <c r="H845" s="1254"/>
      <c r="I845" s="1195" t="s">
        <v>1792</v>
      </c>
      <c r="J845" s="391"/>
      <c r="K845" s="392"/>
      <c r="L845" s="1211" t="s">
        <v>1868</v>
      </c>
      <c r="M845" s="1130"/>
      <c r="N845" s="1237"/>
      <c r="O845" s="1239"/>
      <c r="P845" s="389"/>
      <c r="Q845" s="433"/>
      <c r="R845" s="433"/>
      <c r="S845" s="433"/>
      <c r="T845" s="433"/>
      <c r="U845" s="433"/>
      <c r="V845" s="433"/>
      <c r="W845" s="371"/>
    </row>
    <row r="846" spans="1:23" ht="16.5" customHeight="1">
      <c r="A846" s="384"/>
      <c r="B846" s="1150"/>
      <c r="C846" s="1250"/>
      <c r="D846" s="1156"/>
      <c r="E846" s="1159"/>
      <c r="F846" s="1162"/>
      <c r="G846" s="1252"/>
      <c r="H846" s="1254"/>
      <c r="I846" s="1195"/>
      <c r="J846" s="391"/>
      <c r="K846" s="392"/>
      <c r="L846" s="1211"/>
      <c r="M846" s="1130"/>
      <c r="N846" s="1237"/>
      <c r="O846" s="1239"/>
      <c r="P846" s="389"/>
      <c r="Q846" s="433"/>
      <c r="R846" s="433"/>
      <c r="S846" s="433"/>
      <c r="T846" s="433"/>
      <c r="U846" s="433"/>
      <c r="V846" s="433"/>
      <c r="W846" s="371"/>
    </row>
    <row r="847" spans="1:23" ht="16.5" customHeight="1">
      <c r="A847" s="384"/>
      <c r="B847" s="1150"/>
      <c r="C847" s="1250"/>
      <c r="D847" s="1156"/>
      <c r="E847" s="1159"/>
      <c r="F847" s="1162"/>
      <c r="G847" s="1252"/>
      <c r="H847" s="1254"/>
      <c r="I847" s="1241"/>
      <c r="J847" s="391"/>
      <c r="K847" s="392"/>
      <c r="L847" s="1243"/>
      <c r="M847" s="1130"/>
      <c r="N847" s="1237"/>
      <c r="O847" s="1239"/>
      <c r="P847" s="389"/>
      <c r="Q847" s="433"/>
      <c r="R847" s="433"/>
      <c r="S847" s="433"/>
      <c r="T847" s="433"/>
      <c r="U847" s="433"/>
      <c r="V847" s="433"/>
      <c r="W847" s="371"/>
    </row>
    <row r="848" spans="1:23" ht="16.5" customHeight="1" thickBot="1">
      <c r="A848" s="384"/>
      <c r="B848" s="1151"/>
      <c r="C848" s="1267"/>
      <c r="D848" s="1157"/>
      <c r="E848" s="1160"/>
      <c r="F848" s="1163"/>
      <c r="G848" s="1268"/>
      <c r="H848" s="1269"/>
      <c r="I848" s="1265"/>
      <c r="J848" s="420"/>
      <c r="K848" s="421"/>
      <c r="L848" s="1270"/>
      <c r="M848" s="1131"/>
      <c r="N848" s="1263"/>
      <c r="O848" s="1264"/>
      <c r="P848" s="389"/>
      <c r="Q848" s="433"/>
      <c r="R848" s="433"/>
      <c r="S848" s="433"/>
      <c r="T848" s="433"/>
      <c r="U848" s="433"/>
      <c r="V848" s="433"/>
      <c r="W848" s="371"/>
    </row>
    <row r="849" spans="1:23" ht="15.75" customHeight="1">
      <c r="A849" s="384"/>
      <c r="B849" s="1191">
        <v>85</v>
      </c>
      <c r="C849" s="1153">
        <v>17</v>
      </c>
      <c r="D849" s="1156" t="s">
        <v>1783</v>
      </c>
      <c r="E849" s="1159" t="str">
        <f t="shared" ref="E849" si="249">HLOOKUP(D849,$F$1:$Q$2,2,FALSE)</f>
        <v>게시판</v>
      </c>
      <c r="F849" s="1162" t="str">
        <f t="shared" ref="F849" si="250">D849&amp;"_"&amp;IF(LEN(C849) = 1, "0"&amp;C849, C849)</f>
        <v>BO_17</v>
      </c>
      <c r="G849" s="1180" t="s">
        <v>1891</v>
      </c>
      <c r="H849" s="1216" t="s">
        <v>1892</v>
      </c>
      <c r="I849" s="402" t="s">
        <v>1809</v>
      </c>
      <c r="J849" s="415" t="s">
        <v>1797</v>
      </c>
      <c r="K849" s="416" t="s">
        <v>429</v>
      </c>
      <c r="L849" s="417" t="s">
        <v>414</v>
      </c>
      <c r="M849" s="1129">
        <f t="shared" ref="M849" si="251">HLOOKUP(D849,$F$1:$Q$3,3,FALSE)</f>
        <v>3</v>
      </c>
      <c r="N849" s="1133" t="s">
        <v>2206</v>
      </c>
      <c r="O849" s="1136"/>
      <c r="P849" s="389"/>
      <c r="Q849" s="433"/>
      <c r="R849" s="433"/>
      <c r="S849" s="433"/>
      <c r="T849" s="433"/>
      <c r="U849" s="433"/>
      <c r="V849" s="433"/>
      <c r="W849" s="371"/>
    </row>
    <row r="850" spans="1:23" ht="16.5" customHeight="1">
      <c r="A850" s="384"/>
      <c r="B850" s="1150"/>
      <c r="C850" s="1250"/>
      <c r="D850" s="1156"/>
      <c r="E850" s="1159"/>
      <c r="F850" s="1162"/>
      <c r="G850" s="1252"/>
      <c r="H850" s="1254"/>
      <c r="I850" s="1206" t="s">
        <v>1893</v>
      </c>
      <c r="J850" s="391" t="s">
        <v>1855</v>
      </c>
      <c r="K850" s="392"/>
      <c r="L850" s="1208" t="s">
        <v>1894</v>
      </c>
      <c r="M850" s="1130"/>
      <c r="N850" s="1237"/>
      <c r="O850" s="1239"/>
      <c r="P850" s="389"/>
      <c r="Q850" s="433"/>
      <c r="R850" s="433"/>
      <c r="S850" s="433"/>
      <c r="T850" s="433"/>
      <c r="U850" s="433"/>
      <c r="V850" s="433"/>
      <c r="W850" s="371"/>
    </row>
    <row r="851" spans="1:23" ht="16.5" customHeight="1">
      <c r="A851" s="384"/>
      <c r="B851" s="1150"/>
      <c r="C851" s="1250"/>
      <c r="D851" s="1156"/>
      <c r="E851" s="1159"/>
      <c r="F851" s="1162"/>
      <c r="G851" s="1252"/>
      <c r="H851" s="1254"/>
      <c r="I851" s="1241"/>
      <c r="J851" s="391" t="s">
        <v>1803</v>
      </c>
      <c r="K851" s="392"/>
      <c r="L851" s="1243"/>
      <c r="M851" s="1130"/>
      <c r="N851" s="1237"/>
      <c r="O851" s="1239"/>
      <c r="P851" s="389"/>
      <c r="Q851" s="371"/>
      <c r="R851" s="371"/>
      <c r="S851" s="371"/>
      <c r="T851" s="371"/>
      <c r="U851" s="371"/>
      <c r="V851" s="371"/>
      <c r="W851" s="371"/>
    </row>
    <row r="852" spans="1:23" ht="16.5" customHeight="1">
      <c r="A852" s="384"/>
      <c r="B852" s="1150"/>
      <c r="C852" s="1250"/>
      <c r="D852" s="1156"/>
      <c r="E852" s="1159"/>
      <c r="F852" s="1162"/>
      <c r="G852" s="1252"/>
      <c r="H852" s="1254"/>
      <c r="I852" s="1241"/>
      <c r="J852" s="391" t="s">
        <v>1849</v>
      </c>
      <c r="K852" s="392"/>
      <c r="L852" s="1243"/>
      <c r="M852" s="1130"/>
      <c r="N852" s="1237"/>
      <c r="O852" s="1239"/>
      <c r="P852" s="389"/>
      <c r="Q852" s="371"/>
      <c r="R852" s="371"/>
      <c r="S852" s="371"/>
      <c r="T852" s="371"/>
      <c r="U852" s="371"/>
      <c r="V852" s="371"/>
      <c r="W852" s="371"/>
    </row>
    <row r="853" spans="1:23" ht="16.5" customHeight="1">
      <c r="A853" s="384"/>
      <c r="B853" s="1150"/>
      <c r="C853" s="1250"/>
      <c r="D853" s="1156"/>
      <c r="E853" s="1159"/>
      <c r="F853" s="1162"/>
      <c r="G853" s="1252"/>
      <c r="H853" s="1254"/>
      <c r="I853" s="1241"/>
      <c r="J853" s="391" t="s">
        <v>1844</v>
      </c>
      <c r="K853" s="392"/>
      <c r="L853" s="1243"/>
      <c r="M853" s="1130"/>
      <c r="N853" s="1237"/>
      <c r="O853" s="1239"/>
      <c r="P853" s="389"/>
      <c r="Q853" s="371"/>
      <c r="R853" s="371"/>
      <c r="S853" s="371"/>
      <c r="T853" s="371"/>
      <c r="U853" s="371"/>
      <c r="V853" s="371"/>
      <c r="W853" s="371"/>
    </row>
    <row r="854" spans="1:23" ht="16.5" customHeight="1">
      <c r="A854" s="384"/>
      <c r="B854" s="1150"/>
      <c r="C854" s="1250"/>
      <c r="D854" s="1156"/>
      <c r="E854" s="1159"/>
      <c r="F854" s="1162"/>
      <c r="G854" s="1252"/>
      <c r="H854" s="1254"/>
      <c r="I854" s="1242"/>
      <c r="J854" s="391"/>
      <c r="K854" s="392"/>
      <c r="L854" s="1244"/>
      <c r="M854" s="1130"/>
      <c r="N854" s="1237"/>
      <c r="O854" s="1239"/>
      <c r="P854" s="389"/>
      <c r="Q854" s="371"/>
      <c r="R854" s="371"/>
      <c r="S854" s="371"/>
      <c r="T854" s="371"/>
      <c r="U854" s="371"/>
      <c r="V854" s="371"/>
      <c r="W854" s="371"/>
    </row>
    <row r="855" spans="1:23" ht="16.5" customHeight="1">
      <c r="A855" s="384"/>
      <c r="B855" s="1150"/>
      <c r="C855" s="1250"/>
      <c r="D855" s="1156"/>
      <c r="E855" s="1159"/>
      <c r="F855" s="1162"/>
      <c r="G855" s="1252"/>
      <c r="H855" s="1254"/>
      <c r="I855" s="1195" t="s">
        <v>406</v>
      </c>
      <c r="J855" s="391"/>
      <c r="K855" s="392"/>
      <c r="L855" s="1246" t="s">
        <v>1850</v>
      </c>
      <c r="M855" s="1130"/>
      <c r="N855" s="1237"/>
      <c r="O855" s="1239"/>
      <c r="P855" s="389"/>
      <c r="Q855" s="433"/>
      <c r="R855" s="433"/>
      <c r="S855" s="433"/>
      <c r="T855" s="433"/>
      <c r="U855" s="433"/>
      <c r="V855" s="433"/>
      <c r="W855" s="371"/>
    </row>
    <row r="856" spans="1:23" ht="16.5" customHeight="1">
      <c r="A856" s="384"/>
      <c r="B856" s="1150"/>
      <c r="C856" s="1250"/>
      <c r="D856" s="1156"/>
      <c r="E856" s="1159"/>
      <c r="F856" s="1162"/>
      <c r="G856" s="1252"/>
      <c r="H856" s="1254"/>
      <c r="I856" s="1195"/>
      <c r="J856" s="391"/>
      <c r="K856" s="392"/>
      <c r="L856" s="1247"/>
      <c r="M856" s="1130"/>
      <c r="N856" s="1237"/>
      <c r="O856" s="1239"/>
      <c r="P856" s="389"/>
      <c r="Q856" s="433"/>
      <c r="R856" s="433"/>
      <c r="S856" s="433"/>
      <c r="T856" s="433"/>
      <c r="U856" s="433"/>
      <c r="V856" s="433"/>
      <c r="W856" s="371"/>
    </row>
    <row r="857" spans="1:23" ht="16.5" customHeight="1">
      <c r="A857" s="384"/>
      <c r="B857" s="1150"/>
      <c r="C857" s="1250"/>
      <c r="D857" s="1156"/>
      <c r="E857" s="1159"/>
      <c r="F857" s="1162"/>
      <c r="G857" s="1252"/>
      <c r="H857" s="1254"/>
      <c r="I857" s="1241"/>
      <c r="J857" s="391"/>
      <c r="K857" s="392"/>
      <c r="L857" s="1248"/>
      <c r="M857" s="1130"/>
      <c r="N857" s="1237"/>
      <c r="O857" s="1239"/>
      <c r="P857" s="389"/>
      <c r="Q857" s="433"/>
      <c r="R857" s="433"/>
      <c r="S857" s="433"/>
      <c r="T857" s="433"/>
      <c r="U857" s="433"/>
      <c r="V857" s="433"/>
      <c r="W857" s="371"/>
    </row>
    <row r="858" spans="1:23" ht="16.5" customHeight="1">
      <c r="A858" s="384"/>
      <c r="B858" s="1172"/>
      <c r="C858" s="1251"/>
      <c r="D858" s="1187"/>
      <c r="E858" s="1175"/>
      <c r="F858" s="1176"/>
      <c r="G858" s="1260"/>
      <c r="H858" s="1261"/>
      <c r="I858" s="1258"/>
      <c r="J858" s="393"/>
      <c r="K858" s="394"/>
      <c r="L858" s="1259"/>
      <c r="M858" s="1131"/>
      <c r="N858" s="1238"/>
      <c r="O858" s="1257"/>
      <c r="P858" s="389"/>
      <c r="Q858" s="433"/>
      <c r="R858" s="433"/>
      <c r="S858" s="433"/>
      <c r="T858" s="433"/>
      <c r="U858" s="433"/>
      <c r="V858" s="433"/>
      <c r="W858" s="371"/>
    </row>
    <row r="859" spans="1:23" ht="15.75" customHeight="1">
      <c r="A859" s="384"/>
      <c r="B859" s="1149">
        <v>86</v>
      </c>
      <c r="C859" s="1152">
        <v>18</v>
      </c>
      <c r="D859" s="1227" t="s">
        <v>1783</v>
      </c>
      <c r="E859" s="1158" t="str">
        <f t="shared" ref="E859" si="252">HLOOKUP(D859,$F$1:$Q$2,2,FALSE)</f>
        <v>게시판</v>
      </c>
      <c r="F859" s="1161" t="str">
        <f t="shared" ref="F859" si="253">D859&amp;"_"&amp;IF(LEN(C859) = 1, "0"&amp;C859, C859)</f>
        <v>BO_18</v>
      </c>
      <c r="G859" s="1188" t="s">
        <v>1895</v>
      </c>
      <c r="H859" s="1182" t="s">
        <v>1896</v>
      </c>
      <c r="I859" s="385" t="s">
        <v>1860</v>
      </c>
      <c r="J859" s="386" t="s">
        <v>1797</v>
      </c>
      <c r="K859" s="387" t="s">
        <v>1897</v>
      </c>
      <c r="L859" s="388" t="s">
        <v>414</v>
      </c>
      <c r="M859" s="1129">
        <f t="shared" ref="M859" si="254">HLOOKUP(D859,$F$1:$Q$3,3,FALSE)</f>
        <v>3</v>
      </c>
      <c r="N859" s="1132" t="s">
        <v>2206</v>
      </c>
      <c r="O859" s="1135"/>
      <c r="P859" s="389"/>
      <c r="Q859" s="433"/>
      <c r="R859" s="433"/>
      <c r="S859" s="433"/>
      <c r="T859" s="433"/>
      <c r="U859" s="433"/>
      <c r="V859" s="433"/>
      <c r="W859" s="371"/>
    </row>
    <row r="860" spans="1:23" ht="16.5" customHeight="1">
      <c r="A860" s="384"/>
      <c r="B860" s="1150"/>
      <c r="C860" s="1250"/>
      <c r="D860" s="1156"/>
      <c r="E860" s="1159"/>
      <c r="F860" s="1162"/>
      <c r="G860" s="1180"/>
      <c r="H860" s="1127"/>
      <c r="I860" s="1138" t="s">
        <v>1898</v>
      </c>
      <c r="J860" s="391" t="s">
        <v>1855</v>
      </c>
      <c r="K860" s="392"/>
      <c r="L860" s="1140" t="s">
        <v>1899</v>
      </c>
      <c r="M860" s="1130"/>
      <c r="N860" s="1237"/>
      <c r="O860" s="1136"/>
      <c r="P860" s="389"/>
      <c r="Q860" s="433"/>
      <c r="R860" s="433"/>
      <c r="S860" s="433"/>
      <c r="T860" s="433"/>
      <c r="U860" s="433"/>
      <c r="V860" s="433"/>
      <c r="W860" s="371"/>
    </row>
    <row r="861" spans="1:23" ht="16.5" customHeight="1">
      <c r="A861" s="384"/>
      <c r="B861" s="1150"/>
      <c r="C861" s="1250"/>
      <c r="D861" s="1156"/>
      <c r="E861" s="1159"/>
      <c r="F861" s="1162"/>
      <c r="G861" s="1180"/>
      <c r="H861" s="1127"/>
      <c r="I861" s="1138"/>
      <c r="J861" s="391" t="s">
        <v>1819</v>
      </c>
      <c r="K861" s="392"/>
      <c r="L861" s="1140"/>
      <c r="M861" s="1130"/>
      <c r="N861" s="1237"/>
      <c r="O861" s="1136"/>
      <c r="P861" s="389"/>
      <c r="Q861" s="371"/>
      <c r="R861" s="371"/>
      <c r="S861" s="371"/>
      <c r="T861" s="371"/>
      <c r="U861" s="371"/>
      <c r="V861" s="371"/>
      <c r="W861" s="371"/>
    </row>
    <row r="862" spans="1:23" ht="16.5" customHeight="1">
      <c r="A862" s="384"/>
      <c r="B862" s="1150"/>
      <c r="C862" s="1250"/>
      <c r="D862" s="1156"/>
      <c r="E862" s="1159"/>
      <c r="F862" s="1162"/>
      <c r="G862" s="1180"/>
      <c r="H862" s="1127"/>
      <c r="I862" s="1138"/>
      <c r="J862" s="391" t="s">
        <v>1813</v>
      </c>
      <c r="K862" s="392"/>
      <c r="L862" s="1140"/>
      <c r="M862" s="1130"/>
      <c r="N862" s="1237"/>
      <c r="O862" s="1136"/>
      <c r="P862" s="389"/>
      <c r="Q862" s="371"/>
      <c r="R862" s="371"/>
      <c r="S862" s="371"/>
      <c r="T862" s="371"/>
      <c r="U862" s="371"/>
      <c r="V862" s="371"/>
      <c r="W862" s="371"/>
    </row>
    <row r="863" spans="1:23" ht="16.5" customHeight="1">
      <c r="A863" s="384"/>
      <c r="B863" s="1150"/>
      <c r="C863" s="1250"/>
      <c r="D863" s="1156"/>
      <c r="E863" s="1159"/>
      <c r="F863" s="1162"/>
      <c r="G863" s="1180"/>
      <c r="H863" s="1127"/>
      <c r="I863" s="1138"/>
      <c r="J863" s="391" t="s">
        <v>1844</v>
      </c>
      <c r="K863" s="392"/>
      <c r="L863" s="1140"/>
      <c r="M863" s="1130"/>
      <c r="N863" s="1237"/>
      <c r="O863" s="1136"/>
      <c r="P863" s="389"/>
      <c r="Q863" s="371"/>
      <c r="R863" s="371"/>
      <c r="S863" s="371"/>
      <c r="T863" s="371"/>
      <c r="U863" s="371"/>
      <c r="V863" s="371"/>
      <c r="W863" s="371"/>
    </row>
    <row r="864" spans="1:23" ht="16.5" customHeight="1">
      <c r="A864" s="384"/>
      <c r="B864" s="1150"/>
      <c r="C864" s="1250"/>
      <c r="D864" s="1156"/>
      <c r="E864" s="1159"/>
      <c r="F864" s="1162"/>
      <c r="G864" s="1180"/>
      <c r="H864" s="1127"/>
      <c r="I864" s="1139"/>
      <c r="J864" s="391"/>
      <c r="K864" s="392"/>
      <c r="L864" s="1234"/>
      <c r="M864" s="1130"/>
      <c r="N864" s="1237"/>
      <c r="O864" s="1136"/>
      <c r="P864" s="389"/>
      <c r="Q864" s="371"/>
      <c r="R864" s="371"/>
      <c r="S864" s="371"/>
      <c r="T864" s="371"/>
      <c r="U864" s="371"/>
      <c r="V864" s="371"/>
      <c r="W864" s="371"/>
    </row>
    <row r="865" spans="1:23" ht="16.5" customHeight="1">
      <c r="A865" s="384"/>
      <c r="B865" s="1150"/>
      <c r="C865" s="1250"/>
      <c r="D865" s="1156"/>
      <c r="E865" s="1159"/>
      <c r="F865" s="1162"/>
      <c r="G865" s="1180"/>
      <c r="H865" s="1127"/>
      <c r="I865" s="1143" t="s">
        <v>1900</v>
      </c>
      <c r="J865" s="391"/>
      <c r="K865" s="392"/>
      <c r="L865" s="1146" t="s">
        <v>412</v>
      </c>
      <c r="M865" s="1130"/>
      <c r="N865" s="1237"/>
      <c r="O865" s="1136"/>
      <c r="P865" s="389"/>
      <c r="Q865" s="433"/>
      <c r="R865" s="433"/>
      <c r="S865" s="433"/>
      <c r="T865" s="433"/>
      <c r="U865" s="433"/>
      <c r="V865" s="433"/>
      <c r="W865" s="371"/>
    </row>
    <row r="866" spans="1:23" ht="16.5" customHeight="1">
      <c r="A866" s="384"/>
      <c r="B866" s="1150"/>
      <c r="C866" s="1250"/>
      <c r="D866" s="1156"/>
      <c r="E866" s="1159"/>
      <c r="F866" s="1162"/>
      <c r="G866" s="1180"/>
      <c r="H866" s="1127"/>
      <c r="I866" s="1144"/>
      <c r="J866" s="391"/>
      <c r="K866" s="392"/>
      <c r="L866" s="1147"/>
      <c r="M866" s="1130"/>
      <c r="N866" s="1237"/>
      <c r="O866" s="1136"/>
      <c r="P866" s="389"/>
      <c r="Q866" s="433"/>
      <c r="R866" s="433"/>
      <c r="S866" s="433"/>
      <c r="T866" s="433"/>
      <c r="U866" s="433"/>
      <c r="V866" s="433"/>
      <c r="W866" s="371"/>
    </row>
    <row r="867" spans="1:23" ht="16.5" customHeight="1">
      <c r="A867" s="384"/>
      <c r="B867" s="1150"/>
      <c r="C867" s="1250"/>
      <c r="D867" s="1156"/>
      <c r="E867" s="1159"/>
      <c r="F867" s="1162"/>
      <c r="G867" s="1180"/>
      <c r="H867" s="1127"/>
      <c r="I867" s="1144"/>
      <c r="J867" s="391"/>
      <c r="K867" s="392"/>
      <c r="L867" s="1147"/>
      <c r="M867" s="1130"/>
      <c r="N867" s="1237"/>
      <c r="O867" s="1136"/>
      <c r="P867" s="389"/>
      <c r="Q867" s="433"/>
      <c r="R867" s="433"/>
      <c r="S867" s="433"/>
      <c r="T867" s="433"/>
      <c r="U867" s="433"/>
      <c r="V867" s="433"/>
      <c r="W867" s="371"/>
    </row>
    <row r="868" spans="1:23" ht="16.5" customHeight="1">
      <c r="A868" s="384"/>
      <c r="B868" s="1172"/>
      <c r="C868" s="1251"/>
      <c r="D868" s="1187"/>
      <c r="E868" s="1175"/>
      <c r="F868" s="1176"/>
      <c r="G868" s="1181"/>
      <c r="H868" s="1183"/>
      <c r="I868" s="1185"/>
      <c r="J868" s="423"/>
      <c r="K868" s="424"/>
      <c r="L868" s="1186"/>
      <c r="M868" s="1131"/>
      <c r="N868" s="1238"/>
      <c r="O868" s="1184"/>
      <c r="P868" s="389"/>
      <c r="Q868" s="433"/>
      <c r="R868" s="433"/>
      <c r="S868" s="433"/>
      <c r="T868" s="433"/>
      <c r="U868" s="433"/>
      <c r="V868" s="433"/>
      <c r="W868" s="371"/>
    </row>
    <row r="869" spans="1:23" ht="15.75" customHeight="1">
      <c r="A869" s="384"/>
      <c r="B869" s="1149">
        <v>87</v>
      </c>
      <c r="C869" s="1152">
        <v>19</v>
      </c>
      <c r="D869" s="1227" t="s">
        <v>1783</v>
      </c>
      <c r="E869" s="1158" t="str">
        <f t="shared" ref="E869" si="255">HLOOKUP(D869,$F$1:$Q$2,2,FALSE)</f>
        <v>게시판</v>
      </c>
      <c r="F869" s="1161" t="str">
        <f t="shared" ref="F869" si="256">D869&amp;"_"&amp;IF(LEN(C869) = 1, "0"&amp;C869, C869)</f>
        <v>BO_19</v>
      </c>
      <c r="G869" s="1180" t="s">
        <v>1901</v>
      </c>
      <c r="H869" s="1216" t="s">
        <v>1902</v>
      </c>
      <c r="I869" s="402" t="s">
        <v>414</v>
      </c>
      <c r="J869" s="415" t="s">
        <v>1840</v>
      </c>
      <c r="K869" s="416" t="s">
        <v>429</v>
      </c>
      <c r="L869" s="417" t="s">
        <v>414</v>
      </c>
      <c r="M869" s="1129">
        <f t="shared" ref="M869" si="257">HLOOKUP(D869,$F$1:$Q$3,3,FALSE)</f>
        <v>3</v>
      </c>
      <c r="N869" s="1132" t="s">
        <v>2206</v>
      </c>
      <c r="O869" s="1136"/>
      <c r="P869" s="389"/>
      <c r="Q869" s="433"/>
      <c r="R869" s="433"/>
      <c r="S869" s="433"/>
      <c r="T869" s="433"/>
      <c r="U869" s="433"/>
      <c r="V869" s="433"/>
      <c r="W869" s="371"/>
    </row>
    <row r="870" spans="1:23" ht="16.5" customHeight="1">
      <c r="A870" s="384"/>
      <c r="B870" s="1150"/>
      <c r="C870" s="1250"/>
      <c r="D870" s="1156"/>
      <c r="E870" s="1159"/>
      <c r="F870" s="1162"/>
      <c r="G870" s="1252"/>
      <c r="H870" s="1254"/>
      <c r="I870" s="1206" t="s">
        <v>1903</v>
      </c>
      <c r="J870" s="391" t="s">
        <v>1801</v>
      </c>
      <c r="K870" s="392"/>
      <c r="L870" s="1208" t="s">
        <v>1904</v>
      </c>
      <c r="M870" s="1130"/>
      <c r="N870" s="1237"/>
      <c r="O870" s="1239"/>
      <c r="P870" s="389"/>
      <c r="Q870" s="433"/>
      <c r="R870" s="433"/>
      <c r="S870" s="433"/>
      <c r="T870" s="433"/>
      <c r="U870" s="433"/>
      <c r="V870" s="433"/>
      <c r="W870" s="371"/>
    </row>
    <row r="871" spans="1:23" ht="16.5" customHeight="1">
      <c r="A871" s="384"/>
      <c r="B871" s="1150"/>
      <c r="C871" s="1250"/>
      <c r="D871" s="1156"/>
      <c r="E871" s="1159"/>
      <c r="F871" s="1162"/>
      <c r="G871" s="1252"/>
      <c r="H871" s="1254"/>
      <c r="I871" s="1241"/>
      <c r="J871" s="391" t="s">
        <v>1812</v>
      </c>
      <c r="K871" s="392"/>
      <c r="L871" s="1243"/>
      <c r="M871" s="1130"/>
      <c r="N871" s="1237"/>
      <c r="O871" s="1239"/>
      <c r="P871" s="389"/>
      <c r="Q871" s="371"/>
      <c r="R871" s="371"/>
      <c r="S871" s="371"/>
      <c r="T871" s="371"/>
      <c r="U871" s="371"/>
      <c r="V871" s="371"/>
      <c r="W871" s="371"/>
    </row>
    <row r="872" spans="1:23" ht="16.5" customHeight="1">
      <c r="A872" s="384"/>
      <c r="B872" s="1150"/>
      <c r="C872" s="1250"/>
      <c r="D872" s="1156"/>
      <c r="E872" s="1159"/>
      <c r="F872" s="1162"/>
      <c r="G872" s="1252"/>
      <c r="H872" s="1254"/>
      <c r="I872" s="1241"/>
      <c r="J872" s="391" t="s">
        <v>1849</v>
      </c>
      <c r="K872" s="392"/>
      <c r="L872" s="1243"/>
      <c r="M872" s="1130"/>
      <c r="N872" s="1237"/>
      <c r="O872" s="1239"/>
      <c r="P872" s="389"/>
      <c r="Q872" s="371"/>
      <c r="R872" s="371"/>
      <c r="S872" s="371"/>
      <c r="T872" s="371"/>
      <c r="U872" s="371"/>
      <c r="V872" s="371"/>
      <c r="W872" s="371"/>
    </row>
    <row r="873" spans="1:23" ht="16.5" customHeight="1">
      <c r="A873" s="384"/>
      <c r="B873" s="1150"/>
      <c r="C873" s="1250"/>
      <c r="D873" s="1156"/>
      <c r="E873" s="1159"/>
      <c r="F873" s="1162"/>
      <c r="G873" s="1252"/>
      <c r="H873" s="1254"/>
      <c r="I873" s="1241"/>
      <c r="J873" s="391" t="s">
        <v>1814</v>
      </c>
      <c r="K873" s="392"/>
      <c r="L873" s="1243"/>
      <c r="M873" s="1130"/>
      <c r="N873" s="1237"/>
      <c r="O873" s="1239"/>
      <c r="P873" s="389"/>
      <c r="Q873" s="371"/>
      <c r="R873" s="371"/>
      <c r="S873" s="371"/>
      <c r="T873" s="371"/>
      <c r="U873" s="371"/>
      <c r="V873" s="371"/>
      <c r="W873" s="371"/>
    </row>
    <row r="874" spans="1:23" ht="16.5" customHeight="1">
      <c r="A874" s="384"/>
      <c r="B874" s="1150"/>
      <c r="C874" s="1250"/>
      <c r="D874" s="1156"/>
      <c r="E874" s="1159"/>
      <c r="F874" s="1162"/>
      <c r="G874" s="1252"/>
      <c r="H874" s="1254"/>
      <c r="I874" s="1242"/>
      <c r="J874" s="391"/>
      <c r="K874" s="392"/>
      <c r="L874" s="1244"/>
      <c r="M874" s="1130"/>
      <c r="N874" s="1237"/>
      <c r="O874" s="1239"/>
      <c r="P874" s="389"/>
      <c r="Q874" s="371"/>
      <c r="R874" s="371"/>
      <c r="S874" s="371"/>
      <c r="T874" s="371"/>
      <c r="U874" s="371"/>
      <c r="V874" s="371"/>
      <c r="W874" s="371"/>
    </row>
    <row r="875" spans="1:23" ht="16.5" customHeight="1">
      <c r="A875" s="384"/>
      <c r="B875" s="1150"/>
      <c r="C875" s="1250"/>
      <c r="D875" s="1156"/>
      <c r="E875" s="1159"/>
      <c r="F875" s="1162"/>
      <c r="G875" s="1252"/>
      <c r="H875" s="1254"/>
      <c r="I875" s="1195" t="s">
        <v>1905</v>
      </c>
      <c r="J875" s="391"/>
      <c r="K875" s="392"/>
      <c r="L875" s="1246" t="s">
        <v>412</v>
      </c>
      <c r="M875" s="1130"/>
      <c r="N875" s="1237"/>
      <c r="O875" s="1239"/>
      <c r="P875" s="389"/>
      <c r="Q875" s="433"/>
      <c r="R875" s="433"/>
      <c r="S875" s="433"/>
      <c r="T875" s="433"/>
      <c r="U875" s="433"/>
      <c r="V875" s="433"/>
      <c r="W875" s="371"/>
    </row>
    <row r="876" spans="1:23" ht="16.5" customHeight="1">
      <c r="A876" s="384"/>
      <c r="B876" s="1150"/>
      <c r="C876" s="1250"/>
      <c r="D876" s="1156"/>
      <c r="E876" s="1159"/>
      <c r="F876" s="1162"/>
      <c r="G876" s="1252"/>
      <c r="H876" s="1254"/>
      <c r="I876" s="1195"/>
      <c r="J876" s="391"/>
      <c r="K876" s="392"/>
      <c r="L876" s="1247"/>
      <c r="M876" s="1130"/>
      <c r="N876" s="1237"/>
      <c r="O876" s="1239"/>
      <c r="P876" s="389"/>
      <c r="Q876" s="433"/>
      <c r="R876" s="433"/>
      <c r="S876" s="433"/>
      <c r="T876" s="433"/>
      <c r="U876" s="433"/>
      <c r="V876" s="433"/>
      <c r="W876" s="371"/>
    </row>
    <row r="877" spans="1:23" ht="16.5" customHeight="1">
      <c r="A877" s="384"/>
      <c r="B877" s="1150"/>
      <c r="C877" s="1250"/>
      <c r="D877" s="1156"/>
      <c r="E877" s="1159"/>
      <c r="F877" s="1162"/>
      <c r="G877" s="1252"/>
      <c r="H877" s="1254"/>
      <c r="I877" s="1241"/>
      <c r="J877" s="391"/>
      <c r="K877" s="392"/>
      <c r="L877" s="1248"/>
      <c r="M877" s="1130"/>
      <c r="N877" s="1237"/>
      <c r="O877" s="1239"/>
      <c r="P877" s="389"/>
      <c r="Q877" s="433"/>
      <c r="R877" s="433"/>
      <c r="S877" s="433"/>
      <c r="T877" s="433"/>
      <c r="U877" s="433"/>
      <c r="V877" s="433"/>
      <c r="W877" s="371"/>
    </row>
    <row r="878" spans="1:23" ht="16.5" customHeight="1">
      <c r="A878" s="384"/>
      <c r="B878" s="1172"/>
      <c r="C878" s="1251"/>
      <c r="D878" s="1187"/>
      <c r="E878" s="1175"/>
      <c r="F878" s="1176"/>
      <c r="G878" s="1260"/>
      <c r="H878" s="1261"/>
      <c r="I878" s="1258"/>
      <c r="J878" s="393"/>
      <c r="K878" s="394"/>
      <c r="L878" s="1259"/>
      <c r="M878" s="1131"/>
      <c r="N878" s="1238"/>
      <c r="O878" s="1257"/>
      <c r="P878" s="389"/>
      <c r="Q878" s="433"/>
      <c r="R878" s="433"/>
      <c r="S878" s="433"/>
      <c r="T878" s="433"/>
      <c r="U878" s="433"/>
      <c r="V878" s="433"/>
      <c r="W878" s="371"/>
    </row>
    <row r="879" spans="1:23" ht="15.75" customHeight="1">
      <c r="A879" s="384"/>
      <c r="B879" s="1149">
        <v>88</v>
      </c>
      <c r="C879" s="1152">
        <v>20</v>
      </c>
      <c r="D879" s="1227" t="s">
        <v>1783</v>
      </c>
      <c r="E879" s="1158" t="str">
        <f t="shared" ref="E879" si="258">HLOOKUP(D879,$F$1:$Q$2,2,FALSE)</f>
        <v>게시판</v>
      </c>
      <c r="F879" s="1161" t="str">
        <f t="shared" ref="F879" si="259">D879&amp;"_"&amp;IF(LEN(C879) = 1, "0"&amp;C879, C879)</f>
        <v>BO_20</v>
      </c>
      <c r="G879" s="1188" t="s">
        <v>1906</v>
      </c>
      <c r="H879" s="1225" t="s">
        <v>1907</v>
      </c>
      <c r="I879" s="385" t="s">
        <v>1809</v>
      </c>
      <c r="J879" s="386" t="s">
        <v>1823</v>
      </c>
      <c r="K879" s="432" t="s">
        <v>1824</v>
      </c>
      <c r="L879" s="388" t="s">
        <v>414</v>
      </c>
      <c r="M879" s="1129">
        <f t="shared" ref="M879" si="260">HLOOKUP(D879,$F$1:$Q$3,3,FALSE)</f>
        <v>3</v>
      </c>
      <c r="N879" s="1132" t="s">
        <v>2206</v>
      </c>
      <c r="O879" s="1135"/>
      <c r="P879" s="389"/>
      <c r="Q879" s="433"/>
      <c r="R879" s="433"/>
      <c r="S879" s="433"/>
      <c r="T879" s="433"/>
      <c r="U879" s="433"/>
      <c r="V879" s="433"/>
      <c r="W879" s="371"/>
    </row>
    <row r="880" spans="1:23" ht="16.5" customHeight="1">
      <c r="A880" s="384"/>
      <c r="B880" s="1150"/>
      <c r="C880" s="1250"/>
      <c r="D880" s="1156"/>
      <c r="E880" s="1159"/>
      <c r="F880" s="1162"/>
      <c r="G880" s="1252"/>
      <c r="H880" s="1254"/>
      <c r="I880" s="1206" t="s">
        <v>1908</v>
      </c>
      <c r="J880" s="391"/>
      <c r="K880" s="416" t="s">
        <v>1865</v>
      </c>
      <c r="L880" s="1208" t="s">
        <v>1908</v>
      </c>
      <c r="M880" s="1130"/>
      <c r="N880" s="1237"/>
      <c r="O880" s="1239"/>
      <c r="P880" s="389"/>
      <c r="Q880" s="433"/>
      <c r="R880" s="433"/>
      <c r="S880" s="433"/>
      <c r="T880" s="433"/>
      <c r="U880" s="433"/>
      <c r="V880" s="433"/>
      <c r="W880" s="371"/>
    </row>
    <row r="881" spans="1:23" ht="16.5" customHeight="1">
      <c r="A881" s="384"/>
      <c r="B881" s="1150"/>
      <c r="C881" s="1250"/>
      <c r="D881" s="1156"/>
      <c r="E881" s="1159"/>
      <c r="F881" s="1162"/>
      <c r="G881" s="1252"/>
      <c r="H881" s="1254"/>
      <c r="I881" s="1241"/>
      <c r="J881" s="391"/>
      <c r="K881" s="392" t="s">
        <v>1790</v>
      </c>
      <c r="L881" s="1243"/>
      <c r="M881" s="1130"/>
      <c r="N881" s="1237"/>
      <c r="O881" s="1239"/>
      <c r="P881" s="389"/>
      <c r="Q881" s="371"/>
      <c r="R881" s="371"/>
      <c r="S881" s="371"/>
      <c r="T881" s="371"/>
      <c r="U881" s="371"/>
      <c r="V881" s="371"/>
      <c r="W881" s="371"/>
    </row>
    <row r="882" spans="1:23" ht="16.5" customHeight="1">
      <c r="A882" s="384"/>
      <c r="B882" s="1150"/>
      <c r="C882" s="1250"/>
      <c r="D882" s="1156"/>
      <c r="E882" s="1159"/>
      <c r="F882" s="1162"/>
      <c r="G882" s="1252"/>
      <c r="H882" s="1254"/>
      <c r="I882" s="1241"/>
      <c r="J882" s="391"/>
      <c r="K882" s="392" t="s">
        <v>1867</v>
      </c>
      <c r="L882" s="1243"/>
      <c r="M882" s="1130"/>
      <c r="N882" s="1237"/>
      <c r="O882" s="1239"/>
      <c r="P882" s="389"/>
      <c r="Q882" s="371"/>
      <c r="R882" s="371"/>
      <c r="S882" s="371"/>
      <c r="T882" s="371"/>
      <c r="U882" s="371"/>
      <c r="V882" s="371"/>
      <c r="W882" s="371"/>
    </row>
    <row r="883" spans="1:23" ht="16.5" customHeight="1">
      <c r="A883" s="384"/>
      <c r="B883" s="1150"/>
      <c r="C883" s="1250"/>
      <c r="D883" s="1156"/>
      <c r="E883" s="1159"/>
      <c r="F883" s="1162"/>
      <c r="G883" s="1252"/>
      <c r="H883" s="1254"/>
      <c r="I883" s="1241"/>
      <c r="J883" s="391"/>
      <c r="K883" s="392"/>
      <c r="L883" s="1243"/>
      <c r="M883" s="1130"/>
      <c r="N883" s="1237"/>
      <c r="O883" s="1239"/>
      <c r="P883" s="389"/>
      <c r="Q883" s="371"/>
      <c r="R883" s="371"/>
      <c r="S883" s="371"/>
      <c r="T883" s="371"/>
      <c r="U883" s="371"/>
      <c r="V883" s="371"/>
      <c r="W883" s="371"/>
    </row>
    <row r="884" spans="1:23" ht="16.5" customHeight="1">
      <c r="A884" s="384"/>
      <c r="B884" s="1150"/>
      <c r="C884" s="1250"/>
      <c r="D884" s="1156"/>
      <c r="E884" s="1159"/>
      <c r="F884" s="1162"/>
      <c r="G884" s="1252"/>
      <c r="H884" s="1254"/>
      <c r="I884" s="1242"/>
      <c r="J884" s="391"/>
      <c r="K884" s="392"/>
      <c r="L884" s="1244"/>
      <c r="M884" s="1130"/>
      <c r="N884" s="1237"/>
      <c r="O884" s="1239"/>
      <c r="P884" s="389"/>
      <c r="Q884" s="371"/>
      <c r="R884" s="371"/>
      <c r="S884" s="371"/>
      <c r="T884" s="371"/>
      <c r="U884" s="371"/>
      <c r="V884" s="371"/>
      <c r="W884" s="371"/>
    </row>
    <row r="885" spans="1:23" ht="16.5" customHeight="1">
      <c r="A885" s="384"/>
      <c r="B885" s="1150"/>
      <c r="C885" s="1250"/>
      <c r="D885" s="1156"/>
      <c r="E885" s="1159"/>
      <c r="F885" s="1162"/>
      <c r="G885" s="1252"/>
      <c r="H885" s="1254"/>
      <c r="I885" s="1195" t="s">
        <v>406</v>
      </c>
      <c r="J885" s="391"/>
      <c r="K885" s="392"/>
      <c r="L885" s="1246" t="s">
        <v>412</v>
      </c>
      <c r="M885" s="1130"/>
      <c r="N885" s="1237"/>
      <c r="O885" s="1239"/>
      <c r="P885" s="389"/>
      <c r="Q885" s="433"/>
      <c r="R885" s="433"/>
      <c r="S885" s="433"/>
      <c r="T885" s="433"/>
      <c r="U885" s="433"/>
      <c r="V885" s="433"/>
      <c r="W885" s="371"/>
    </row>
    <row r="886" spans="1:23" ht="16.5" customHeight="1">
      <c r="A886" s="384"/>
      <c r="B886" s="1150"/>
      <c r="C886" s="1250"/>
      <c r="D886" s="1156"/>
      <c r="E886" s="1159"/>
      <c r="F886" s="1162"/>
      <c r="G886" s="1252"/>
      <c r="H886" s="1254"/>
      <c r="I886" s="1195"/>
      <c r="J886" s="391"/>
      <c r="K886" s="392"/>
      <c r="L886" s="1247"/>
      <c r="M886" s="1130"/>
      <c r="N886" s="1237"/>
      <c r="O886" s="1239"/>
      <c r="P886" s="389"/>
      <c r="Q886" s="433"/>
      <c r="R886" s="433"/>
      <c r="S886" s="433"/>
      <c r="T886" s="433"/>
      <c r="U886" s="433"/>
      <c r="V886" s="433"/>
      <c r="W886" s="371"/>
    </row>
    <row r="887" spans="1:23" ht="16.5" customHeight="1">
      <c r="A887" s="384"/>
      <c r="B887" s="1150"/>
      <c r="C887" s="1250"/>
      <c r="D887" s="1156"/>
      <c r="E887" s="1159"/>
      <c r="F887" s="1162"/>
      <c r="G887" s="1252"/>
      <c r="H887" s="1254"/>
      <c r="I887" s="1241"/>
      <c r="J887" s="391"/>
      <c r="K887" s="392"/>
      <c r="L887" s="1248"/>
      <c r="M887" s="1130"/>
      <c r="N887" s="1237"/>
      <c r="O887" s="1239"/>
      <c r="P887" s="389"/>
      <c r="Q887" s="433"/>
      <c r="R887" s="433"/>
      <c r="S887" s="433"/>
      <c r="T887" s="433"/>
      <c r="U887" s="433"/>
      <c r="V887" s="433"/>
      <c r="W887" s="371"/>
    </row>
    <row r="888" spans="1:23" ht="16.5" customHeight="1">
      <c r="A888" s="384"/>
      <c r="B888" s="1172"/>
      <c r="C888" s="1251"/>
      <c r="D888" s="1187"/>
      <c r="E888" s="1175"/>
      <c r="F888" s="1176"/>
      <c r="G888" s="1260"/>
      <c r="H888" s="1261"/>
      <c r="I888" s="1258"/>
      <c r="J888" s="393"/>
      <c r="K888" s="394"/>
      <c r="L888" s="1259"/>
      <c r="M888" s="1131"/>
      <c r="N888" s="1238"/>
      <c r="O888" s="1257"/>
      <c r="P888" s="389"/>
      <c r="Q888" s="433"/>
      <c r="R888" s="433"/>
      <c r="S888" s="433"/>
      <c r="T888" s="433"/>
      <c r="U888" s="433"/>
      <c r="V888" s="433"/>
      <c r="W888" s="371"/>
    </row>
    <row r="889" spans="1:23" ht="15.75" customHeight="1">
      <c r="A889" s="384"/>
      <c r="B889" s="1149">
        <v>89</v>
      </c>
      <c r="C889" s="1152">
        <v>21</v>
      </c>
      <c r="D889" s="1227" t="s">
        <v>1783</v>
      </c>
      <c r="E889" s="1158" t="str">
        <f t="shared" ref="E889" si="261">HLOOKUP(D889,$F$1:$Q$2,2,FALSE)</f>
        <v>게시판</v>
      </c>
      <c r="F889" s="1161" t="str">
        <f t="shared" ref="F889" si="262">D889&amp;"_"&amp;IF(LEN(C889) = 1, "0"&amp;C889, C889)</f>
        <v>BO_21</v>
      </c>
      <c r="G889" s="1188" t="s">
        <v>1909</v>
      </c>
      <c r="H889" s="1225" t="s">
        <v>1910</v>
      </c>
      <c r="I889" s="385" t="s">
        <v>1809</v>
      </c>
      <c r="J889" s="386"/>
      <c r="K889" s="432" t="s">
        <v>1824</v>
      </c>
      <c r="L889" s="388" t="s">
        <v>1809</v>
      </c>
      <c r="M889" s="1129">
        <f t="shared" ref="M889" si="263">HLOOKUP(D889,$F$1:$Q$3,3,FALSE)</f>
        <v>3</v>
      </c>
      <c r="N889" s="1132" t="s">
        <v>2206</v>
      </c>
      <c r="O889" s="1135"/>
      <c r="P889" s="389"/>
      <c r="Q889" s="433"/>
      <c r="R889" s="433"/>
      <c r="S889" s="433"/>
      <c r="T889" s="433"/>
      <c r="U889" s="433"/>
      <c r="V889" s="433"/>
      <c r="W889" s="371"/>
    </row>
    <row r="890" spans="1:23" ht="16.5" customHeight="1">
      <c r="A890" s="384"/>
      <c r="B890" s="1150"/>
      <c r="C890" s="1250"/>
      <c r="D890" s="1156"/>
      <c r="E890" s="1159"/>
      <c r="F890" s="1162"/>
      <c r="G890" s="1252"/>
      <c r="H890" s="1254"/>
      <c r="I890" s="1206" t="s">
        <v>1911</v>
      </c>
      <c r="J890" s="391"/>
      <c r="K890" s="416" t="s">
        <v>1826</v>
      </c>
      <c r="L890" s="1208" t="s">
        <v>1912</v>
      </c>
      <c r="M890" s="1130"/>
      <c r="N890" s="1237"/>
      <c r="O890" s="1239"/>
      <c r="P890" s="389"/>
      <c r="Q890" s="433"/>
      <c r="R890" s="433"/>
      <c r="S890" s="433"/>
      <c r="T890" s="433"/>
      <c r="U890" s="433"/>
      <c r="V890" s="433"/>
      <c r="W890" s="371"/>
    </row>
    <row r="891" spans="1:23" ht="16.5" customHeight="1">
      <c r="A891" s="384"/>
      <c r="B891" s="1150"/>
      <c r="C891" s="1250"/>
      <c r="D891" s="1156"/>
      <c r="E891" s="1159"/>
      <c r="F891" s="1162"/>
      <c r="G891" s="1252"/>
      <c r="H891" s="1254"/>
      <c r="I891" s="1241"/>
      <c r="J891" s="391"/>
      <c r="K891" s="392" t="s">
        <v>1835</v>
      </c>
      <c r="L891" s="1243"/>
      <c r="M891" s="1130"/>
      <c r="N891" s="1237"/>
      <c r="O891" s="1239"/>
      <c r="P891" s="389"/>
      <c r="Q891" s="371"/>
      <c r="R891" s="371"/>
      <c r="S891" s="371"/>
      <c r="T891" s="371"/>
      <c r="U891" s="371"/>
      <c r="V891" s="371"/>
      <c r="W891" s="371"/>
    </row>
    <row r="892" spans="1:23" ht="16.5" customHeight="1">
      <c r="A892" s="384"/>
      <c r="B892" s="1150"/>
      <c r="C892" s="1250"/>
      <c r="D892" s="1156"/>
      <c r="E892" s="1159"/>
      <c r="F892" s="1162"/>
      <c r="G892" s="1252"/>
      <c r="H892" s="1254"/>
      <c r="I892" s="1241"/>
      <c r="J892" s="391"/>
      <c r="K892" s="392" t="s">
        <v>1867</v>
      </c>
      <c r="L892" s="1243"/>
      <c r="M892" s="1130"/>
      <c r="N892" s="1237"/>
      <c r="O892" s="1239"/>
      <c r="P892" s="389"/>
      <c r="Q892" s="371"/>
      <c r="R892" s="371"/>
      <c r="S892" s="371"/>
      <c r="T892" s="371"/>
      <c r="U892" s="371"/>
      <c r="V892" s="371"/>
      <c r="W892" s="371"/>
    </row>
    <row r="893" spans="1:23" ht="16.5" customHeight="1">
      <c r="A893" s="384"/>
      <c r="B893" s="1150"/>
      <c r="C893" s="1250"/>
      <c r="D893" s="1156"/>
      <c r="E893" s="1159"/>
      <c r="F893" s="1162"/>
      <c r="G893" s="1252"/>
      <c r="H893" s="1254"/>
      <c r="I893" s="1241"/>
      <c r="J893" s="391"/>
      <c r="K893" s="392"/>
      <c r="L893" s="1243"/>
      <c r="M893" s="1130"/>
      <c r="N893" s="1237"/>
      <c r="O893" s="1239"/>
      <c r="P893" s="389"/>
      <c r="Q893" s="371"/>
      <c r="R893" s="371"/>
      <c r="S893" s="371"/>
      <c r="T893" s="371"/>
      <c r="U893" s="371"/>
      <c r="V893" s="371"/>
      <c r="W893" s="371"/>
    </row>
    <row r="894" spans="1:23" ht="16.5" customHeight="1">
      <c r="A894" s="384"/>
      <c r="B894" s="1150"/>
      <c r="C894" s="1250"/>
      <c r="D894" s="1156"/>
      <c r="E894" s="1159"/>
      <c r="F894" s="1162"/>
      <c r="G894" s="1252"/>
      <c r="H894" s="1254"/>
      <c r="I894" s="1242"/>
      <c r="J894" s="391"/>
      <c r="K894" s="392"/>
      <c r="L894" s="1244"/>
      <c r="M894" s="1130"/>
      <c r="N894" s="1237"/>
      <c r="O894" s="1239"/>
      <c r="P894" s="389"/>
      <c r="Q894" s="371"/>
      <c r="R894" s="371"/>
      <c r="S894" s="371"/>
      <c r="T894" s="371"/>
      <c r="U894" s="371"/>
      <c r="V894" s="371"/>
      <c r="W894" s="371"/>
    </row>
    <row r="895" spans="1:23" ht="16.5" customHeight="1">
      <c r="A895" s="384"/>
      <c r="B895" s="1150"/>
      <c r="C895" s="1250"/>
      <c r="D895" s="1156"/>
      <c r="E895" s="1159"/>
      <c r="F895" s="1162"/>
      <c r="G895" s="1252"/>
      <c r="H895" s="1254"/>
      <c r="I895" s="1195" t="s">
        <v>1836</v>
      </c>
      <c r="J895" s="391"/>
      <c r="K895" s="392"/>
      <c r="L895" s="1211" t="s">
        <v>1868</v>
      </c>
      <c r="M895" s="1130"/>
      <c r="N895" s="1237"/>
      <c r="O895" s="1239"/>
      <c r="P895" s="389"/>
      <c r="Q895" s="433"/>
      <c r="R895" s="433"/>
      <c r="S895" s="433"/>
      <c r="T895" s="433"/>
      <c r="U895" s="433"/>
      <c r="V895" s="433"/>
      <c r="W895" s="371"/>
    </row>
    <row r="896" spans="1:23" ht="16.5" customHeight="1">
      <c r="A896" s="384"/>
      <c r="B896" s="1150"/>
      <c r="C896" s="1250"/>
      <c r="D896" s="1156"/>
      <c r="E896" s="1159"/>
      <c r="F896" s="1162"/>
      <c r="G896" s="1252"/>
      <c r="H896" s="1254"/>
      <c r="I896" s="1195"/>
      <c r="J896" s="391"/>
      <c r="K896" s="392"/>
      <c r="L896" s="1211"/>
      <c r="M896" s="1130"/>
      <c r="N896" s="1237"/>
      <c r="O896" s="1239"/>
      <c r="P896" s="389"/>
      <c r="Q896" s="433"/>
      <c r="R896" s="433"/>
      <c r="S896" s="433"/>
      <c r="T896" s="433"/>
      <c r="U896" s="433"/>
      <c r="V896" s="433"/>
      <c r="W896" s="371"/>
    </row>
    <row r="897" spans="1:23" ht="16.5" customHeight="1">
      <c r="A897" s="384"/>
      <c r="B897" s="1150"/>
      <c r="C897" s="1250"/>
      <c r="D897" s="1156"/>
      <c r="E897" s="1159"/>
      <c r="F897" s="1162"/>
      <c r="G897" s="1252"/>
      <c r="H897" s="1254"/>
      <c r="I897" s="1241"/>
      <c r="J897" s="391"/>
      <c r="K897" s="392"/>
      <c r="L897" s="1243"/>
      <c r="M897" s="1130"/>
      <c r="N897" s="1237"/>
      <c r="O897" s="1239"/>
      <c r="P897" s="389"/>
      <c r="Q897" s="433"/>
      <c r="R897" s="433"/>
      <c r="S897" s="433"/>
      <c r="T897" s="433"/>
      <c r="U897" s="433"/>
      <c r="V897" s="433"/>
      <c r="W897" s="371"/>
    </row>
    <row r="898" spans="1:23" ht="16.5" customHeight="1">
      <c r="A898" s="384"/>
      <c r="B898" s="1172"/>
      <c r="C898" s="1251"/>
      <c r="D898" s="1187"/>
      <c r="E898" s="1175"/>
      <c r="F898" s="1176"/>
      <c r="G898" s="1260"/>
      <c r="H898" s="1261"/>
      <c r="I898" s="1258"/>
      <c r="J898" s="393"/>
      <c r="K898" s="394"/>
      <c r="L898" s="1262"/>
      <c r="M898" s="1131"/>
      <c r="N898" s="1238"/>
      <c r="O898" s="1257"/>
      <c r="P898" s="389"/>
      <c r="Q898" s="433"/>
      <c r="R898" s="433"/>
      <c r="S898" s="433"/>
      <c r="T898" s="433"/>
      <c r="U898" s="433"/>
      <c r="V898" s="433"/>
      <c r="W898" s="371"/>
    </row>
    <row r="899" spans="1:23" ht="15.75" customHeight="1">
      <c r="A899" s="384"/>
      <c r="B899" s="1149">
        <v>90</v>
      </c>
      <c r="C899" s="1152">
        <v>22</v>
      </c>
      <c r="D899" s="1227" t="s">
        <v>1783</v>
      </c>
      <c r="E899" s="1158" t="str">
        <f t="shared" ref="E899" si="264">HLOOKUP(D899,$F$1:$Q$2,2,FALSE)</f>
        <v>게시판</v>
      </c>
      <c r="F899" s="1161" t="str">
        <f t="shared" ref="F899" si="265">D899&amp;"_"&amp;IF(LEN(C899) = 1, "0"&amp;C899, C899)</f>
        <v>BO_22</v>
      </c>
      <c r="G899" s="1188" t="s">
        <v>1913</v>
      </c>
      <c r="H899" s="1225" t="s">
        <v>1914</v>
      </c>
      <c r="I899" s="385" t="s">
        <v>414</v>
      </c>
      <c r="J899" s="386" t="s">
        <v>1915</v>
      </c>
      <c r="K899" s="387" t="s">
        <v>1817</v>
      </c>
      <c r="L899" s="388" t="s">
        <v>1809</v>
      </c>
      <c r="M899" s="1129">
        <f t="shared" ref="M899" si="266">HLOOKUP(D899,$F$1:$Q$3,3,FALSE)</f>
        <v>3</v>
      </c>
      <c r="N899" s="1132" t="s">
        <v>2206</v>
      </c>
      <c r="O899" s="1135"/>
      <c r="P899" s="389"/>
      <c r="Q899" s="433"/>
      <c r="R899" s="433"/>
      <c r="S899" s="433"/>
      <c r="T899" s="433"/>
      <c r="U899" s="433"/>
      <c r="V899" s="433"/>
      <c r="W899" s="371"/>
    </row>
    <row r="900" spans="1:23" ht="16.5" customHeight="1">
      <c r="A900" s="384"/>
      <c r="B900" s="1150"/>
      <c r="C900" s="1250"/>
      <c r="D900" s="1156"/>
      <c r="E900" s="1159"/>
      <c r="F900" s="1162"/>
      <c r="G900" s="1252"/>
      <c r="H900" s="1254"/>
      <c r="I900" s="1206" t="s">
        <v>1916</v>
      </c>
      <c r="J900" s="391" t="s">
        <v>1801</v>
      </c>
      <c r="K900" s="392"/>
      <c r="L900" s="1208" t="s">
        <v>1916</v>
      </c>
      <c r="M900" s="1130"/>
      <c r="N900" s="1237"/>
      <c r="O900" s="1239"/>
      <c r="P900" s="389"/>
      <c r="Q900" s="433"/>
      <c r="R900" s="433"/>
      <c r="S900" s="433"/>
      <c r="T900" s="433"/>
      <c r="U900" s="433"/>
      <c r="V900" s="433"/>
      <c r="W900" s="371"/>
    </row>
    <row r="901" spans="1:23" ht="16.5" customHeight="1">
      <c r="A901" s="384"/>
      <c r="B901" s="1150"/>
      <c r="C901" s="1250"/>
      <c r="D901" s="1156"/>
      <c r="E901" s="1159"/>
      <c r="F901" s="1162"/>
      <c r="G901" s="1252"/>
      <c r="H901" s="1254"/>
      <c r="I901" s="1241"/>
      <c r="J901" s="391" t="s">
        <v>1878</v>
      </c>
      <c r="K901" s="392"/>
      <c r="L901" s="1243"/>
      <c r="M901" s="1130"/>
      <c r="N901" s="1237"/>
      <c r="O901" s="1239"/>
      <c r="P901" s="389"/>
      <c r="Q901" s="371"/>
      <c r="R901" s="371"/>
      <c r="S901" s="371"/>
      <c r="T901" s="371"/>
      <c r="U901" s="371"/>
      <c r="V901" s="371"/>
      <c r="W901" s="371"/>
    </row>
    <row r="902" spans="1:23" ht="16.5" customHeight="1">
      <c r="A902" s="384"/>
      <c r="B902" s="1150"/>
      <c r="C902" s="1250"/>
      <c r="D902" s="1156"/>
      <c r="E902" s="1159"/>
      <c r="F902" s="1162"/>
      <c r="G902" s="1252"/>
      <c r="H902" s="1254"/>
      <c r="I902" s="1241"/>
      <c r="J902" s="391" t="s">
        <v>1917</v>
      </c>
      <c r="K902" s="392"/>
      <c r="L902" s="1243"/>
      <c r="M902" s="1130"/>
      <c r="N902" s="1237"/>
      <c r="O902" s="1239"/>
      <c r="P902" s="389"/>
      <c r="Q902" s="371"/>
      <c r="R902" s="371"/>
      <c r="S902" s="371"/>
      <c r="T902" s="371"/>
      <c r="U902" s="371"/>
      <c r="V902" s="371"/>
      <c r="W902" s="371"/>
    </row>
    <row r="903" spans="1:23" ht="16.5" customHeight="1">
      <c r="A903" s="384"/>
      <c r="B903" s="1150"/>
      <c r="C903" s="1250"/>
      <c r="D903" s="1156"/>
      <c r="E903" s="1159"/>
      <c r="F903" s="1162"/>
      <c r="G903" s="1252"/>
      <c r="H903" s="1254"/>
      <c r="I903" s="1241"/>
      <c r="J903" s="391" t="s">
        <v>1814</v>
      </c>
      <c r="K903" s="392"/>
      <c r="L903" s="1243"/>
      <c r="M903" s="1130"/>
      <c r="N903" s="1237"/>
      <c r="O903" s="1239"/>
      <c r="P903" s="389"/>
      <c r="Q903" s="371"/>
      <c r="R903" s="371"/>
      <c r="S903" s="371"/>
      <c r="T903" s="371"/>
      <c r="U903" s="371"/>
      <c r="V903" s="371"/>
      <c r="W903" s="371"/>
    </row>
    <row r="904" spans="1:23" ht="16.5" customHeight="1">
      <c r="A904" s="384"/>
      <c r="B904" s="1150"/>
      <c r="C904" s="1250"/>
      <c r="D904" s="1156"/>
      <c r="E904" s="1159"/>
      <c r="F904" s="1162"/>
      <c r="G904" s="1252"/>
      <c r="H904" s="1254"/>
      <c r="I904" s="1242"/>
      <c r="J904" s="391"/>
      <c r="K904" s="392"/>
      <c r="L904" s="1244"/>
      <c r="M904" s="1130"/>
      <c r="N904" s="1237"/>
      <c r="O904" s="1239"/>
      <c r="P904" s="389"/>
      <c r="Q904" s="371"/>
      <c r="R904" s="371"/>
      <c r="S904" s="371"/>
      <c r="T904" s="371"/>
      <c r="U904" s="371"/>
      <c r="V904" s="371"/>
      <c r="W904" s="371"/>
    </row>
    <row r="905" spans="1:23" ht="16.5" customHeight="1">
      <c r="A905" s="384"/>
      <c r="B905" s="1150"/>
      <c r="C905" s="1250"/>
      <c r="D905" s="1156"/>
      <c r="E905" s="1159"/>
      <c r="F905" s="1162"/>
      <c r="G905" s="1252"/>
      <c r="H905" s="1254"/>
      <c r="I905" s="1195" t="s">
        <v>406</v>
      </c>
      <c r="J905" s="391"/>
      <c r="K905" s="392"/>
      <c r="L905" s="1246" t="s">
        <v>1850</v>
      </c>
      <c r="M905" s="1130"/>
      <c r="N905" s="1237"/>
      <c r="O905" s="1239"/>
      <c r="P905" s="389"/>
      <c r="Q905" s="433"/>
      <c r="R905" s="433"/>
      <c r="S905" s="433"/>
      <c r="T905" s="433"/>
      <c r="U905" s="433"/>
      <c r="V905" s="433"/>
      <c r="W905" s="371"/>
    </row>
    <row r="906" spans="1:23" ht="16.5" customHeight="1">
      <c r="A906" s="384"/>
      <c r="B906" s="1150"/>
      <c r="C906" s="1250"/>
      <c r="D906" s="1156"/>
      <c r="E906" s="1159"/>
      <c r="F906" s="1162"/>
      <c r="G906" s="1252"/>
      <c r="H906" s="1254"/>
      <c r="I906" s="1195"/>
      <c r="J906" s="391"/>
      <c r="K906" s="392"/>
      <c r="L906" s="1247"/>
      <c r="M906" s="1130"/>
      <c r="N906" s="1237"/>
      <c r="O906" s="1239"/>
      <c r="P906" s="389"/>
      <c r="Q906" s="433"/>
      <c r="R906" s="433"/>
      <c r="S906" s="433"/>
      <c r="T906" s="433"/>
      <c r="U906" s="433"/>
      <c r="V906" s="433"/>
      <c r="W906" s="371"/>
    </row>
    <row r="907" spans="1:23" ht="16.5" customHeight="1">
      <c r="A907" s="384"/>
      <c r="B907" s="1150"/>
      <c r="C907" s="1250"/>
      <c r="D907" s="1156"/>
      <c r="E907" s="1159"/>
      <c r="F907" s="1162"/>
      <c r="G907" s="1252"/>
      <c r="H907" s="1254"/>
      <c r="I907" s="1241"/>
      <c r="J907" s="391"/>
      <c r="K907" s="392"/>
      <c r="L907" s="1248"/>
      <c r="M907" s="1130"/>
      <c r="N907" s="1237"/>
      <c r="O907" s="1239"/>
      <c r="P907" s="389"/>
      <c r="Q907" s="433"/>
      <c r="R907" s="433"/>
      <c r="S907" s="433"/>
      <c r="T907" s="433"/>
      <c r="U907" s="433"/>
      <c r="V907" s="433"/>
      <c r="W907" s="371"/>
    </row>
    <row r="908" spans="1:23" ht="16.5" customHeight="1">
      <c r="A908" s="384"/>
      <c r="B908" s="1172"/>
      <c r="C908" s="1251"/>
      <c r="D908" s="1187"/>
      <c r="E908" s="1175"/>
      <c r="F908" s="1176"/>
      <c r="G908" s="1260"/>
      <c r="H908" s="1261"/>
      <c r="I908" s="1258"/>
      <c r="J908" s="393"/>
      <c r="K908" s="394"/>
      <c r="L908" s="1259"/>
      <c r="M908" s="1131"/>
      <c r="N908" s="1238"/>
      <c r="O908" s="1257"/>
      <c r="P908" s="389"/>
      <c r="Q908" s="433"/>
      <c r="R908" s="433"/>
      <c r="S908" s="433"/>
      <c r="T908" s="433"/>
      <c r="U908" s="433"/>
      <c r="V908" s="433"/>
      <c r="W908" s="371"/>
    </row>
    <row r="909" spans="1:23" ht="15.75" customHeight="1">
      <c r="A909" s="384"/>
      <c r="B909" s="1149">
        <v>91</v>
      </c>
      <c r="C909" s="1152">
        <v>23</v>
      </c>
      <c r="D909" s="1227" t="s">
        <v>1783</v>
      </c>
      <c r="E909" s="1158" t="str">
        <f t="shared" ref="E909" si="267">HLOOKUP(D909,$F$1:$Q$2,2,FALSE)</f>
        <v>게시판</v>
      </c>
      <c r="F909" s="1161" t="str">
        <f t="shared" ref="F909" si="268">D909&amp;"_"&amp;IF(LEN(C909) = 1, "0"&amp;C909, C909)</f>
        <v>BO_23</v>
      </c>
      <c r="G909" s="1188" t="s">
        <v>1918</v>
      </c>
      <c r="H909" s="1225" t="s">
        <v>1919</v>
      </c>
      <c r="I909" s="385" t="s">
        <v>414</v>
      </c>
      <c r="J909" s="386" t="s">
        <v>1797</v>
      </c>
      <c r="K909" s="387" t="s">
        <v>1920</v>
      </c>
      <c r="L909" s="388" t="s">
        <v>1809</v>
      </c>
      <c r="M909" s="1129">
        <f t="shared" ref="M909" si="269">HLOOKUP(D909,$F$1:$Q$3,3,FALSE)</f>
        <v>3</v>
      </c>
      <c r="N909" s="1132" t="s">
        <v>2206</v>
      </c>
      <c r="O909" s="1135"/>
      <c r="P909" s="389"/>
      <c r="Q909" s="433"/>
      <c r="R909" s="433"/>
      <c r="S909" s="433"/>
      <c r="T909" s="433"/>
      <c r="U909" s="433"/>
      <c r="V909" s="433"/>
      <c r="W909" s="371"/>
    </row>
    <row r="910" spans="1:23" ht="16.5" customHeight="1">
      <c r="A910" s="384"/>
      <c r="B910" s="1150"/>
      <c r="C910" s="1250"/>
      <c r="D910" s="1156"/>
      <c r="E910" s="1159"/>
      <c r="F910" s="1162"/>
      <c r="G910" s="1252"/>
      <c r="H910" s="1254"/>
      <c r="I910" s="1206" t="s">
        <v>1921</v>
      </c>
      <c r="J910" s="391" t="s">
        <v>1801</v>
      </c>
      <c r="K910" s="392"/>
      <c r="L910" s="1208" t="s">
        <v>1921</v>
      </c>
      <c r="M910" s="1130"/>
      <c r="N910" s="1237"/>
      <c r="O910" s="1239"/>
      <c r="P910" s="389"/>
      <c r="Q910" s="433"/>
      <c r="R910" s="433"/>
      <c r="S910" s="433"/>
      <c r="T910" s="433"/>
      <c r="U910" s="433"/>
      <c r="V910" s="433"/>
      <c r="W910" s="371"/>
    </row>
    <row r="911" spans="1:23" ht="16.5" customHeight="1">
      <c r="A911" s="384"/>
      <c r="B911" s="1150"/>
      <c r="C911" s="1250"/>
      <c r="D911" s="1156"/>
      <c r="E911" s="1159"/>
      <c r="F911" s="1162"/>
      <c r="G911" s="1252"/>
      <c r="H911" s="1254"/>
      <c r="I911" s="1241"/>
      <c r="J911" s="391" t="s">
        <v>1812</v>
      </c>
      <c r="K911" s="392"/>
      <c r="L911" s="1243"/>
      <c r="M911" s="1130"/>
      <c r="N911" s="1237"/>
      <c r="O911" s="1239"/>
      <c r="P911" s="389"/>
      <c r="Q911" s="371"/>
      <c r="R911" s="371"/>
      <c r="S911" s="371"/>
      <c r="T911" s="371"/>
      <c r="U911" s="371"/>
      <c r="V911" s="371"/>
      <c r="W911" s="371"/>
    </row>
    <row r="912" spans="1:23" ht="16.5" customHeight="1">
      <c r="A912" s="384"/>
      <c r="B912" s="1150"/>
      <c r="C912" s="1250"/>
      <c r="D912" s="1156"/>
      <c r="E912" s="1159"/>
      <c r="F912" s="1162"/>
      <c r="G912" s="1252"/>
      <c r="H912" s="1254"/>
      <c r="I912" s="1241"/>
      <c r="J912" s="391" t="s">
        <v>1813</v>
      </c>
      <c r="K912" s="392"/>
      <c r="L912" s="1243"/>
      <c r="M912" s="1130"/>
      <c r="N912" s="1237"/>
      <c r="O912" s="1239"/>
      <c r="P912" s="389"/>
      <c r="Q912" s="371"/>
      <c r="R912" s="371"/>
      <c r="S912" s="371"/>
      <c r="T912" s="371"/>
      <c r="U912" s="371"/>
      <c r="V912" s="371"/>
      <c r="W912" s="371"/>
    </row>
    <row r="913" spans="1:23" ht="16.5" customHeight="1">
      <c r="A913" s="384"/>
      <c r="B913" s="1150"/>
      <c r="C913" s="1250"/>
      <c r="D913" s="1156"/>
      <c r="E913" s="1159"/>
      <c r="F913" s="1162"/>
      <c r="G913" s="1252"/>
      <c r="H913" s="1254"/>
      <c r="I913" s="1241"/>
      <c r="J913" s="391" t="s">
        <v>1844</v>
      </c>
      <c r="K913" s="392"/>
      <c r="L913" s="1243"/>
      <c r="M913" s="1130"/>
      <c r="N913" s="1237"/>
      <c r="O913" s="1239"/>
      <c r="P913" s="389"/>
      <c r="Q913" s="371"/>
      <c r="R913" s="371"/>
      <c r="S913" s="371"/>
      <c r="T913" s="371"/>
      <c r="U913" s="371"/>
      <c r="V913" s="371"/>
      <c r="W913" s="371"/>
    </row>
    <row r="914" spans="1:23" ht="16.5" customHeight="1">
      <c r="A914" s="384"/>
      <c r="B914" s="1150"/>
      <c r="C914" s="1250"/>
      <c r="D914" s="1156"/>
      <c r="E914" s="1159"/>
      <c r="F914" s="1162"/>
      <c r="G914" s="1252"/>
      <c r="H914" s="1254"/>
      <c r="I914" s="1242"/>
      <c r="J914" s="391"/>
      <c r="K914" s="392"/>
      <c r="L914" s="1244"/>
      <c r="M914" s="1130"/>
      <c r="N914" s="1237"/>
      <c r="O914" s="1239"/>
      <c r="P914" s="389"/>
      <c r="Q914" s="371"/>
      <c r="R914" s="371"/>
      <c r="S914" s="371"/>
      <c r="T914" s="371"/>
      <c r="U914" s="371"/>
      <c r="V914" s="371"/>
      <c r="W914" s="371"/>
    </row>
    <row r="915" spans="1:23" ht="16.5" customHeight="1">
      <c r="A915" s="384"/>
      <c r="B915" s="1150"/>
      <c r="C915" s="1250"/>
      <c r="D915" s="1156"/>
      <c r="E915" s="1159"/>
      <c r="F915" s="1162"/>
      <c r="G915" s="1252"/>
      <c r="H915" s="1254"/>
      <c r="I915" s="1195" t="s">
        <v>1806</v>
      </c>
      <c r="J915" s="391"/>
      <c r="K915" s="392"/>
      <c r="L915" s="1246" t="s">
        <v>412</v>
      </c>
      <c r="M915" s="1130"/>
      <c r="N915" s="1237"/>
      <c r="O915" s="1239"/>
      <c r="P915" s="389"/>
      <c r="Q915" s="433"/>
      <c r="R915" s="433"/>
      <c r="S915" s="433"/>
      <c r="T915" s="433"/>
      <c r="U915" s="433"/>
      <c r="V915" s="433"/>
      <c r="W915" s="371"/>
    </row>
    <row r="916" spans="1:23" ht="16.5" customHeight="1">
      <c r="A916" s="384"/>
      <c r="B916" s="1150"/>
      <c r="C916" s="1250"/>
      <c r="D916" s="1156"/>
      <c r="E916" s="1159"/>
      <c r="F916" s="1162"/>
      <c r="G916" s="1252"/>
      <c r="H916" s="1254"/>
      <c r="I916" s="1195"/>
      <c r="J916" s="391"/>
      <c r="K916" s="392"/>
      <c r="L916" s="1247"/>
      <c r="M916" s="1130"/>
      <c r="N916" s="1237"/>
      <c r="O916" s="1239"/>
      <c r="P916" s="389"/>
      <c r="Q916" s="433"/>
      <c r="R916" s="433"/>
      <c r="S916" s="433"/>
      <c r="T916" s="433"/>
      <c r="U916" s="433"/>
      <c r="V916" s="433"/>
      <c r="W916" s="371"/>
    </row>
    <row r="917" spans="1:23" ht="16.5" customHeight="1">
      <c r="A917" s="384"/>
      <c r="B917" s="1150"/>
      <c r="C917" s="1250"/>
      <c r="D917" s="1156"/>
      <c r="E917" s="1159"/>
      <c r="F917" s="1162"/>
      <c r="G917" s="1252"/>
      <c r="H917" s="1254"/>
      <c r="I917" s="1241"/>
      <c r="J917" s="391"/>
      <c r="K917" s="392"/>
      <c r="L917" s="1248"/>
      <c r="M917" s="1130"/>
      <c r="N917" s="1237"/>
      <c r="O917" s="1239"/>
      <c r="P917" s="389"/>
      <c r="Q917" s="433"/>
      <c r="R917" s="433"/>
      <c r="S917" s="433"/>
      <c r="T917" s="433"/>
      <c r="U917" s="433"/>
      <c r="V917" s="433"/>
      <c r="W917" s="371"/>
    </row>
    <row r="918" spans="1:23" ht="16.5" customHeight="1" thickBot="1">
      <c r="A918" s="384"/>
      <c r="B918" s="1151"/>
      <c r="C918" s="1267"/>
      <c r="D918" s="1157"/>
      <c r="E918" s="1160"/>
      <c r="F918" s="1163"/>
      <c r="G918" s="1268"/>
      <c r="H918" s="1269"/>
      <c r="I918" s="1265"/>
      <c r="J918" s="420"/>
      <c r="K918" s="421"/>
      <c r="L918" s="1266"/>
      <c r="M918" s="1131"/>
      <c r="N918" s="1263"/>
      <c r="O918" s="1264"/>
      <c r="P918" s="389"/>
      <c r="Q918" s="433"/>
      <c r="R918" s="433"/>
      <c r="S918" s="433"/>
      <c r="T918" s="433"/>
      <c r="U918" s="433"/>
      <c r="V918" s="433"/>
      <c r="W918" s="371"/>
    </row>
    <row r="919" spans="1:23" ht="15.75" customHeight="1">
      <c r="A919" s="384"/>
      <c r="B919" s="1191">
        <v>92</v>
      </c>
      <c r="C919" s="1153">
        <v>24</v>
      </c>
      <c r="D919" s="1156" t="s">
        <v>1783</v>
      </c>
      <c r="E919" s="1159" t="str">
        <f t="shared" ref="E919" si="270">HLOOKUP(D919,$F$1:$Q$2,2,FALSE)</f>
        <v>게시판</v>
      </c>
      <c r="F919" s="1162" t="str">
        <f t="shared" ref="F919" si="271">D919&amp;"_"&amp;IF(LEN(C919) = 1, "0"&amp;C919, C919)</f>
        <v>BO_24</v>
      </c>
      <c r="G919" s="1180" t="s">
        <v>1922</v>
      </c>
      <c r="H919" s="1216" t="s">
        <v>1923</v>
      </c>
      <c r="I919" s="402" t="s">
        <v>1871</v>
      </c>
      <c r="J919" s="415" t="s">
        <v>1797</v>
      </c>
      <c r="K919" s="416" t="s">
        <v>1799</v>
      </c>
      <c r="L919" s="417" t="s">
        <v>414</v>
      </c>
      <c r="M919" s="1129">
        <f t="shared" ref="M919" si="272">HLOOKUP(D919,$F$1:$Q$3,3,FALSE)</f>
        <v>3</v>
      </c>
      <c r="N919" s="1133" t="s">
        <v>2206</v>
      </c>
      <c r="O919" s="1136"/>
      <c r="P919" s="389"/>
      <c r="Q919" s="433"/>
      <c r="R919" s="433"/>
      <c r="S919" s="433"/>
      <c r="T919" s="433"/>
      <c r="U919" s="433"/>
      <c r="V919" s="433"/>
      <c r="W919" s="371"/>
    </row>
    <row r="920" spans="1:23" ht="16.5" customHeight="1">
      <c r="A920" s="384"/>
      <c r="B920" s="1150"/>
      <c r="C920" s="1250"/>
      <c r="D920" s="1156"/>
      <c r="E920" s="1159"/>
      <c r="F920" s="1162"/>
      <c r="G920" s="1252"/>
      <c r="H920" s="1254"/>
      <c r="I920" s="1206" t="s">
        <v>1924</v>
      </c>
      <c r="J920" s="391" t="s">
        <v>1801</v>
      </c>
      <c r="K920" s="392"/>
      <c r="L920" s="1208" t="s">
        <v>1925</v>
      </c>
      <c r="M920" s="1130"/>
      <c r="N920" s="1237"/>
      <c r="O920" s="1239"/>
      <c r="P920" s="389"/>
      <c r="Q920" s="433"/>
      <c r="R920" s="433"/>
      <c r="S920" s="433"/>
      <c r="T920" s="433"/>
      <c r="U920" s="433"/>
      <c r="V920" s="433"/>
      <c r="W920" s="371"/>
    </row>
    <row r="921" spans="1:23" ht="16.5" customHeight="1">
      <c r="A921" s="384"/>
      <c r="B921" s="1150"/>
      <c r="C921" s="1250"/>
      <c r="D921" s="1156"/>
      <c r="E921" s="1159"/>
      <c r="F921" s="1162"/>
      <c r="G921" s="1252"/>
      <c r="H921" s="1254"/>
      <c r="I921" s="1241"/>
      <c r="J921" s="391" t="s">
        <v>1812</v>
      </c>
      <c r="K921" s="392"/>
      <c r="L921" s="1243"/>
      <c r="M921" s="1130"/>
      <c r="N921" s="1237"/>
      <c r="O921" s="1239"/>
      <c r="P921" s="389"/>
      <c r="Q921" s="371"/>
      <c r="R921" s="371"/>
      <c r="S921" s="371"/>
      <c r="T921" s="371"/>
      <c r="U921" s="371"/>
      <c r="V921" s="371"/>
      <c r="W921" s="371"/>
    </row>
    <row r="922" spans="1:23" ht="16.5" customHeight="1">
      <c r="A922" s="384"/>
      <c r="B922" s="1150"/>
      <c r="C922" s="1250"/>
      <c r="D922" s="1156"/>
      <c r="E922" s="1159"/>
      <c r="F922" s="1162"/>
      <c r="G922" s="1252"/>
      <c r="H922" s="1254"/>
      <c r="I922" s="1241"/>
      <c r="J922" s="391" t="s">
        <v>1820</v>
      </c>
      <c r="K922" s="392"/>
      <c r="L922" s="1243"/>
      <c r="M922" s="1130"/>
      <c r="N922" s="1237"/>
      <c r="O922" s="1239"/>
      <c r="P922" s="389"/>
      <c r="Q922" s="371"/>
      <c r="R922" s="371"/>
      <c r="S922" s="371"/>
      <c r="T922" s="371"/>
      <c r="U922" s="371"/>
      <c r="V922" s="371"/>
      <c r="W922" s="371"/>
    </row>
    <row r="923" spans="1:23" ht="16.5" customHeight="1">
      <c r="A923" s="384"/>
      <c r="B923" s="1150"/>
      <c r="C923" s="1250"/>
      <c r="D923" s="1156"/>
      <c r="E923" s="1159"/>
      <c r="F923" s="1162"/>
      <c r="G923" s="1252"/>
      <c r="H923" s="1254"/>
      <c r="I923" s="1241"/>
      <c r="J923" s="391" t="s">
        <v>1814</v>
      </c>
      <c r="K923" s="392"/>
      <c r="L923" s="1243"/>
      <c r="M923" s="1130"/>
      <c r="N923" s="1237"/>
      <c r="O923" s="1239"/>
      <c r="P923" s="389"/>
      <c r="Q923" s="371"/>
      <c r="R923" s="371"/>
      <c r="S923" s="371"/>
      <c r="T923" s="371"/>
      <c r="U923" s="371"/>
      <c r="V923" s="371"/>
      <c r="W923" s="371"/>
    </row>
    <row r="924" spans="1:23" ht="16.5" customHeight="1">
      <c r="A924" s="384"/>
      <c r="B924" s="1150"/>
      <c r="C924" s="1250"/>
      <c r="D924" s="1156"/>
      <c r="E924" s="1159"/>
      <c r="F924" s="1162"/>
      <c r="G924" s="1252"/>
      <c r="H924" s="1254"/>
      <c r="I924" s="1242"/>
      <c r="J924" s="391"/>
      <c r="K924" s="392"/>
      <c r="L924" s="1244"/>
      <c r="M924" s="1130"/>
      <c r="N924" s="1237"/>
      <c r="O924" s="1239"/>
      <c r="P924" s="389"/>
      <c r="Q924" s="371"/>
      <c r="R924" s="371"/>
      <c r="S924" s="371"/>
      <c r="T924" s="371"/>
      <c r="U924" s="371"/>
      <c r="V924" s="371"/>
      <c r="W924" s="371"/>
    </row>
    <row r="925" spans="1:23" ht="16.5" customHeight="1">
      <c r="A925" s="384"/>
      <c r="B925" s="1150"/>
      <c r="C925" s="1250"/>
      <c r="D925" s="1156"/>
      <c r="E925" s="1159"/>
      <c r="F925" s="1162"/>
      <c r="G925" s="1252"/>
      <c r="H925" s="1254"/>
      <c r="I925" s="1195" t="s">
        <v>406</v>
      </c>
      <c r="J925" s="391"/>
      <c r="K925" s="392"/>
      <c r="L925" s="1246" t="s">
        <v>412</v>
      </c>
      <c r="M925" s="1130"/>
      <c r="N925" s="1237"/>
      <c r="O925" s="1239"/>
      <c r="P925" s="389"/>
      <c r="Q925" s="433"/>
      <c r="R925" s="433"/>
      <c r="S925" s="433"/>
      <c r="T925" s="433"/>
      <c r="U925" s="433"/>
      <c r="V925" s="433"/>
      <c r="W925" s="371"/>
    </row>
    <row r="926" spans="1:23" ht="16.5" customHeight="1">
      <c r="A926" s="384"/>
      <c r="B926" s="1150"/>
      <c r="C926" s="1250"/>
      <c r="D926" s="1156"/>
      <c r="E926" s="1159"/>
      <c r="F926" s="1162"/>
      <c r="G926" s="1252"/>
      <c r="H926" s="1254"/>
      <c r="I926" s="1195"/>
      <c r="J926" s="391"/>
      <c r="K926" s="392"/>
      <c r="L926" s="1247"/>
      <c r="M926" s="1130"/>
      <c r="N926" s="1237"/>
      <c r="O926" s="1239"/>
      <c r="P926" s="389"/>
      <c r="Q926" s="433"/>
      <c r="R926" s="433"/>
      <c r="S926" s="433"/>
      <c r="T926" s="433"/>
      <c r="U926" s="433"/>
      <c r="V926" s="433"/>
      <c r="W926" s="371"/>
    </row>
    <row r="927" spans="1:23" ht="16.5" customHeight="1">
      <c r="A927" s="384"/>
      <c r="B927" s="1150"/>
      <c r="C927" s="1250"/>
      <c r="D927" s="1156"/>
      <c r="E927" s="1159"/>
      <c r="F927" s="1162"/>
      <c r="G927" s="1252"/>
      <c r="H927" s="1254"/>
      <c r="I927" s="1241"/>
      <c r="J927" s="391"/>
      <c r="K927" s="392"/>
      <c r="L927" s="1248"/>
      <c r="M927" s="1130"/>
      <c r="N927" s="1237"/>
      <c r="O927" s="1239"/>
      <c r="P927" s="389"/>
      <c r="Q927" s="433"/>
      <c r="R927" s="433"/>
      <c r="S927" s="433"/>
      <c r="T927" s="433"/>
      <c r="U927" s="433"/>
      <c r="V927" s="433"/>
      <c r="W927" s="371"/>
    </row>
    <row r="928" spans="1:23" ht="16.5" customHeight="1">
      <c r="A928" s="384"/>
      <c r="B928" s="1172"/>
      <c r="C928" s="1251"/>
      <c r="D928" s="1187"/>
      <c r="E928" s="1175"/>
      <c r="F928" s="1176"/>
      <c r="G928" s="1253"/>
      <c r="H928" s="1255"/>
      <c r="I928" s="1245"/>
      <c r="J928" s="423"/>
      <c r="K928" s="424"/>
      <c r="L928" s="1249"/>
      <c r="M928" s="1131"/>
      <c r="N928" s="1238"/>
      <c r="O928" s="1240"/>
      <c r="P928" s="389"/>
      <c r="Q928" s="433"/>
      <c r="R928" s="433"/>
      <c r="S928" s="433"/>
      <c r="T928" s="433"/>
      <c r="U928" s="433"/>
      <c r="V928" s="433"/>
      <c r="W928" s="371"/>
    </row>
    <row r="929" spans="1:23" ht="15.75" customHeight="1">
      <c r="A929" s="384"/>
      <c r="B929" s="1149">
        <v>93</v>
      </c>
      <c r="C929" s="1152">
        <v>25</v>
      </c>
      <c r="D929" s="1156" t="s">
        <v>1783</v>
      </c>
      <c r="E929" s="1158" t="str">
        <f t="shared" ref="E929" si="273">HLOOKUP(D929,$F$1:$Q$2,2,FALSE)</f>
        <v>게시판</v>
      </c>
      <c r="F929" s="1161" t="str">
        <f t="shared" ref="F929" si="274">D929&amp;"_"&amp;IF(LEN(C929) = 1, "0"&amp;C929, C929)</f>
        <v>BO_25</v>
      </c>
      <c r="G929" s="1180" t="s">
        <v>1926</v>
      </c>
      <c r="H929" s="1216" t="s">
        <v>1927</v>
      </c>
      <c r="I929" s="402" t="s">
        <v>414</v>
      </c>
      <c r="J929" s="415" t="s">
        <v>1928</v>
      </c>
      <c r="K929" s="435" t="s">
        <v>1824</v>
      </c>
      <c r="L929" s="417" t="s">
        <v>414</v>
      </c>
      <c r="M929" s="1129">
        <f t="shared" ref="M929" si="275">HLOOKUP(D929,$F$1:$Q$3,3,FALSE)</f>
        <v>3</v>
      </c>
      <c r="N929" s="1132" t="s">
        <v>2206</v>
      </c>
      <c r="O929" s="1136"/>
      <c r="P929" s="389"/>
      <c r="Q929" s="433"/>
      <c r="R929" s="433"/>
      <c r="S929" s="433"/>
      <c r="T929" s="433"/>
      <c r="U929" s="433"/>
      <c r="V929" s="433"/>
      <c r="W929" s="371"/>
    </row>
    <row r="930" spans="1:23" ht="16.5" customHeight="1">
      <c r="A930" s="384"/>
      <c r="B930" s="1150"/>
      <c r="C930" s="1250"/>
      <c r="D930" s="1156"/>
      <c r="E930" s="1159"/>
      <c r="F930" s="1162"/>
      <c r="G930" s="1252"/>
      <c r="H930" s="1254"/>
      <c r="I930" s="1206" t="s">
        <v>1929</v>
      </c>
      <c r="J930" s="391"/>
      <c r="K930" s="416" t="s">
        <v>1788</v>
      </c>
      <c r="L930" s="1208" t="s">
        <v>1930</v>
      </c>
      <c r="M930" s="1130"/>
      <c r="N930" s="1237"/>
      <c r="O930" s="1239"/>
      <c r="P930" s="389"/>
      <c r="Q930" s="433"/>
      <c r="R930" s="433"/>
      <c r="S930" s="433"/>
      <c r="T930" s="433"/>
      <c r="U930" s="433"/>
      <c r="V930" s="433"/>
      <c r="W930" s="371"/>
    </row>
    <row r="931" spans="1:23" ht="16.5" customHeight="1">
      <c r="A931" s="384"/>
      <c r="B931" s="1150"/>
      <c r="C931" s="1250"/>
      <c r="D931" s="1156"/>
      <c r="E931" s="1159"/>
      <c r="F931" s="1162"/>
      <c r="G931" s="1252"/>
      <c r="H931" s="1254"/>
      <c r="I931" s="1241"/>
      <c r="J931" s="391"/>
      <c r="K931" s="392" t="s">
        <v>1931</v>
      </c>
      <c r="L931" s="1243"/>
      <c r="M931" s="1130"/>
      <c r="N931" s="1237"/>
      <c r="O931" s="1239"/>
      <c r="P931" s="389"/>
      <c r="Q931" s="371"/>
      <c r="R931" s="371"/>
      <c r="S931" s="371"/>
      <c r="T931" s="371"/>
      <c r="U931" s="371"/>
      <c r="V931" s="371"/>
      <c r="W931" s="371"/>
    </row>
    <row r="932" spans="1:23" ht="16.5" customHeight="1">
      <c r="A932" s="384"/>
      <c r="B932" s="1150"/>
      <c r="C932" s="1250"/>
      <c r="D932" s="1156"/>
      <c r="E932" s="1159"/>
      <c r="F932" s="1162"/>
      <c r="G932" s="1252"/>
      <c r="H932" s="1254"/>
      <c r="I932" s="1241"/>
      <c r="J932" s="391"/>
      <c r="K932" s="392" t="s">
        <v>1932</v>
      </c>
      <c r="L932" s="1243"/>
      <c r="M932" s="1130"/>
      <c r="N932" s="1237"/>
      <c r="O932" s="1239"/>
      <c r="P932" s="389"/>
      <c r="Q932" s="371"/>
      <c r="R932" s="371"/>
      <c r="S932" s="371"/>
      <c r="T932" s="371"/>
      <c r="U932" s="371"/>
      <c r="V932" s="371"/>
      <c r="W932" s="371"/>
    </row>
    <row r="933" spans="1:23" ht="16.5" customHeight="1">
      <c r="A933" s="384"/>
      <c r="B933" s="1150"/>
      <c r="C933" s="1250"/>
      <c r="D933" s="1156"/>
      <c r="E933" s="1159"/>
      <c r="F933" s="1162"/>
      <c r="G933" s="1252"/>
      <c r="H933" s="1254"/>
      <c r="I933" s="1241"/>
      <c r="J933" s="391"/>
      <c r="K933" s="392"/>
      <c r="L933" s="1243"/>
      <c r="M933" s="1130"/>
      <c r="N933" s="1237"/>
      <c r="O933" s="1239"/>
      <c r="P933" s="389"/>
      <c r="Q933" s="371"/>
      <c r="R933" s="371"/>
      <c r="S933" s="371"/>
      <c r="T933" s="371"/>
      <c r="U933" s="371"/>
      <c r="V933" s="371"/>
      <c r="W933" s="371"/>
    </row>
    <row r="934" spans="1:23" ht="16.5" customHeight="1">
      <c r="A934" s="384"/>
      <c r="B934" s="1150"/>
      <c r="C934" s="1250"/>
      <c r="D934" s="1156"/>
      <c r="E934" s="1159"/>
      <c r="F934" s="1162"/>
      <c r="G934" s="1252"/>
      <c r="H934" s="1254"/>
      <c r="I934" s="1242"/>
      <c r="J934" s="391"/>
      <c r="K934" s="392"/>
      <c r="L934" s="1244"/>
      <c r="M934" s="1130"/>
      <c r="N934" s="1237"/>
      <c r="O934" s="1239"/>
      <c r="P934" s="389"/>
      <c r="Q934" s="371"/>
      <c r="R934" s="371"/>
      <c r="S934" s="371"/>
      <c r="T934" s="371"/>
      <c r="U934" s="371"/>
      <c r="V934" s="371"/>
      <c r="W934" s="371"/>
    </row>
    <row r="935" spans="1:23" ht="16.5" customHeight="1">
      <c r="A935" s="384"/>
      <c r="B935" s="1150"/>
      <c r="C935" s="1250"/>
      <c r="D935" s="1156"/>
      <c r="E935" s="1159"/>
      <c r="F935" s="1162"/>
      <c r="G935" s="1252"/>
      <c r="H935" s="1254"/>
      <c r="I935" s="1195" t="s">
        <v>1900</v>
      </c>
      <c r="J935" s="391"/>
      <c r="K935" s="392"/>
      <c r="L935" s="1246" t="s">
        <v>1886</v>
      </c>
      <c r="M935" s="1130"/>
      <c r="N935" s="1237"/>
      <c r="O935" s="1239"/>
      <c r="P935" s="389"/>
      <c r="Q935" s="433"/>
      <c r="R935" s="433"/>
      <c r="S935" s="433"/>
      <c r="T935" s="433"/>
      <c r="U935" s="433"/>
      <c r="V935" s="433"/>
      <c r="W935" s="371"/>
    </row>
    <row r="936" spans="1:23" ht="16.5" customHeight="1">
      <c r="A936" s="384"/>
      <c r="B936" s="1150"/>
      <c r="C936" s="1250"/>
      <c r="D936" s="1156"/>
      <c r="E936" s="1159"/>
      <c r="F936" s="1162"/>
      <c r="G936" s="1252"/>
      <c r="H936" s="1254"/>
      <c r="I936" s="1195"/>
      <c r="J936" s="391"/>
      <c r="K936" s="392"/>
      <c r="L936" s="1247"/>
      <c r="M936" s="1130"/>
      <c r="N936" s="1237"/>
      <c r="O936" s="1239"/>
      <c r="P936" s="389"/>
      <c r="Q936" s="433"/>
      <c r="R936" s="433"/>
      <c r="S936" s="433"/>
      <c r="T936" s="433"/>
      <c r="U936" s="433"/>
      <c r="V936" s="433"/>
      <c r="W936" s="371"/>
    </row>
    <row r="937" spans="1:23" ht="16.5" customHeight="1">
      <c r="A937" s="384"/>
      <c r="B937" s="1150"/>
      <c r="C937" s="1250"/>
      <c r="D937" s="1156"/>
      <c r="E937" s="1159"/>
      <c r="F937" s="1162"/>
      <c r="G937" s="1252"/>
      <c r="H937" s="1254"/>
      <c r="I937" s="1241"/>
      <c r="J937" s="391"/>
      <c r="K937" s="392"/>
      <c r="L937" s="1248"/>
      <c r="M937" s="1130"/>
      <c r="N937" s="1237"/>
      <c r="O937" s="1239"/>
      <c r="P937" s="389"/>
      <c r="Q937" s="433"/>
      <c r="R937" s="433"/>
      <c r="S937" s="433"/>
      <c r="T937" s="433"/>
      <c r="U937" s="433"/>
      <c r="V937" s="433"/>
      <c r="W937" s="371"/>
    </row>
    <row r="938" spans="1:23" ht="16.5" customHeight="1">
      <c r="A938" s="384"/>
      <c r="B938" s="1172"/>
      <c r="C938" s="1251"/>
      <c r="D938" s="1187"/>
      <c r="E938" s="1175"/>
      <c r="F938" s="1176"/>
      <c r="G938" s="1260"/>
      <c r="H938" s="1261"/>
      <c r="I938" s="1258"/>
      <c r="J938" s="393"/>
      <c r="K938" s="394"/>
      <c r="L938" s="1259"/>
      <c r="M938" s="1131"/>
      <c r="N938" s="1238"/>
      <c r="O938" s="1257"/>
      <c r="P938" s="389"/>
      <c r="Q938" s="433"/>
      <c r="R938" s="433"/>
      <c r="S938" s="433"/>
      <c r="T938" s="433"/>
      <c r="U938" s="433"/>
      <c r="V938" s="433"/>
      <c r="W938" s="371"/>
    </row>
    <row r="939" spans="1:23" ht="15.75" customHeight="1">
      <c r="A939" s="384"/>
      <c r="B939" s="1149">
        <v>94</v>
      </c>
      <c r="C939" s="1152">
        <v>26</v>
      </c>
      <c r="D939" s="1227" t="s">
        <v>1783</v>
      </c>
      <c r="E939" s="1158" t="str">
        <f t="shared" ref="E939" si="276">HLOOKUP(D939,$F$1:$Q$2,2,FALSE)</f>
        <v>게시판</v>
      </c>
      <c r="F939" s="1161" t="str">
        <f t="shared" ref="F939" si="277">D939&amp;"_"&amp;IF(LEN(C939) = 1, "0"&amp;C939, C939)</f>
        <v>BO_26</v>
      </c>
      <c r="G939" s="1188" t="s">
        <v>1933</v>
      </c>
      <c r="H939" s="1225" t="s">
        <v>1934</v>
      </c>
      <c r="I939" s="385" t="s">
        <v>1871</v>
      </c>
      <c r="J939" s="386"/>
      <c r="K939" s="432" t="s">
        <v>1824</v>
      </c>
      <c r="L939" s="388" t="s">
        <v>1809</v>
      </c>
      <c r="M939" s="1129">
        <f t="shared" ref="M939" si="278">HLOOKUP(D939,$F$1:$Q$3,3,FALSE)</f>
        <v>3</v>
      </c>
      <c r="N939" s="1132" t="s">
        <v>2206</v>
      </c>
      <c r="O939" s="1135"/>
      <c r="P939" s="389"/>
      <c r="Q939" s="433"/>
      <c r="R939" s="433"/>
      <c r="S939" s="433"/>
      <c r="T939" s="433"/>
      <c r="U939" s="433"/>
      <c r="V939" s="433"/>
      <c r="W939" s="371"/>
    </row>
    <row r="940" spans="1:23" ht="16.5" customHeight="1">
      <c r="A940" s="384"/>
      <c r="B940" s="1150"/>
      <c r="C940" s="1250"/>
      <c r="D940" s="1156"/>
      <c r="E940" s="1159"/>
      <c r="F940" s="1162"/>
      <c r="G940" s="1252"/>
      <c r="H940" s="1254"/>
      <c r="I940" s="1206" t="s">
        <v>1935</v>
      </c>
      <c r="J940" s="391"/>
      <c r="K940" s="416" t="s">
        <v>1865</v>
      </c>
      <c r="L940" s="1208" t="s">
        <v>1935</v>
      </c>
      <c r="M940" s="1130"/>
      <c r="N940" s="1237"/>
      <c r="O940" s="1239"/>
      <c r="P940" s="389"/>
      <c r="Q940" s="433"/>
      <c r="R940" s="433"/>
      <c r="S940" s="433"/>
      <c r="T940" s="433"/>
      <c r="U940" s="433"/>
      <c r="V940" s="433"/>
      <c r="W940" s="371"/>
    </row>
    <row r="941" spans="1:23" ht="16.5" customHeight="1">
      <c r="A941" s="384"/>
      <c r="B941" s="1150"/>
      <c r="C941" s="1250"/>
      <c r="D941" s="1156"/>
      <c r="E941" s="1159"/>
      <c r="F941" s="1162"/>
      <c r="G941" s="1252"/>
      <c r="H941" s="1254"/>
      <c r="I941" s="1241"/>
      <c r="J941" s="391"/>
      <c r="K941" s="392" t="s">
        <v>1835</v>
      </c>
      <c r="L941" s="1243"/>
      <c r="M941" s="1130"/>
      <c r="N941" s="1237"/>
      <c r="O941" s="1239"/>
      <c r="P941" s="389"/>
      <c r="Q941" s="371"/>
      <c r="R941" s="371"/>
      <c r="S941" s="371"/>
      <c r="T941" s="371"/>
      <c r="U941" s="371"/>
      <c r="V941" s="371"/>
      <c r="W941" s="371"/>
    </row>
    <row r="942" spans="1:23" ht="16.5" customHeight="1">
      <c r="A942" s="384"/>
      <c r="B942" s="1150"/>
      <c r="C942" s="1250"/>
      <c r="D942" s="1156"/>
      <c r="E942" s="1159"/>
      <c r="F942" s="1162"/>
      <c r="G942" s="1252"/>
      <c r="H942" s="1254"/>
      <c r="I942" s="1241"/>
      <c r="J942" s="391"/>
      <c r="K942" s="392" t="s">
        <v>1867</v>
      </c>
      <c r="L942" s="1243"/>
      <c r="M942" s="1130"/>
      <c r="N942" s="1237"/>
      <c r="O942" s="1239"/>
      <c r="P942" s="389"/>
      <c r="Q942" s="371"/>
      <c r="R942" s="371"/>
      <c r="S942" s="371"/>
      <c r="T942" s="371"/>
      <c r="U942" s="371"/>
      <c r="V942" s="371"/>
      <c r="W942" s="371"/>
    </row>
    <row r="943" spans="1:23" ht="16.5" customHeight="1">
      <c r="A943" s="384"/>
      <c r="B943" s="1150"/>
      <c r="C943" s="1250"/>
      <c r="D943" s="1156"/>
      <c r="E943" s="1159"/>
      <c r="F943" s="1162"/>
      <c r="G943" s="1252"/>
      <c r="H943" s="1254"/>
      <c r="I943" s="1241"/>
      <c r="J943" s="391"/>
      <c r="K943" s="392"/>
      <c r="L943" s="1243"/>
      <c r="M943" s="1130"/>
      <c r="N943" s="1237"/>
      <c r="O943" s="1239"/>
      <c r="P943" s="389"/>
      <c r="Q943" s="371"/>
      <c r="R943" s="371"/>
      <c r="S943" s="371"/>
      <c r="T943" s="371"/>
      <c r="U943" s="371"/>
      <c r="V943" s="371"/>
      <c r="W943" s="371"/>
    </row>
    <row r="944" spans="1:23" ht="16.5" customHeight="1">
      <c r="A944" s="384"/>
      <c r="B944" s="1150"/>
      <c r="C944" s="1250"/>
      <c r="D944" s="1156"/>
      <c r="E944" s="1159"/>
      <c r="F944" s="1162"/>
      <c r="G944" s="1252"/>
      <c r="H944" s="1254"/>
      <c r="I944" s="1242"/>
      <c r="J944" s="391"/>
      <c r="K944" s="392"/>
      <c r="L944" s="1244"/>
      <c r="M944" s="1130"/>
      <c r="N944" s="1237"/>
      <c r="O944" s="1239"/>
      <c r="P944" s="389"/>
      <c r="Q944" s="371"/>
      <c r="R944" s="371"/>
      <c r="S944" s="371"/>
      <c r="T944" s="371"/>
      <c r="U944" s="371"/>
      <c r="V944" s="371"/>
      <c r="W944" s="371"/>
    </row>
    <row r="945" spans="1:23" ht="16.5" customHeight="1">
      <c r="A945" s="384"/>
      <c r="B945" s="1150"/>
      <c r="C945" s="1250"/>
      <c r="D945" s="1156"/>
      <c r="E945" s="1159"/>
      <c r="F945" s="1162"/>
      <c r="G945" s="1252"/>
      <c r="H945" s="1254"/>
      <c r="I945" s="1195" t="s">
        <v>1836</v>
      </c>
      <c r="J945" s="391"/>
      <c r="K945" s="392"/>
      <c r="L945" s="1211" t="s">
        <v>1936</v>
      </c>
      <c r="M945" s="1130"/>
      <c r="N945" s="1237"/>
      <c r="O945" s="1239"/>
      <c r="P945" s="389"/>
      <c r="Q945" s="433"/>
      <c r="R945" s="433"/>
      <c r="S945" s="433"/>
      <c r="T945" s="433"/>
      <c r="U945" s="433"/>
      <c r="V945" s="433"/>
      <c r="W945" s="371"/>
    </row>
    <row r="946" spans="1:23" ht="16.5" customHeight="1">
      <c r="A946" s="384"/>
      <c r="B946" s="1150"/>
      <c r="C946" s="1250"/>
      <c r="D946" s="1156"/>
      <c r="E946" s="1159"/>
      <c r="F946" s="1162"/>
      <c r="G946" s="1252"/>
      <c r="H946" s="1254"/>
      <c r="I946" s="1195"/>
      <c r="J946" s="391"/>
      <c r="K946" s="392"/>
      <c r="L946" s="1211"/>
      <c r="M946" s="1130"/>
      <c r="N946" s="1237"/>
      <c r="O946" s="1239"/>
      <c r="P946" s="389"/>
      <c r="Q946" s="433"/>
      <c r="R946" s="433"/>
      <c r="S946" s="433"/>
      <c r="T946" s="433"/>
      <c r="U946" s="433"/>
      <c r="V946" s="433"/>
      <c r="W946" s="371"/>
    </row>
    <row r="947" spans="1:23" ht="16.5" customHeight="1">
      <c r="A947" s="384"/>
      <c r="B947" s="1150"/>
      <c r="C947" s="1250"/>
      <c r="D947" s="1156"/>
      <c r="E947" s="1159"/>
      <c r="F947" s="1162"/>
      <c r="G947" s="1252"/>
      <c r="H947" s="1254"/>
      <c r="I947" s="1241"/>
      <c r="J947" s="391"/>
      <c r="K947" s="392"/>
      <c r="L947" s="1243"/>
      <c r="M947" s="1130"/>
      <c r="N947" s="1237"/>
      <c r="O947" s="1239"/>
      <c r="P947" s="389"/>
      <c r="Q947" s="433"/>
      <c r="R947" s="433"/>
      <c r="S947" s="433"/>
      <c r="T947" s="433"/>
      <c r="U947" s="433"/>
      <c r="V947" s="433"/>
      <c r="W947" s="371"/>
    </row>
    <row r="948" spans="1:23" ht="16.5" customHeight="1">
      <c r="A948" s="384"/>
      <c r="B948" s="1172"/>
      <c r="C948" s="1251"/>
      <c r="D948" s="1187"/>
      <c r="E948" s="1175"/>
      <c r="F948" s="1176"/>
      <c r="G948" s="1260"/>
      <c r="H948" s="1261"/>
      <c r="I948" s="1258"/>
      <c r="J948" s="393"/>
      <c r="K948" s="394"/>
      <c r="L948" s="1262"/>
      <c r="M948" s="1131"/>
      <c r="N948" s="1238"/>
      <c r="O948" s="1257"/>
      <c r="P948" s="389"/>
      <c r="Q948" s="433"/>
      <c r="R948" s="433"/>
      <c r="S948" s="433"/>
      <c r="T948" s="433"/>
      <c r="U948" s="433"/>
      <c r="V948" s="433"/>
      <c r="W948" s="371"/>
    </row>
    <row r="949" spans="1:23" ht="15.75" customHeight="1">
      <c r="A949" s="384"/>
      <c r="B949" s="1149">
        <v>95</v>
      </c>
      <c r="C949" s="1152">
        <v>27</v>
      </c>
      <c r="D949" s="1227" t="s">
        <v>1783</v>
      </c>
      <c r="E949" s="1158" t="str">
        <f t="shared" ref="E949" si="279">HLOOKUP(D949,$F$1:$Q$2,2,FALSE)</f>
        <v>게시판</v>
      </c>
      <c r="F949" s="1161" t="str">
        <f t="shared" ref="F949" si="280">D949&amp;"_"&amp;IF(LEN(C949) = 1, "0"&amp;C949, C949)</f>
        <v>BO_27</v>
      </c>
      <c r="G949" s="1188" t="s">
        <v>1937</v>
      </c>
      <c r="H949" s="1225" t="s">
        <v>1938</v>
      </c>
      <c r="I949" s="385" t="s">
        <v>414</v>
      </c>
      <c r="J949" s="386" t="s">
        <v>1853</v>
      </c>
      <c r="K949" s="387" t="s">
        <v>1920</v>
      </c>
      <c r="L949" s="388" t="s">
        <v>414</v>
      </c>
      <c r="M949" s="1129">
        <f t="shared" ref="M949" si="281">HLOOKUP(D949,$F$1:$Q$3,3,FALSE)</f>
        <v>3</v>
      </c>
      <c r="N949" s="1132" t="s">
        <v>2206</v>
      </c>
      <c r="O949" s="1135"/>
      <c r="P949" s="389"/>
      <c r="Q949" s="433"/>
      <c r="R949" s="433"/>
      <c r="S949" s="433"/>
      <c r="T949" s="433"/>
      <c r="U949" s="433"/>
      <c r="V949" s="433"/>
      <c r="W949" s="371"/>
    </row>
    <row r="950" spans="1:23" ht="16.5" customHeight="1">
      <c r="A950" s="384"/>
      <c r="B950" s="1150"/>
      <c r="C950" s="1250"/>
      <c r="D950" s="1156"/>
      <c r="E950" s="1159"/>
      <c r="F950" s="1162"/>
      <c r="G950" s="1252"/>
      <c r="H950" s="1254"/>
      <c r="I950" s="1206" t="s">
        <v>1939</v>
      </c>
      <c r="J950" s="391" t="s">
        <v>1801</v>
      </c>
      <c r="K950" s="392"/>
      <c r="L950" s="1208" t="s">
        <v>1940</v>
      </c>
      <c r="M950" s="1130"/>
      <c r="N950" s="1237"/>
      <c r="O950" s="1239"/>
      <c r="P950" s="389"/>
      <c r="Q950" s="433"/>
      <c r="R950" s="433"/>
      <c r="S950" s="433"/>
      <c r="T950" s="433"/>
      <c r="U950" s="433"/>
      <c r="V950" s="433"/>
      <c r="W950" s="371"/>
    </row>
    <row r="951" spans="1:23" ht="16.5" customHeight="1">
      <c r="A951" s="384"/>
      <c r="B951" s="1150"/>
      <c r="C951" s="1250"/>
      <c r="D951" s="1156"/>
      <c r="E951" s="1159"/>
      <c r="F951" s="1162"/>
      <c r="G951" s="1252"/>
      <c r="H951" s="1254"/>
      <c r="I951" s="1241"/>
      <c r="J951" s="391" t="s">
        <v>1941</v>
      </c>
      <c r="K951" s="392"/>
      <c r="L951" s="1243"/>
      <c r="M951" s="1130"/>
      <c r="N951" s="1237"/>
      <c r="O951" s="1239"/>
      <c r="P951" s="389"/>
      <c r="Q951" s="371"/>
      <c r="R951" s="371"/>
      <c r="S951" s="371"/>
      <c r="T951" s="371"/>
      <c r="U951" s="371"/>
      <c r="V951" s="371"/>
      <c r="W951" s="371"/>
    </row>
    <row r="952" spans="1:23" ht="16.5" customHeight="1">
      <c r="A952" s="384"/>
      <c r="B952" s="1150"/>
      <c r="C952" s="1250"/>
      <c r="D952" s="1156"/>
      <c r="E952" s="1159"/>
      <c r="F952" s="1162"/>
      <c r="G952" s="1252"/>
      <c r="H952" s="1254"/>
      <c r="I952" s="1241"/>
      <c r="J952" s="391" t="s">
        <v>1813</v>
      </c>
      <c r="K952" s="392"/>
      <c r="L952" s="1243"/>
      <c r="M952" s="1130"/>
      <c r="N952" s="1237"/>
      <c r="O952" s="1239"/>
      <c r="P952" s="389"/>
      <c r="Q952" s="371"/>
      <c r="R952" s="371"/>
      <c r="S952" s="371"/>
      <c r="T952" s="371"/>
      <c r="U952" s="371"/>
      <c r="V952" s="371"/>
      <c r="W952" s="371"/>
    </row>
    <row r="953" spans="1:23" ht="16.5" customHeight="1">
      <c r="A953" s="384"/>
      <c r="B953" s="1150"/>
      <c r="C953" s="1250"/>
      <c r="D953" s="1156"/>
      <c r="E953" s="1159"/>
      <c r="F953" s="1162"/>
      <c r="G953" s="1252"/>
      <c r="H953" s="1254"/>
      <c r="I953" s="1241"/>
      <c r="J953" s="391" t="s">
        <v>1805</v>
      </c>
      <c r="K953" s="392"/>
      <c r="L953" s="1243"/>
      <c r="M953" s="1130"/>
      <c r="N953" s="1237"/>
      <c r="O953" s="1239"/>
      <c r="P953" s="389"/>
      <c r="Q953" s="371"/>
      <c r="R953" s="371"/>
      <c r="S953" s="371"/>
      <c r="T953" s="371"/>
      <c r="U953" s="371"/>
      <c r="V953" s="371"/>
      <c r="W953" s="371"/>
    </row>
    <row r="954" spans="1:23" ht="16.5" customHeight="1">
      <c r="A954" s="384"/>
      <c r="B954" s="1150"/>
      <c r="C954" s="1250"/>
      <c r="D954" s="1156"/>
      <c r="E954" s="1159"/>
      <c r="F954" s="1162"/>
      <c r="G954" s="1252"/>
      <c r="H954" s="1254"/>
      <c r="I954" s="1242"/>
      <c r="J954" s="391"/>
      <c r="K954" s="392"/>
      <c r="L954" s="1244"/>
      <c r="M954" s="1130"/>
      <c r="N954" s="1237"/>
      <c r="O954" s="1239"/>
      <c r="P954" s="389"/>
      <c r="Q954" s="371"/>
      <c r="R954" s="371"/>
      <c r="S954" s="371"/>
      <c r="T954" s="371"/>
      <c r="U954" s="371"/>
      <c r="V954" s="371"/>
      <c r="W954" s="371"/>
    </row>
    <row r="955" spans="1:23" ht="16.5" customHeight="1">
      <c r="A955" s="384"/>
      <c r="B955" s="1150"/>
      <c r="C955" s="1250"/>
      <c r="D955" s="1156"/>
      <c r="E955" s="1159"/>
      <c r="F955" s="1162"/>
      <c r="G955" s="1252"/>
      <c r="H955" s="1254"/>
      <c r="I955" s="1195" t="s">
        <v>406</v>
      </c>
      <c r="J955" s="391"/>
      <c r="K955" s="392"/>
      <c r="L955" s="1246" t="s">
        <v>1886</v>
      </c>
      <c r="M955" s="1130"/>
      <c r="N955" s="1237"/>
      <c r="O955" s="1239"/>
      <c r="P955" s="389"/>
      <c r="Q955" s="433"/>
      <c r="R955" s="433"/>
      <c r="S955" s="433"/>
      <c r="T955" s="433"/>
      <c r="U955" s="433"/>
      <c r="V955" s="433"/>
      <c r="W955" s="371"/>
    </row>
    <row r="956" spans="1:23" ht="16.5" customHeight="1">
      <c r="A956" s="384"/>
      <c r="B956" s="1150"/>
      <c r="C956" s="1250"/>
      <c r="D956" s="1156"/>
      <c r="E956" s="1159"/>
      <c r="F956" s="1162"/>
      <c r="G956" s="1252"/>
      <c r="H956" s="1254"/>
      <c r="I956" s="1195"/>
      <c r="J956" s="391"/>
      <c r="K956" s="392"/>
      <c r="L956" s="1247"/>
      <c r="M956" s="1130"/>
      <c r="N956" s="1237"/>
      <c r="O956" s="1239"/>
      <c r="P956" s="389"/>
      <c r="Q956" s="433"/>
      <c r="R956" s="433"/>
      <c r="S956" s="433"/>
      <c r="T956" s="433"/>
      <c r="U956" s="433"/>
      <c r="V956" s="433"/>
      <c r="W956" s="371"/>
    </row>
    <row r="957" spans="1:23" ht="16.5" customHeight="1">
      <c r="A957" s="384"/>
      <c r="B957" s="1150"/>
      <c r="C957" s="1250"/>
      <c r="D957" s="1156"/>
      <c r="E957" s="1159"/>
      <c r="F957" s="1162"/>
      <c r="G957" s="1252"/>
      <c r="H957" s="1254"/>
      <c r="I957" s="1241"/>
      <c r="J957" s="391"/>
      <c r="K957" s="392"/>
      <c r="L957" s="1248"/>
      <c r="M957" s="1130"/>
      <c r="N957" s="1237"/>
      <c r="O957" s="1239"/>
      <c r="P957" s="389"/>
      <c r="Q957" s="433"/>
      <c r="R957" s="433"/>
      <c r="S957" s="433"/>
      <c r="T957" s="433"/>
      <c r="U957" s="433"/>
      <c r="V957" s="433"/>
      <c r="W957" s="371"/>
    </row>
    <row r="958" spans="1:23" ht="16.5" customHeight="1">
      <c r="A958" s="384"/>
      <c r="B958" s="1172"/>
      <c r="C958" s="1251"/>
      <c r="D958" s="1187"/>
      <c r="E958" s="1175"/>
      <c r="F958" s="1176"/>
      <c r="G958" s="1260"/>
      <c r="H958" s="1261"/>
      <c r="I958" s="1258"/>
      <c r="J958" s="393"/>
      <c r="K958" s="394"/>
      <c r="L958" s="1259"/>
      <c r="M958" s="1131"/>
      <c r="N958" s="1238"/>
      <c r="O958" s="1257"/>
      <c r="P958" s="389"/>
      <c r="Q958" s="433"/>
      <c r="R958" s="433"/>
      <c r="S958" s="433"/>
      <c r="T958" s="433"/>
      <c r="U958" s="433"/>
      <c r="V958" s="433"/>
      <c r="W958" s="371"/>
    </row>
    <row r="959" spans="1:23" ht="15.75" customHeight="1">
      <c r="A959" s="384"/>
      <c r="B959" s="1149">
        <v>96</v>
      </c>
      <c r="C959" s="1152">
        <v>28</v>
      </c>
      <c r="D959" s="1227" t="s">
        <v>1783</v>
      </c>
      <c r="E959" s="1158" t="str">
        <f t="shared" ref="E959" si="282">HLOOKUP(D959,$F$1:$Q$2,2,FALSE)</f>
        <v>게시판</v>
      </c>
      <c r="F959" s="1161" t="str">
        <f t="shared" ref="F959" si="283">D959&amp;"_"&amp;IF(LEN(C959) = 1, "0"&amp;C959, C959)</f>
        <v>BO_28</v>
      </c>
      <c r="G959" s="1188" t="s">
        <v>1942</v>
      </c>
      <c r="H959" s="1225" t="s">
        <v>1943</v>
      </c>
      <c r="I959" s="385" t="s">
        <v>414</v>
      </c>
      <c r="J959" s="386" t="s">
        <v>1797</v>
      </c>
      <c r="K959" s="387" t="s">
        <v>429</v>
      </c>
      <c r="L959" s="388" t="s">
        <v>414</v>
      </c>
      <c r="M959" s="1129">
        <f t="shared" ref="M959" si="284">HLOOKUP(D959,$F$1:$Q$3,3,FALSE)</f>
        <v>3</v>
      </c>
      <c r="N959" s="1132" t="s">
        <v>2206</v>
      </c>
      <c r="O959" s="1135"/>
      <c r="P959" s="389"/>
      <c r="Q959" s="433"/>
      <c r="R959" s="433"/>
      <c r="S959" s="433"/>
      <c r="T959" s="433"/>
      <c r="U959" s="433"/>
      <c r="V959" s="433"/>
      <c r="W959" s="371"/>
    </row>
    <row r="960" spans="1:23" ht="16.5" customHeight="1">
      <c r="A960" s="384"/>
      <c r="B960" s="1150"/>
      <c r="C960" s="1250"/>
      <c r="D960" s="1156"/>
      <c r="E960" s="1159"/>
      <c r="F960" s="1162"/>
      <c r="G960" s="1252"/>
      <c r="H960" s="1254"/>
      <c r="I960" s="1206" t="s">
        <v>1944</v>
      </c>
      <c r="J960" s="391" t="s">
        <v>1842</v>
      </c>
      <c r="K960" s="392"/>
      <c r="L960" s="1208" t="s">
        <v>1944</v>
      </c>
      <c r="M960" s="1130"/>
      <c r="N960" s="1237"/>
      <c r="O960" s="1239"/>
      <c r="P960" s="389"/>
      <c r="Q960" s="433"/>
      <c r="R960" s="433"/>
      <c r="S960" s="433"/>
      <c r="T960" s="433"/>
      <c r="U960" s="433"/>
      <c r="V960" s="433"/>
      <c r="W960" s="371"/>
    </row>
    <row r="961" spans="1:23" ht="16.5" customHeight="1">
      <c r="A961" s="384"/>
      <c r="B961" s="1150"/>
      <c r="C961" s="1250"/>
      <c r="D961" s="1156"/>
      <c r="E961" s="1159"/>
      <c r="F961" s="1162"/>
      <c r="G961" s="1252"/>
      <c r="H961" s="1254"/>
      <c r="I961" s="1241"/>
      <c r="J961" s="391" t="s">
        <v>1812</v>
      </c>
      <c r="K961" s="392"/>
      <c r="L961" s="1243"/>
      <c r="M961" s="1130"/>
      <c r="N961" s="1237"/>
      <c r="O961" s="1239"/>
      <c r="P961" s="389"/>
      <c r="Q961" s="371"/>
      <c r="R961" s="371"/>
      <c r="S961" s="371"/>
      <c r="T961" s="371"/>
      <c r="U961" s="371"/>
      <c r="V961" s="371"/>
      <c r="W961" s="371"/>
    </row>
    <row r="962" spans="1:23" ht="16.5" customHeight="1">
      <c r="A962" s="384"/>
      <c r="B962" s="1150"/>
      <c r="C962" s="1250"/>
      <c r="D962" s="1156"/>
      <c r="E962" s="1159"/>
      <c r="F962" s="1162"/>
      <c r="G962" s="1252"/>
      <c r="H962" s="1254"/>
      <c r="I962" s="1241"/>
      <c r="J962" s="391" t="s">
        <v>1813</v>
      </c>
      <c r="K962" s="392"/>
      <c r="L962" s="1243"/>
      <c r="M962" s="1130"/>
      <c r="N962" s="1237"/>
      <c r="O962" s="1239"/>
      <c r="P962" s="389"/>
      <c r="Q962" s="371"/>
      <c r="R962" s="371"/>
      <c r="S962" s="371"/>
      <c r="T962" s="371"/>
      <c r="U962" s="371"/>
      <c r="V962" s="371"/>
      <c r="W962" s="371"/>
    </row>
    <row r="963" spans="1:23" ht="16.5" customHeight="1">
      <c r="A963" s="384"/>
      <c r="B963" s="1150"/>
      <c r="C963" s="1250"/>
      <c r="D963" s="1156"/>
      <c r="E963" s="1159"/>
      <c r="F963" s="1162"/>
      <c r="G963" s="1252"/>
      <c r="H963" s="1254"/>
      <c r="I963" s="1241"/>
      <c r="J963" s="391" t="s">
        <v>1844</v>
      </c>
      <c r="K963" s="392"/>
      <c r="L963" s="1243"/>
      <c r="M963" s="1130"/>
      <c r="N963" s="1237"/>
      <c r="O963" s="1239"/>
      <c r="P963" s="389"/>
      <c r="Q963" s="371"/>
      <c r="R963" s="371"/>
      <c r="S963" s="371"/>
      <c r="T963" s="371"/>
      <c r="U963" s="371"/>
      <c r="V963" s="371"/>
      <c r="W963" s="371"/>
    </row>
    <row r="964" spans="1:23" ht="16.5" customHeight="1">
      <c r="A964" s="384"/>
      <c r="B964" s="1150"/>
      <c r="C964" s="1250"/>
      <c r="D964" s="1156"/>
      <c r="E964" s="1159"/>
      <c r="F964" s="1162"/>
      <c r="G964" s="1252"/>
      <c r="H964" s="1254"/>
      <c r="I964" s="1242"/>
      <c r="J964" s="391"/>
      <c r="K964" s="392"/>
      <c r="L964" s="1244"/>
      <c r="M964" s="1130"/>
      <c r="N964" s="1237"/>
      <c r="O964" s="1239"/>
      <c r="P964" s="389"/>
      <c r="Q964" s="371"/>
      <c r="R964" s="371"/>
      <c r="S964" s="371"/>
      <c r="T964" s="371"/>
      <c r="U964" s="371"/>
      <c r="V964" s="371"/>
      <c r="W964" s="371"/>
    </row>
    <row r="965" spans="1:23" ht="16.5" customHeight="1">
      <c r="A965" s="384"/>
      <c r="B965" s="1150"/>
      <c r="C965" s="1250"/>
      <c r="D965" s="1156"/>
      <c r="E965" s="1159"/>
      <c r="F965" s="1162"/>
      <c r="G965" s="1252"/>
      <c r="H965" s="1254"/>
      <c r="I965" s="1195" t="s">
        <v>406</v>
      </c>
      <c r="J965" s="391"/>
      <c r="K965" s="392"/>
      <c r="L965" s="1246" t="s">
        <v>412</v>
      </c>
      <c r="M965" s="1130"/>
      <c r="N965" s="1237"/>
      <c r="O965" s="1239"/>
      <c r="P965" s="389"/>
      <c r="Q965" s="433"/>
      <c r="R965" s="433"/>
      <c r="S965" s="433"/>
      <c r="T965" s="433"/>
      <c r="U965" s="433"/>
      <c r="V965" s="433"/>
      <c r="W965" s="371"/>
    </row>
    <row r="966" spans="1:23" ht="16.5" customHeight="1">
      <c r="A966" s="384"/>
      <c r="B966" s="1150"/>
      <c r="C966" s="1250"/>
      <c r="D966" s="1156"/>
      <c r="E966" s="1159"/>
      <c r="F966" s="1162"/>
      <c r="G966" s="1252"/>
      <c r="H966" s="1254"/>
      <c r="I966" s="1195"/>
      <c r="J966" s="391"/>
      <c r="K966" s="392"/>
      <c r="L966" s="1247"/>
      <c r="M966" s="1130"/>
      <c r="N966" s="1237"/>
      <c r="O966" s="1239"/>
      <c r="P966" s="389"/>
      <c r="Q966" s="433"/>
      <c r="R966" s="433"/>
      <c r="S966" s="433"/>
      <c r="T966" s="433"/>
      <c r="U966" s="433"/>
      <c r="V966" s="433"/>
      <c r="W966" s="371"/>
    </row>
    <row r="967" spans="1:23" ht="16.5" customHeight="1">
      <c r="A967" s="384"/>
      <c r="B967" s="1150"/>
      <c r="C967" s="1250"/>
      <c r="D967" s="1156"/>
      <c r="E967" s="1159"/>
      <c r="F967" s="1162"/>
      <c r="G967" s="1252"/>
      <c r="H967" s="1254"/>
      <c r="I967" s="1241"/>
      <c r="J967" s="391"/>
      <c r="K967" s="392"/>
      <c r="L967" s="1248"/>
      <c r="M967" s="1130"/>
      <c r="N967" s="1237"/>
      <c r="O967" s="1239"/>
      <c r="P967" s="389"/>
      <c r="Q967" s="433"/>
      <c r="R967" s="433"/>
      <c r="S967" s="433"/>
      <c r="T967" s="433"/>
      <c r="U967" s="433"/>
      <c r="V967" s="433"/>
      <c r="W967" s="371"/>
    </row>
    <row r="968" spans="1:23" ht="16.5" customHeight="1">
      <c r="A968" s="384"/>
      <c r="B968" s="1172"/>
      <c r="C968" s="1251"/>
      <c r="D968" s="1187"/>
      <c r="E968" s="1175"/>
      <c r="F968" s="1176"/>
      <c r="G968" s="1260"/>
      <c r="H968" s="1261"/>
      <c r="I968" s="1258"/>
      <c r="J968" s="393"/>
      <c r="K968" s="394"/>
      <c r="L968" s="1259"/>
      <c r="M968" s="1131"/>
      <c r="N968" s="1238"/>
      <c r="O968" s="1257"/>
      <c r="P968" s="389"/>
      <c r="Q968" s="433"/>
      <c r="R968" s="433"/>
      <c r="S968" s="433"/>
      <c r="T968" s="433"/>
      <c r="U968" s="433"/>
      <c r="V968" s="433"/>
      <c r="W968" s="371"/>
    </row>
    <row r="969" spans="1:23" ht="15.75" customHeight="1">
      <c r="A969" s="384"/>
      <c r="B969" s="1149">
        <v>97</v>
      </c>
      <c r="C969" s="1152">
        <v>29</v>
      </c>
      <c r="D969" s="1227" t="s">
        <v>1783</v>
      </c>
      <c r="E969" s="1158" t="str">
        <f t="shared" ref="E969" si="285">HLOOKUP(D969,$F$1:$Q$2,2,FALSE)</f>
        <v>게시판</v>
      </c>
      <c r="F969" s="1161" t="str">
        <f t="shared" ref="F969" si="286">D969&amp;"_"&amp;IF(LEN(C969) = 1, "0"&amp;C969, C969)</f>
        <v>BO_29</v>
      </c>
      <c r="G969" s="1188" t="s">
        <v>1945</v>
      </c>
      <c r="H969" s="1225" t="s">
        <v>1946</v>
      </c>
      <c r="I969" s="385" t="s">
        <v>1860</v>
      </c>
      <c r="J969" s="386" t="s">
        <v>1853</v>
      </c>
      <c r="K969" s="387" t="s">
        <v>1799</v>
      </c>
      <c r="L969" s="388" t="s">
        <v>1860</v>
      </c>
      <c r="M969" s="1129">
        <f t="shared" ref="M969" si="287">HLOOKUP(D969,$F$1:$Q$3,3,FALSE)</f>
        <v>3</v>
      </c>
      <c r="N969" s="1132" t="s">
        <v>2206</v>
      </c>
      <c r="O969" s="1135"/>
      <c r="P969" s="389"/>
      <c r="Q969" s="433"/>
      <c r="R969" s="433"/>
      <c r="S969" s="433"/>
      <c r="T969" s="433"/>
      <c r="U969" s="433"/>
      <c r="V969" s="433"/>
      <c r="W969" s="371"/>
    </row>
    <row r="970" spans="1:23" ht="16.5" customHeight="1">
      <c r="A970" s="384"/>
      <c r="B970" s="1150"/>
      <c r="C970" s="1250"/>
      <c r="D970" s="1156"/>
      <c r="E970" s="1159"/>
      <c r="F970" s="1162"/>
      <c r="G970" s="1252"/>
      <c r="H970" s="1254"/>
      <c r="I970" s="1206" t="s">
        <v>1947</v>
      </c>
      <c r="J970" s="391" t="s">
        <v>1801</v>
      </c>
      <c r="K970" s="392"/>
      <c r="L970" s="1208" t="s">
        <v>1948</v>
      </c>
      <c r="M970" s="1130"/>
      <c r="N970" s="1237"/>
      <c r="O970" s="1239"/>
      <c r="P970" s="389"/>
      <c r="Q970" s="433"/>
      <c r="R970" s="433"/>
      <c r="S970" s="433"/>
      <c r="T970" s="433"/>
      <c r="U970" s="433"/>
      <c r="V970" s="433"/>
      <c r="W970" s="371"/>
    </row>
    <row r="971" spans="1:23" ht="16.5" customHeight="1">
      <c r="A971" s="384"/>
      <c r="B971" s="1150"/>
      <c r="C971" s="1250"/>
      <c r="D971" s="1156"/>
      <c r="E971" s="1159"/>
      <c r="F971" s="1162"/>
      <c r="G971" s="1252"/>
      <c r="H971" s="1254"/>
      <c r="I971" s="1241"/>
      <c r="J971" s="391" t="s">
        <v>1812</v>
      </c>
      <c r="K971" s="392"/>
      <c r="L971" s="1243"/>
      <c r="M971" s="1130"/>
      <c r="N971" s="1237"/>
      <c r="O971" s="1239"/>
      <c r="P971" s="389"/>
      <c r="Q971" s="371"/>
      <c r="R971" s="371"/>
      <c r="S971" s="371"/>
      <c r="T971" s="371"/>
      <c r="U971" s="371"/>
      <c r="V971" s="371"/>
      <c r="W971" s="371"/>
    </row>
    <row r="972" spans="1:23" ht="16.5" customHeight="1">
      <c r="A972" s="384"/>
      <c r="B972" s="1150"/>
      <c r="C972" s="1250"/>
      <c r="D972" s="1156"/>
      <c r="E972" s="1159"/>
      <c r="F972" s="1162"/>
      <c r="G972" s="1252"/>
      <c r="H972" s="1254"/>
      <c r="I972" s="1241"/>
      <c r="J972" s="391" t="s">
        <v>1813</v>
      </c>
      <c r="K972" s="392"/>
      <c r="L972" s="1243"/>
      <c r="M972" s="1130"/>
      <c r="N972" s="1237"/>
      <c r="O972" s="1239"/>
      <c r="P972" s="389"/>
      <c r="Q972" s="371"/>
      <c r="R972" s="371"/>
      <c r="S972" s="371"/>
      <c r="T972" s="371"/>
      <c r="U972" s="371"/>
      <c r="V972" s="371"/>
      <c r="W972" s="371"/>
    </row>
    <row r="973" spans="1:23" ht="16.5" customHeight="1">
      <c r="A973" s="384"/>
      <c r="B973" s="1150"/>
      <c r="C973" s="1250"/>
      <c r="D973" s="1156"/>
      <c r="E973" s="1159"/>
      <c r="F973" s="1162"/>
      <c r="G973" s="1252"/>
      <c r="H973" s="1254"/>
      <c r="I973" s="1241"/>
      <c r="J973" s="391" t="s">
        <v>1844</v>
      </c>
      <c r="K973" s="392"/>
      <c r="L973" s="1243"/>
      <c r="M973" s="1130"/>
      <c r="N973" s="1237"/>
      <c r="O973" s="1239"/>
      <c r="P973" s="389"/>
      <c r="Q973" s="371"/>
      <c r="R973" s="371"/>
      <c r="S973" s="371"/>
      <c r="T973" s="371"/>
      <c r="U973" s="371"/>
      <c r="V973" s="371"/>
      <c r="W973" s="371"/>
    </row>
    <row r="974" spans="1:23" ht="16.5" customHeight="1">
      <c r="A974" s="384"/>
      <c r="B974" s="1150"/>
      <c r="C974" s="1250"/>
      <c r="D974" s="1156"/>
      <c r="E974" s="1159"/>
      <c r="F974" s="1162"/>
      <c r="G974" s="1252"/>
      <c r="H974" s="1254"/>
      <c r="I974" s="1242"/>
      <c r="J974" s="391"/>
      <c r="K974" s="392"/>
      <c r="L974" s="1244"/>
      <c r="M974" s="1130"/>
      <c r="N974" s="1237"/>
      <c r="O974" s="1239"/>
      <c r="P974" s="389"/>
      <c r="Q974" s="371"/>
      <c r="R974" s="371"/>
      <c r="S974" s="371"/>
      <c r="T974" s="371"/>
      <c r="U974" s="371"/>
      <c r="V974" s="371"/>
      <c r="W974" s="371"/>
    </row>
    <row r="975" spans="1:23" ht="16.5" customHeight="1">
      <c r="A975" s="384"/>
      <c r="B975" s="1150"/>
      <c r="C975" s="1250"/>
      <c r="D975" s="1156"/>
      <c r="E975" s="1159"/>
      <c r="F975" s="1162"/>
      <c r="G975" s="1252"/>
      <c r="H975" s="1254"/>
      <c r="I975" s="1195" t="s">
        <v>406</v>
      </c>
      <c r="J975" s="391"/>
      <c r="K975" s="392"/>
      <c r="L975" s="1246" t="s">
        <v>412</v>
      </c>
      <c r="M975" s="1130"/>
      <c r="N975" s="1237"/>
      <c r="O975" s="1239"/>
      <c r="P975" s="389"/>
      <c r="Q975" s="433"/>
      <c r="R975" s="433"/>
      <c r="S975" s="433"/>
      <c r="T975" s="433"/>
      <c r="U975" s="433"/>
      <c r="V975" s="433"/>
      <c r="W975" s="371"/>
    </row>
    <row r="976" spans="1:23" ht="16.5" customHeight="1">
      <c r="A976" s="384"/>
      <c r="B976" s="1150"/>
      <c r="C976" s="1250"/>
      <c r="D976" s="1156"/>
      <c r="E976" s="1159"/>
      <c r="F976" s="1162"/>
      <c r="G976" s="1252"/>
      <c r="H976" s="1254"/>
      <c r="I976" s="1195"/>
      <c r="J976" s="391"/>
      <c r="K976" s="392"/>
      <c r="L976" s="1247"/>
      <c r="M976" s="1130"/>
      <c r="N976" s="1237"/>
      <c r="O976" s="1239"/>
      <c r="P976" s="389"/>
      <c r="Q976" s="433"/>
      <c r="R976" s="433"/>
      <c r="S976" s="433"/>
      <c r="T976" s="433"/>
      <c r="U976" s="433"/>
      <c r="V976" s="433"/>
      <c r="W976" s="371"/>
    </row>
    <row r="977" spans="1:23" ht="16.5" customHeight="1">
      <c r="A977" s="384"/>
      <c r="B977" s="1150"/>
      <c r="C977" s="1250"/>
      <c r="D977" s="1156"/>
      <c r="E977" s="1159"/>
      <c r="F977" s="1162"/>
      <c r="G977" s="1252"/>
      <c r="H977" s="1254"/>
      <c r="I977" s="1241"/>
      <c r="J977" s="391"/>
      <c r="K977" s="392"/>
      <c r="L977" s="1248"/>
      <c r="M977" s="1130"/>
      <c r="N977" s="1237"/>
      <c r="O977" s="1239"/>
      <c r="P977" s="389"/>
      <c r="Q977" s="433"/>
      <c r="R977" s="433"/>
      <c r="S977" s="433"/>
      <c r="T977" s="433"/>
      <c r="U977" s="433"/>
      <c r="V977" s="433"/>
      <c r="W977" s="371"/>
    </row>
    <row r="978" spans="1:23" ht="16.5" customHeight="1">
      <c r="A978" s="384"/>
      <c r="B978" s="1172"/>
      <c r="C978" s="1251"/>
      <c r="D978" s="1187"/>
      <c r="E978" s="1175"/>
      <c r="F978" s="1176"/>
      <c r="G978" s="1260"/>
      <c r="H978" s="1261"/>
      <c r="I978" s="1258"/>
      <c r="J978" s="393"/>
      <c r="K978" s="394"/>
      <c r="L978" s="1259"/>
      <c r="M978" s="1131"/>
      <c r="N978" s="1238"/>
      <c r="O978" s="1257"/>
      <c r="P978" s="389"/>
      <c r="Q978" s="433"/>
      <c r="R978" s="433"/>
      <c r="S978" s="433"/>
      <c r="T978" s="433"/>
      <c r="U978" s="433"/>
      <c r="V978" s="433"/>
      <c r="W978" s="371"/>
    </row>
    <row r="979" spans="1:23" ht="15.75" customHeight="1">
      <c r="A979" s="384"/>
      <c r="B979" s="1149">
        <v>98</v>
      </c>
      <c r="C979" s="1152">
        <v>30</v>
      </c>
      <c r="D979" s="1227" t="s">
        <v>1783</v>
      </c>
      <c r="E979" s="1158" t="str">
        <f t="shared" ref="E979" si="288">HLOOKUP(D979,$F$1:$Q$2,2,FALSE)</f>
        <v>게시판</v>
      </c>
      <c r="F979" s="1161" t="str">
        <f t="shared" ref="F979" si="289">D979&amp;"_"&amp;IF(LEN(C979) = 1, "0"&amp;C979, C979)</f>
        <v>BO_30</v>
      </c>
      <c r="G979" s="1188" t="s">
        <v>1949</v>
      </c>
      <c r="H979" s="1225" t="s">
        <v>1950</v>
      </c>
      <c r="I979" s="385" t="s">
        <v>1871</v>
      </c>
      <c r="J979" s="386" t="s">
        <v>1823</v>
      </c>
      <c r="K979" s="432" t="s">
        <v>1786</v>
      </c>
      <c r="L979" s="388" t="s">
        <v>1871</v>
      </c>
      <c r="M979" s="1129">
        <f t="shared" ref="M979" si="290">HLOOKUP(D979,$F$1:$Q$3,3,FALSE)</f>
        <v>3</v>
      </c>
      <c r="N979" s="1132" t="s">
        <v>2206</v>
      </c>
      <c r="O979" s="1135"/>
      <c r="P979" s="389"/>
      <c r="Q979" s="433"/>
      <c r="R979" s="433"/>
      <c r="S979" s="433"/>
      <c r="T979" s="433"/>
      <c r="U979" s="433"/>
      <c r="V979" s="433"/>
      <c r="W979" s="371"/>
    </row>
    <row r="980" spans="1:23" ht="16.5" customHeight="1">
      <c r="A980" s="384"/>
      <c r="B980" s="1150"/>
      <c r="C980" s="1250"/>
      <c r="D980" s="1156"/>
      <c r="E980" s="1159"/>
      <c r="F980" s="1162"/>
      <c r="G980" s="1252"/>
      <c r="H980" s="1254"/>
      <c r="I980" s="1206" t="s">
        <v>1951</v>
      </c>
      <c r="J980" s="391"/>
      <c r="K980" s="416" t="s">
        <v>1826</v>
      </c>
      <c r="L980" s="1208" t="s">
        <v>1951</v>
      </c>
      <c r="M980" s="1130"/>
      <c r="N980" s="1237"/>
      <c r="O980" s="1239"/>
      <c r="P980" s="389"/>
      <c r="Q980" s="433"/>
      <c r="R980" s="433"/>
      <c r="S980" s="433"/>
      <c r="T980" s="433"/>
      <c r="U980" s="433"/>
      <c r="V980" s="433"/>
      <c r="W980" s="371"/>
    </row>
    <row r="981" spans="1:23" ht="16.5" customHeight="1">
      <c r="A981" s="384"/>
      <c r="B981" s="1150"/>
      <c r="C981" s="1250"/>
      <c r="D981" s="1156"/>
      <c r="E981" s="1159"/>
      <c r="F981" s="1162"/>
      <c r="G981" s="1252"/>
      <c r="H981" s="1254"/>
      <c r="I981" s="1241"/>
      <c r="J981" s="391"/>
      <c r="K981" s="392" t="s">
        <v>1835</v>
      </c>
      <c r="L981" s="1243"/>
      <c r="M981" s="1130"/>
      <c r="N981" s="1237"/>
      <c r="O981" s="1239"/>
      <c r="P981" s="389"/>
      <c r="Q981" s="371"/>
      <c r="R981" s="371"/>
      <c r="S981" s="371"/>
      <c r="T981" s="371"/>
      <c r="U981" s="371"/>
      <c r="V981" s="371"/>
      <c r="W981" s="371"/>
    </row>
    <row r="982" spans="1:23" ht="16.5" customHeight="1">
      <c r="A982" s="384"/>
      <c r="B982" s="1150"/>
      <c r="C982" s="1250"/>
      <c r="D982" s="1156"/>
      <c r="E982" s="1159"/>
      <c r="F982" s="1162"/>
      <c r="G982" s="1252"/>
      <c r="H982" s="1254"/>
      <c r="I982" s="1241"/>
      <c r="J982" s="391"/>
      <c r="K982" s="392" t="s">
        <v>1791</v>
      </c>
      <c r="L982" s="1243"/>
      <c r="M982" s="1130"/>
      <c r="N982" s="1237"/>
      <c r="O982" s="1239"/>
      <c r="P982" s="389"/>
      <c r="Q982" s="371"/>
      <c r="R982" s="371"/>
      <c r="S982" s="371"/>
      <c r="T982" s="371"/>
      <c r="U982" s="371"/>
      <c r="V982" s="371"/>
      <c r="W982" s="371"/>
    </row>
    <row r="983" spans="1:23" ht="16.5" customHeight="1">
      <c r="A983" s="384"/>
      <c r="B983" s="1150"/>
      <c r="C983" s="1250"/>
      <c r="D983" s="1156"/>
      <c r="E983" s="1159"/>
      <c r="F983" s="1162"/>
      <c r="G983" s="1252"/>
      <c r="H983" s="1254"/>
      <c r="I983" s="1241"/>
      <c r="J983" s="391"/>
      <c r="K983" s="392"/>
      <c r="L983" s="1243"/>
      <c r="M983" s="1130"/>
      <c r="N983" s="1237"/>
      <c r="O983" s="1239"/>
      <c r="P983" s="389"/>
      <c r="Q983" s="371"/>
      <c r="R983" s="371"/>
      <c r="S983" s="371"/>
      <c r="T983" s="371"/>
      <c r="U983" s="371"/>
      <c r="V983" s="371"/>
      <c r="W983" s="371"/>
    </row>
    <row r="984" spans="1:23" ht="16.5" customHeight="1">
      <c r="A984" s="384"/>
      <c r="B984" s="1150"/>
      <c r="C984" s="1250"/>
      <c r="D984" s="1156"/>
      <c r="E984" s="1159"/>
      <c r="F984" s="1162"/>
      <c r="G984" s="1252"/>
      <c r="H984" s="1254"/>
      <c r="I984" s="1242"/>
      <c r="J984" s="391"/>
      <c r="K984" s="392"/>
      <c r="L984" s="1244"/>
      <c r="M984" s="1130"/>
      <c r="N984" s="1237"/>
      <c r="O984" s="1239"/>
      <c r="P984" s="389"/>
      <c r="Q984" s="371"/>
      <c r="R984" s="371"/>
      <c r="S984" s="371"/>
      <c r="T984" s="371"/>
      <c r="U984" s="371"/>
      <c r="V984" s="371"/>
      <c r="W984" s="371"/>
    </row>
    <row r="985" spans="1:23" ht="16.5" customHeight="1">
      <c r="A985" s="384"/>
      <c r="B985" s="1150"/>
      <c r="C985" s="1250"/>
      <c r="D985" s="1156"/>
      <c r="E985" s="1159"/>
      <c r="F985" s="1162"/>
      <c r="G985" s="1252"/>
      <c r="H985" s="1254"/>
      <c r="I985" s="1195" t="s">
        <v>1806</v>
      </c>
      <c r="J985" s="391"/>
      <c r="K985" s="392"/>
      <c r="L985" s="1246" t="s">
        <v>1829</v>
      </c>
      <c r="M985" s="1130"/>
      <c r="N985" s="1237"/>
      <c r="O985" s="1239"/>
      <c r="P985" s="389"/>
      <c r="Q985" s="433"/>
      <c r="R985" s="433"/>
      <c r="S985" s="433"/>
      <c r="T985" s="433"/>
      <c r="U985" s="433"/>
      <c r="V985" s="433"/>
      <c r="W985" s="371"/>
    </row>
    <row r="986" spans="1:23" ht="16.5" customHeight="1">
      <c r="A986" s="384"/>
      <c r="B986" s="1150"/>
      <c r="C986" s="1250"/>
      <c r="D986" s="1156"/>
      <c r="E986" s="1159"/>
      <c r="F986" s="1162"/>
      <c r="G986" s="1252"/>
      <c r="H986" s="1254"/>
      <c r="I986" s="1195"/>
      <c r="J986" s="391"/>
      <c r="K986" s="392"/>
      <c r="L986" s="1247"/>
      <c r="M986" s="1130"/>
      <c r="N986" s="1237"/>
      <c r="O986" s="1239"/>
      <c r="P986" s="389"/>
      <c r="Q986" s="433"/>
      <c r="R986" s="433"/>
      <c r="S986" s="433"/>
      <c r="T986" s="433"/>
      <c r="U986" s="433"/>
      <c r="V986" s="433"/>
      <c r="W986" s="371"/>
    </row>
    <row r="987" spans="1:23" ht="16.5" customHeight="1">
      <c r="A987" s="384"/>
      <c r="B987" s="1150"/>
      <c r="C987" s="1250"/>
      <c r="D987" s="1156"/>
      <c r="E987" s="1159"/>
      <c r="F987" s="1162"/>
      <c r="G987" s="1252"/>
      <c r="H987" s="1254"/>
      <c r="I987" s="1241"/>
      <c r="J987" s="391"/>
      <c r="K987" s="392"/>
      <c r="L987" s="1248"/>
      <c r="M987" s="1130"/>
      <c r="N987" s="1237"/>
      <c r="O987" s="1239"/>
      <c r="P987" s="389"/>
      <c r="Q987" s="433"/>
      <c r="R987" s="433"/>
      <c r="S987" s="433"/>
      <c r="T987" s="433"/>
      <c r="U987" s="433"/>
      <c r="V987" s="433"/>
      <c r="W987" s="371"/>
    </row>
    <row r="988" spans="1:23" ht="16.5" customHeight="1" thickBot="1">
      <c r="A988" s="384"/>
      <c r="B988" s="1151"/>
      <c r="C988" s="1267"/>
      <c r="D988" s="1157"/>
      <c r="E988" s="1160"/>
      <c r="F988" s="1163"/>
      <c r="G988" s="1268"/>
      <c r="H988" s="1269"/>
      <c r="I988" s="1265"/>
      <c r="J988" s="420"/>
      <c r="K988" s="421"/>
      <c r="L988" s="1266"/>
      <c r="M988" s="1131"/>
      <c r="N988" s="1263"/>
      <c r="O988" s="1264"/>
      <c r="P988" s="389"/>
      <c r="Q988" s="433"/>
      <c r="R988" s="433"/>
      <c r="S988" s="433"/>
      <c r="T988" s="433"/>
      <c r="U988" s="433"/>
      <c r="V988" s="433"/>
      <c r="W988" s="371"/>
    </row>
    <row r="989" spans="1:23" ht="15.75" customHeight="1">
      <c r="A989" s="384"/>
      <c r="B989" s="1191">
        <v>99</v>
      </c>
      <c r="C989" s="1153">
        <v>31</v>
      </c>
      <c r="D989" s="1156" t="s">
        <v>1783</v>
      </c>
      <c r="E989" s="1159" t="str">
        <f t="shared" ref="E989" si="291">HLOOKUP(D989,$F$1:$Q$2,2,FALSE)</f>
        <v>게시판</v>
      </c>
      <c r="F989" s="1162" t="str">
        <f t="shared" ref="F989" si="292">D989&amp;"_"&amp;IF(LEN(C989) = 1, "0"&amp;C989, C989)</f>
        <v>BO_31</v>
      </c>
      <c r="G989" s="1180" t="s">
        <v>1952</v>
      </c>
      <c r="H989" s="1216" t="s">
        <v>1953</v>
      </c>
      <c r="I989" s="402" t="s">
        <v>414</v>
      </c>
      <c r="J989" s="415"/>
      <c r="K989" s="435" t="s">
        <v>1824</v>
      </c>
      <c r="L989" s="417" t="s">
        <v>1796</v>
      </c>
      <c r="M989" s="1129">
        <f t="shared" ref="M989" si="293">HLOOKUP(D989,$F$1:$Q$3,3,FALSE)</f>
        <v>3</v>
      </c>
      <c r="N989" s="1133" t="s">
        <v>2206</v>
      </c>
      <c r="O989" s="1136"/>
      <c r="P989" s="389"/>
      <c r="Q989" s="433"/>
      <c r="R989" s="433"/>
      <c r="S989" s="433"/>
      <c r="T989" s="433"/>
      <c r="U989" s="433"/>
      <c r="V989" s="433"/>
      <c r="W989" s="371"/>
    </row>
    <row r="990" spans="1:23" ht="16.5" customHeight="1">
      <c r="A990" s="384"/>
      <c r="B990" s="1150"/>
      <c r="C990" s="1250"/>
      <c r="D990" s="1156"/>
      <c r="E990" s="1159"/>
      <c r="F990" s="1162"/>
      <c r="G990" s="1252"/>
      <c r="H990" s="1254"/>
      <c r="I990" s="1206" t="s">
        <v>1954</v>
      </c>
      <c r="J990" s="391"/>
      <c r="K990" s="416" t="s">
        <v>1788</v>
      </c>
      <c r="L990" s="1208" t="s">
        <v>1955</v>
      </c>
      <c r="M990" s="1130"/>
      <c r="N990" s="1237"/>
      <c r="O990" s="1239"/>
      <c r="P990" s="389"/>
      <c r="Q990" s="433"/>
      <c r="R990" s="433"/>
      <c r="S990" s="433"/>
      <c r="T990" s="433"/>
      <c r="U990" s="433"/>
      <c r="V990" s="433"/>
      <c r="W990" s="371"/>
    </row>
    <row r="991" spans="1:23" ht="16.5" customHeight="1">
      <c r="A991" s="384"/>
      <c r="B991" s="1150"/>
      <c r="C991" s="1250"/>
      <c r="D991" s="1156"/>
      <c r="E991" s="1159"/>
      <c r="F991" s="1162"/>
      <c r="G991" s="1252"/>
      <c r="H991" s="1254"/>
      <c r="I991" s="1241"/>
      <c r="J991" s="391"/>
      <c r="K991" s="392" t="s">
        <v>1835</v>
      </c>
      <c r="L991" s="1243"/>
      <c r="M991" s="1130"/>
      <c r="N991" s="1237"/>
      <c r="O991" s="1239"/>
      <c r="P991" s="389"/>
      <c r="Q991" s="371"/>
      <c r="R991" s="371"/>
      <c r="S991" s="371"/>
      <c r="T991" s="371"/>
      <c r="U991" s="371"/>
      <c r="V991" s="371"/>
      <c r="W991" s="371"/>
    </row>
    <row r="992" spans="1:23" ht="16.5" customHeight="1">
      <c r="A992" s="384"/>
      <c r="B992" s="1150"/>
      <c r="C992" s="1250"/>
      <c r="D992" s="1156"/>
      <c r="E992" s="1159"/>
      <c r="F992" s="1162"/>
      <c r="G992" s="1252"/>
      <c r="H992" s="1254"/>
      <c r="I992" s="1241"/>
      <c r="J992" s="391"/>
      <c r="K992" s="392" t="s">
        <v>1828</v>
      </c>
      <c r="L992" s="1243"/>
      <c r="M992" s="1130"/>
      <c r="N992" s="1237"/>
      <c r="O992" s="1239"/>
      <c r="P992" s="389"/>
      <c r="Q992" s="371"/>
      <c r="R992" s="371"/>
      <c r="S992" s="371"/>
      <c r="T992" s="371"/>
      <c r="U992" s="371"/>
      <c r="V992" s="371"/>
      <c r="W992" s="371"/>
    </row>
    <row r="993" spans="1:23" ht="16.5" customHeight="1">
      <c r="A993" s="384"/>
      <c r="B993" s="1150"/>
      <c r="C993" s="1250"/>
      <c r="D993" s="1156"/>
      <c r="E993" s="1159"/>
      <c r="F993" s="1162"/>
      <c r="G993" s="1252"/>
      <c r="H993" s="1254"/>
      <c r="I993" s="1241"/>
      <c r="J993" s="391"/>
      <c r="K993" s="392"/>
      <c r="L993" s="1243"/>
      <c r="M993" s="1130"/>
      <c r="N993" s="1237"/>
      <c r="O993" s="1239"/>
      <c r="P993" s="389"/>
      <c r="Q993" s="371"/>
      <c r="R993" s="371"/>
      <c r="S993" s="371"/>
      <c r="T993" s="371"/>
      <c r="U993" s="371"/>
      <c r="V993" s="371"/>
      <c r="W993" s="371"/>
    </row>
    <row r="994" spans="1:23" ht="16.5" customHeight="1">
      <c r="A994" s="384"/>
      <c r="B994" s="1150"/>
      <c r="C994" s="1250"/>
      <c r="D994" s="1156"/>
      <c r="E994" s="1159"/>
      <c r="F994" s="1162"/>
      <c r="G994" s="1252"/>
      <c r="H994" s="1254"/>
      <c r="I994" s="1242"/>
      <c r="J994" s="391"/>
      <c r="K994" s="392"/>
      <c r="L994" s="1244"/>
      <c r="M994" s="1130"/>
      <c r="N994" s="1237"/>
      <c r="O994" s="1239"/>
      <c r="P994" s="389"/>
      <c r="Q994" s="371"/>
      <c r="R994" s="371"/>
      <c r="S994" s="371"/>
      <c r="T994" s="371"/>
      <c r="U994" s="371"/>
      <c r="V994" s="371"/>
      <c r="W994" s="371"/>
    </row>
    <row r="995" spans="1:23" ht="16.5" customHeight="1">
      <c r="A995" s="384"/>
      <c r="B995" s="1150"/>
      <c r="C995" s="1250"/>
      <c r="D995" s="1156"/>
      <c r="E995" s="1159"/>
      <c r="F995" s="1162"/>
      <c r="G995" s="1252"/>
      <c r="H995" s="1254"/>
      <c r="I995" s="1195" t="s">
        <v>1956</v>
      </c>
      <c r="J995" s="391"/>
      <c r="K995" s="392"/>
      <c r="L995" s="1211" t="s">
        <v>1868</v>
      </c>
      <c r="M995" s="1130"/>
      <c r="N995" s="1237"/>
      <c r="O995" s="1239"/>
      <c r="P995" s="389"/>
      <c r="Q995" s="433"/>
      <c r="R995" s="433"/>
      <c r="S995" s="433"/>
      <c r="T995" s="433"/>
      <c r="U995" s="433"/>
      <c r="V995" s="433"/>
      <c r="W995" s="371"/>
    </row>
    <row r="996" spans="1:23" ht="16.5" customHeight="1">
      <c r="A996" s="384"/>
      <c r="B996" s="1150"/>
      <c r="C996" s="1250"/>
      <c r="D996" s="1156"/>
      <c r="E996" s="1159"/>
      <c r="F996" s="1162"/>
      <c r="G996" s="1252"/>
      <c r="H996" s="1254"/>
      <c r="I996" s="1195"/>
      <c r="J996" s="391"/>
      <c r="K996" s="392"/>
      <c r="L996" s="1211"/>
      <c r="M996" s="1130"/>
      <c r="N996" s="1237"/>
      <c r="O996" s="1239"/>
      <c r="P996" s="389"/>
      <c r="Q996" s="433"/>
      <c r="R996" s="433"/>
      <c r="S996" s="433"/>
      <c r="T996" s="433"/>
      <c r="U996" s="433"/>
      <c r="V996" s="433"/>
      <c r="W996" s="371"/>
    </row>
    <row r="997" spans="1:23" ht="16.5" customHeight="1">
      <c r="A997" s="384"/>
      <c r="B997" s="1150"/>
      <c r="C997" s="1250"/>
      <c r="D997" s="1156"/>
      <c r="E997" s="1159"/>
      <c r="F997" s="1162"/>
      <c r="G997" s="1252"/>
      <c r="H997" s="1254"/>
      <c r="I997" s="1241"/>
      <c r="J997" s="391"/>
      <c r="K997" s="392"/>
      <c r="L997" s="1243"/>
      <c r="M997" s="1130"/>
      <c r="N997" s="1237"/>
      <c r="O997" s="1239"/>
      <c r="P997" s="389"/>
      <c r="Q997" s="433"/>
      <c r="R997" s="433"/>
      <c r="S997" s="433"/>
      <c r="T997" s="433"/>
      <c r="U997" s="433"/>
      <c r="V997" s="433"/>
      <c r="W997" s="371"/>
    </row>
    <row r="998" spans="1:23" ht="16.5" customHeight="1">
      <c r="A998" s="384"/>
      <c r="B998" s="1172"/>
      <c r="C998" s="1251"/>
      <c r="D998" s="1187"/>
      <c r="E998" s="1175"/>
      <c r="F998" s="1176"/>
      <c r="G998" s="1260"/>
      <c r="H998" s="1261"/>
      <c r="I998" s="1258"/>
      <c r="J998" s="393"/>
      <c r="K998" s="394"/>
      <c r="L998" s="1262"/>
      <c r="M998" s="1131"/>
      <c r="N998" s="1238"/>
      <c r="O998" s="1257"/>
      <c r="P998" s="389"/>
      <c r="Q998" s="433"/>
      <c r="R998" s="433"/>
      <c r="S998" s="433"/>
      <c r="T998" s="433"/>
      <c r="U998" s="433"/>
      <c r="V998" s="433"/>
      <c r="W998" s="371"/>
    </row>
    <row r="999" spans="1:23" ht="15.75" customHeight="1">
      <c r="A999" s="384"/>
      <c r="B999" s="1149">
        <v>100</v>
      </c>
      <c r="C999" s="1152">
        <v>32</v>
      </c>
      <c r="D999" s="1227" t="s">
        <v>1783</v>
      </c>
      <c r="E999" s="1158" t="str">
        <f t="shared" ref="E999" si="294">HLOOKUP(D999,$F$1:$Q$2,2,FALSE)</f>
        <v>게시판</v>
      </c>
      <c r="F999" s="1161" t="str">
        <f t="shared" ref="F999" si="295">D999&amp;"_"&amp;IF(LEN(C999) = 1, "0"&amp;C999, C999)</f>
        <v>BO_32</v>
      </c>
      <c r="G999" s="1188" t="s">
        <v>1957</v>
      </c>
      <c r="H999" s="1225" t="s">
        <v>1958</v>
      </c>
      <c r="I999" s="385" t="s">
        <v>1809</v>
      </c>
      <c r="J999" s="386" t="s">
        <v>1797</v>
      </c>
      <c r="K999" s="387" t="s">
        <v>1897</v>
      </c>
      <c r="L999" s="388" t="s">
        <v>414</v>
      </c>
      <c r="M999" s="1129">
        <f t="shared" ref="M999" si="296">HLOOKUP(D999,$F$1:$Q$3,3,FALSE)</f>
        <v>3</v>
      </c>
      <c r="N999" s="1132" t="s">
        <v>2206</v>
      </c>
      <c r="O999" s="1135"/>
      <c r="P999" s="389"/>
      <c r="Q999" s="433"/>
      <c r="R999" s="433"/>
      <c r="S999" s="433"/>
      <c r="T999" s="433"/>
      <c r="U999" s="433"/>
      <c r="V999" s="433"/>
      <c r="W999" s="371"/>
    </row>
    <row r="1000" spans="1:23" ht="16.5" customHeight="1">
      <c r="A1000" s="384"/>
      <c r="B1000" s="1150"/>
      <c r="C1000" s="1250"/>
      <c r="D1000" s="1156"/>
      <c r="E1000" s="1159"/>
      <c r="F1000" s="1162"/>
      <c r="G1000" s="1252"/>
      <c r="H1000" s="1254"/>
      <c r="I1000" s="1206" t="s">
        <v>1959</v>
      </c>
      <c r="J1000" s="391" t="s">
        <v>1801</v>
      </c>
      <c r="K1000" s="392"/>
      <c r="L1000" s="1208" t="s">
        <v>1959</v>
      </c>
      <c r="M1000" s="1130"/>
      <c r="N1000" s="1237"/>
      <c r="O1000" s="1239"/>
      <c r="P1000" s="389"/>
      <c r="Q1000" s="433"/>
      <c r="R1000" s="433"/>
      <c r="S1000" s="433"/>
      <c r="T1000" s="433"/>
      <c r="U1000" s="433"/>
      <c r="V1000" s="433"/>
      <c r="W1000" s="371"/>
    </row>
    <row r="1001" spans="1:23" ht="16.5" customHeight="1">
      <c r="A1001" s="384"/>
      <c r="B1001" s="1150"/>
      <c r="C1001" s="1250"/>
      <c r="D1001" s="1156"/>
      <c r="E1001" s="1159"/>
      <c r="F1001" s="1162"/>
      <c r="G1001" s="1252"/>
      <c r="H1001" s="1254"/>
      <c r="I1001" s="1241"/>
      <c r="J1001" s="391" t="s">
        <v>1812</v>
      </c>
      <c r="K1001" s="392"/>
      <c r="L1001" s="1243"/>
      <c r="M1001" s="1130"/>
      <c r="N1001" s="1237"/>
      <c r="O1001" s="1239"/>
      <c r="P1001" s="389"/>
      <c r="Q1001" s="371"/>
      <c r="R1001" s="371"/>
      <c r="S1001" s="371"/>
      <c r="T1001" s="371"/>
      <c r="U1001" s="371"/>
      <c r="V1001" s="371"/>
      <c r="W1001" s="371"/>
    </row>
    <row r="1002" spans="1:23" ht="16.5" customHeight="1">
      <c r="A1002" s="384"/>
      <c r="B1002" s="1150"/>
      <c r="C1002" s="1250"/>
      <c r="D1002" s="1156"/>
      <c r="E1002" s="1159"/>
      <c r="F1002" s="1162"/>
      <c r="G1002" s="1252"/>
      <c r="H1002" s="1254"/>
      <c r="I1002" s="1241"/>
      <c r="J1002" s="391" t="s">
        <v>1820</v>
      </c>
      <c r="K1002" s="392"/>
      <c r="L1002" s="1243"/>
      <c r="M1002" s="1130"/>
      <c r="N1002" s="1237"/>
      <c r="O1002" s="1239"/>
      <c r="P1002" s="389"/>
      <c r="Q1002" s="371"/>
      <c r="R1002" s="371"/>
      <c r="S1002" s="371"/>
      <c r="T1002" s="371"/>
      <c r="U1002" s="371"/>
      <c r="V1002" s="371"/>
      <c r="W1002" s="371"/>
    </row>
    <row r="1003" spans="1:23" ht="16.5" customHeight="1">
      <c r="A1003" s="384"/>
      <c r="B1003" s="1150"/>
      <c r="C1003" s="1250"/>
      <c r="D1003" s="1156"/>
      <c r="E1003" s="1159"/>
      <c r="F1003" s="1162"/>
      <c r="G1003" s="1252"/>
      <c r="H1003" s="1254"/>
      <c r="I1003" s="1241"/>
      <c r="J1003" s="391" t="s">
        <v>1844</v>
      </c>
      <c r="K1003" s="392"/>
      <c r="L1003" s="1243"/>
      <c r="M1003" s="1130"/>
      <c r="N1003" s="1237"/>
      <c r="O1003" s="1239"/>
      <c r="P1003" s="389"/>
      <c r="Q1003" s="371"/>
      <c r="R1003" s="371"/>
      <c r="S1003" s="371"/>
      <c r="T1003" s="371"/>
      <c r="U1003" s="371"/>
      <c r="V1003" s="371"/>
      <c r="W1003" s="371"/>
    </row>
    <row r="1004" spans="1:23" ht="16.5" customHeight="1">
      <c r="A1004" s="384"/>
      <c r="B1004" s="1150"/>
      <c r="C1004" s="1250"/>
      <c r="D1004" s="1156"/>
      <c r="E1004" s="1159"/>
      <c r="F1004" s="1162"/>
      <c r="G1004" s="1252"/>
      <c r="H1004" s="1254"/>
      <c r="I1004" s="1242"/>
      <c r="J1004" s="391"/>
      <c r="K1004" s="392"/>
      <c r="L1004" s="1244"/>
      <c r="M1004" s="1130"/>
      <c r="N1004" s="1237"/>
      <c r="O1004" s="1239"/>
      <c r="P1004" s="389"/>
      <c r="Q1004" s="371"/>
      <c r="R1004" s="371"/>
      <c r="S1004" s="371"/>
      <c r="T1004" s="371"/>
      <c r="U1004" s="371"/>
      <c r="V1004" s="371"/>
      <c r="W1004" s="371"/>
    </row>
    <row r="1005" spans="1:23" ht="16.5" customHeight="1">
      <c r="A1005" s="384"/>
      <c r="B1005" s="1150"/>
      <c r="C1005" s="1250"/>
      <c r="D1005" s="1156"/>
      <c r="E1005" s="1159"/>
      <c r="F1005" s="1162"/>
      <c r="G1005" s="1252"/>
      <c r="H1005" s="1254"/>
      <c r="I1005" s="1195" t="s">
        <v>406</v>
      </c>
      <c r="J1005" s="391"/>
      <c r="K1005" s="392"/>
      <c r="L1005" s="1246" t="s">
        <v>1829</v>
      </c>
      <c r="M1005" s="1130"/>
      <c r="N1005" s="1237"/>
      <c r="O1005" s="1239"/>
      <c r="P1005" s="389"/>
      <c r="Q1005" s="433"/>
      <c r="R1005" s="433"/>
      <c r="S1005" s="433"/>
      <c r="T1005" s="433"/>
      <c r="U1005" s="433"/>
      <c r="V1005" s="433"/>
      <c r="W1005" s="371"/>
    </row>
    <row r="1006" spans="1:23" ht="16.5" customHeight="1">
      <c r="A1006" s="384"/>
      <c r="B1006" s="1150"/>
      <c r="C1006" s="1250"/>
      <c r="D1006" s="1156"/>
      <c r="E1006" s="1159"/>
      <c r="F1006" s="1162"/>
      <c r="G1006" s="1252"/>
      <c r="H1006" s="1254"/>
      <c r="I1006" s="1195"/>
      <c r="J1006" s="391"/>
      <c r="K1006" s="392"/>
      <c r="L1006" s="1247"/>
      <c r="M1006" s="1130"/>
      <c r="N1006" s="1237"/>
      <c r="O1006" s="1239"/>
      <c r="P1006" s="389"/>
      <c r="Q1006" s="433"/>
      <c r="R1006" s="433"/>
      <c r="S1006" s="433"/>
      <c r="T1006" s="433"/>
      <c r="U1006" s="433"/>
      <c r="V1006" s="433"/>
      <c r="W1006" s="371"/>
    </row>
    <row r="1007" spans="1:23" ht="16.5" customHeight="1">
      <c r="A1007" s="384"/>
      <c r="B1007" s="1150"/>
      <c r="C1007" s="1250"/>
      <c r="D1007" s="1156"/>
      <c r="E1007" s="1159"/>
      <c r="F1007" s="1162"/>
      <c r="G1007" s="1252"/>
      <c r="H1007" s="1254"/>
      <c r="I1007" s="1241"/>
      <c r="J1007" s="391"/>
      <c r="K1007" s="392"/>
      <c r="L1007" s="1248"/>
      <c r="M1007" s="1130"/>
      <c r="N1007" s="1237"/>
      <c r="O1007" s="1239"/>
      <c r="P1007" s="389"/>
      <c r="Q1007" s="433"/>
      <c r="R1007" s="433"/>
      <c r="S1007" s="433"/>
      <c r="T1007" s="433"/>
      <c r="U1007" s="433"/>
      <c r="V1007" s="433"/>
      <c r="W1007" s="371"/>
    </row>
    <row r="1008" spans="1:23" ht="16.5" customHeight="1">
      <c r="A1008" s="384"/>
      <c r="B1008" s="1172"/>
      <c r="C1008" s="1251"/>
      <c r="D1008" s="1187"/>
      <c r="E1008" s="1175"/>
      <c r="F1008" s="1176"/>
      <c r="G1008" s="1260"/>
      <c r="H1008" s="1261"/>
      <c r="I1008" s="1258"/>
      <c r="J1008" s="393"/>
      <c r="K1008" s="394"/>
      <c r="L1008" s="1259"/>
      <c r="M1008" s="1131"/>
      <c r="N1008" s="1238"/>
      <c r="O1008" s="1257"/>
      <c r="P1008" s="389"/>
      <c r="Q1008" s="433"/>
      <c r="R1008" s="433"/>
      <c r="S1008" s="433"/>
      <c r="T1008" s="433"/>
      <c r="U1008" s="433"/>
      <c r="V1008" s="433"/>
      <c r="W1008" s="371"/>
    </row>
    <row r="1009" spans="1:23" ht="15.75" customHeight="1">
      <c r="A1009" s="384"/>
      <c r="B1009" s="1149">
        <v>101</v>
      </c>
      <c r="C1009" s="1152">
        <v>33</v>
      </c>
      <c r="D1009" s="1227" t="s">
        <v>1783</v>
      </c>
      <c r="E1009" s="1158" t="str">
        <f t="shared" ref="E1009" si="297">HLOOKUP(D1009,$F$1:$Q$2,2,FALSE)</f>
        <v>게시판</v>
      </c>
      <c r="F1009" s="1161" t="str">
        <f t="shared" ref="F1009" si="298">D1009&amp;"_"&amp;IF(LEN(C1009) = 1, "0"&amp;C1009, C1009)</f>
        <v>BO_33</v>
      </c>
      <c r="G1009" s="1188" t="s">
        <v>1960</v>
      </c>
      <c r="H1009" s="1225" t="s">
        <v>1961</v>
      </c>
      <c r="I1009" s="385" t="s">
        <v>414</v>
      </c>
      <c r="J1009" s="386" t="s">
        <v>1797</v>
      </c>
      <c r="K1009" s="387" t="s">
        <v>429</v>
      </c>
      <c r="L1009" s="388" t="s">
        <v>414</v>
      </c>
      <c r="M1009" s="1129">
        <f t="shared" ref="M1009" si="299">HLOOKUP(D1009,$F$1:$Q$3,3,FALSE)</f>
        <v>3</v>
      </c>
      <c r="N1009" s="1132" t="s">
        <v>2206</v>
      </c>
      <c r="O1009" s="1135"/>
      <c r="P1009" s="389"/>
      <c r="Q1009" s="433"/>
      <c r="R1009" s="433"/>
      <c r="S1009" s="433"/>
      <c r="T1009" s="433"/>
      <c r="U1009" s="433"/>
      <c r="V1009" s="433"/>
      <c r="W1009" s="371"/>
    </row>
    <row r="1010" spans="1:23" ht="16.5" customHeight="1">
      <c r="A1010" s="384"/>
      <c r="B1010" s="1150"/>
      <c r="C1010" s="1250"/>
      <c r="D1010" s="1156"/>
      <c r="E1010" s="1159"/>
      <c r="F1010" s="1162"/>
      <c r="G1010" s="1252"/>
      <c r="H1010" s="1254"/>
      <c r="I1010" s="1206" t="s">
        <v>1962</v>
      </c>
      <c r="J1010" s="391" t="s">
        <v>1842</v>
      </c>
      <c r="K1010" s="392"/>
      <c r="L1010" s="1208" t="s">
        <v>1962</v>
      </c>
      <c r="M1010" s="1130"/>
      <c r="N1010" s="1237"/>
      <c r="O1010" s="1239"/>
      <c r="P1010" s="389"/>
      <c r="Q1010" s="433"/>
      <c r="R1010" s="433"/>
      <c r="S1010" s="433"/>
      <c r="T1010" s="433"/>
      <c r="U1010" s="433"/>
      <c r="V1010" s="433"/>
      <c r="W1010" s="371"/>
    </row>
    <row r="1011" spans="1:23" ht="16.5" customHeight="1">
      <c r="A1011" s="384"/>
      <c r="B1011" s="1150"/>
      <c r="C1011" s="1250"/>
      <c r="D1011" s="1156"/>
      <c r="E1011" s="1159"/>
      <c r="F1011" s="1162"/>
      <c r="G1011" s="1252"/>
      <c r="H1011" s="1254"/>
      <c r="I1011" s="1241"/>
      <c r="J1011" s="391" t="s">
        <v>1812</v>
      </c>
      <c r="K1011" s="392"/>
      <c r="L1011" s="1243"/>
      <c r="M1011" s="1130"/>
      <c r="N1011" s="1237"/>
      <c r="O1011" s="1239"/>
      <c r="P1011" s="389"/>
      <c r="Q1011" s="371"/>
      <c r="R1011" s="371"/>
      <c r="S1011" s="371"/>
      <c r="T1011" s="371"/>
      <c r="U1011" s="371"/>
      <c r="V1011" s="371"/>
      <c r="W1011" s="371"/>
    </row>
    <row r="1012" spans="1:23" ht="16.5" customHeight="1">
      <c r="A1012" s="384"/>
      <c r="B1012" s="1150"/>
      <c r="C1012" s="1250"/>
      <c r="D1012" s="1156"/>
      <c r="E1012" s="1159"/>
      <c r="F1012" s="1162"/>
      <c r="G1012" s="1252"/>
      <c r="H1012" s="1254"/>
      <c r="I1012" s="1241"/>
      <c r="J1012" s="391" t="s">
        <v>1820</v>
      </c>
      <c r="K1012" s="392"/>
      <c r="L1012" s="1243"/>
      <c r="M1012" s="1130"/>
      <c r="N1012" s="1237"/>
      <c r="O1012" s="1239"/>
      <c r="P1012" s="389"/>
      <c r="Q1012" s="371"/>
      <c r="R1012" s="371"/>
      <c r="S1012" s="371"/>
      <c r="T1012" s="371"/>
      <c r="U1012" s="371"/>
      <c r="V1012" s="371"/>
      <c r="W1012" s="371"/>
    </row>
    <row r="1013" spans="1:23" ht="16.5" customHeight="1">
      <c r="A1013" s="384"/>
      <c r="B1013" s="1150"/>
      <c r="C1013" s="1250"/>
      <c r="D1013" s="1156"/>
      <c r="E1013" s="1159"/>
      <c r="F1013" s="1162"/>
      <c r="G1013" s="1252"/>
      <c r="H1013" s="1254"/>
      <c r="I1013" s="1241"/>
      <c r="J1013" s="391" t="s">
        <v>1857</v>
      </c>
      <c r="K1013" s="392"/>
      <c r="L1013" s="1243"/>
      <c r="M1013" s="1130"/>
      <c r="N1013" s="1237"/>
      <c r="O1013" s="1239"/>
      <c r="P1013" s="389"/>
      <c r="Q1013" s="371"/>
      <c r="R1013" s="371"/>
      <c r="S1013" s="371"/>
      <c r="T1013" s="371"/>
      <c r="U1013" s="371"/>
      <c r="V1013" s="371"/>
      <c r="W1013" s="371"/>
    </row>
    <row r="1014" spans="1:23" ht="16.5" customHeight="1">
      <c r="A1014" s="384"/>
      <c r="B1014" s="1150"/>
      <c r="C1014" s="1250"/>
      <c r="D1014" s="1156"/>
      <c r="E1014" s="1159"/>
      <c r="F1014" s="1162"/>
      <c r="G1014" s="1252"/>
      <c r="H1014" s="1254"/>
      <c r="I1014" s="1242"/>
      <c r="J1014" s="391"/>
      <c r="K1014" s="392"/>
      <c r="L1014" s="1244"/>
      <c r="M1014" s="1130"/>
      <c r="N1014" s="1237"/>
      <c r="O1014" s="1239"/>
      <c r="P1014" s="389"/>
      <c r="Q1014" s="371"/>
      <c r="R1014" s="371"/>
      <c r="S1014" s="371"/>
      <c r="T1014" s="371"/>
      <c r="U1014" s="371"/>
      <c r="V1014" s="371"/>
      <c r="W1014" s="371"/>
    </row>
    <row r="1015" spans="1:23" ht="16.5" customHeight="1">
      <c r="A1015" s="384"/>
      <c r="B1015" s="1150"/>
      <c r="C1015" s="1250"/>
      <c r="D1015" s="1156"/>
      <c r="E1015" s="1159"/>
      <c r="F1015" s="1162"/>
      <c r="G1015" s="1252"/>
      <c r="H1015" s="1254"/>
      <c r="I1015" s="1195" t="s">
        <v>1806</v>
      </c>
      <c r="J1015" s="391"/>
      <c r="K1015" s="392"/>
      <c r="L1015" s="1246" t="s">
        <v>1879</v>
      </c>
      <c r="M1015" s="1130"/>
      <c r="N1015" s="1237"/>
      <c r="O1015" s="1239"/>
      <c r="P1015" s="389"/>
      <c r="Q1015" s="433"/>
      <c r="R1015" s="433"/>
      <c r="S1015" s="433"/>
      <c r="T1015" s="433"/>
      <c r="U1015" s="433"/>
      <c r="V1015" s="433"/>
      <c r="W1015" s="371"/>
    </row>
    <row r="1016" spans="1:23" ht="16.5" customHeight="1">
      <c r="A1016" s="384"/>
      <c r="B1016" s="1150"/>
      <c r="C1016" s="1250"/>
      <c r="D1016" s="1156"/>
      <c r="E1016" s="1159"/>
      <c r="F1016" s="1162"/>
      <c r="G1016" s="1252"/>
      <c r="H1016" s="1254"/>
      <c r="I1016" s="1195"/>
      <c r="J1016" s="391"/>
      <c r="K1016" s="392"/>
      <c r="L1016" s="1247"/>
      <c r="M1016" s="1130"/>
      <c r="N1016" s="1237"/>
      <c r="O1016" s="1239"/>
      <c r="P1016" s="389"/>
      <c r="Q1016" s="433"/>
      <c r="R1016" s="433"/>
      <c r="S1016" s="433"/>
      <c r="T1016" s="433"/>
      <c r="U1016" s="433"/>
      <c r="V1016" s="433"/>
      <c r="W1016" s="371"/>
    </row>
    <row r="1017" spans="1:23" ht="16.5" customHeight="1">
      <c r="A1017" s="384"/>
      <c r="B1017" s="1150"/>
      <c r="C1017" s="1250"/>
      <c r="D1017" s="1156"/>
      <c r="E1017" s="1159"/>
      <c r="F1017" s="1162"/>
      <c r="G1017" s="1252"/>
      <c r="H1017" s="1254"/>
      <c r="I1017" s="1241"/>
      <c r="J1017" s="391"/>
      <c r="K1017" s="392"/>
      <c r="L1017" s="1248"/>
      <c r="M1017" s="1130"/>
      <c r="N1017" s="1237"/>
      <c r="O1017" s="1239"/>
      <c r="P1017" s="389"/>
      <c r="Q1017" s="433"/>
      <c r="R1017" s="433"/>
      <c r="S1017" s="433"/>
      <c r="T1017" s="433"/>
      <c r="U1017" s="433"/>
      <c r="V1017" s="433"/>
      <c r="W1017" s="371"/>
    </row>
    <row r="1018" spans="1:23" ht="16.5" customHeight="1">
      <c r="A1018" s="384"/>
      <c r="B1018" s="1172"/>
      <c r="C1018" s="1251"/>
      <c r="D1018" s="1187"/>
      <c r="E1018" s="1175"/>
      <c r="F1018" s="1176"/>
      <c r="G1018" s="1260"/>
      <c r="H1018" s="1261"/>
      <c r="I1018" s="1258"/>
      <c r="J1018" s="393"/>
      <c r="K1018" s="394"/>
      <c r="L1018" s="1259"/>
      <c r="M1018" s="1131"/>
      <c r="N1018" s="1238"/>
      <c r="O1018" s="1257"/>
      <c r="P1018" s="389"/>
      <c r="Q1018" s="433"/>
      <c r="R1018" s="433"/>
      <c r="S1018" s="433"/>
      <c r="T1018" s="433"/>
      <c r="U1018" s="433"/>
      <c r="V1018" s="433"/>
      <c r="W1018" s="371"/>
    </row>
    <row r="1019" spans="1:23" ht="15.75" customHeight="1">
      <c r="A1019" s="384"/>
      <c r="B1019" s="1149">
        <v>102</v>
      </c>
      <c r="C1019" s="1152">
        <v>34</v>
      </c>
      <c r="D1019" s="1227" t="s">
        <v>1783</v>
      </c>
      <c r="E1019" s="1158" t="str">
        <f t="shared" ref="E1019" si="300">HLOOKUP(D1019,$F$1:$Q$2,2,FALSE)</f>
        <v>게시판</v>
      </c>
      <c r="F1019" s="1161" t="str">
        <f t="shared" ref="F1019" si="301">D1019&amp;"_"&amp;IF(LEN(C1019) = 1, "0"&amp;C1019, C1019)</f>
        <v>BO_34</v>
      </c>
      <c r="G1019" s="1188" t="s">
        <v>1963</v>
      </c>
      <c r="H1019" s="1225" t="s">
        <v>1964</v>
      </c>
      <c r="I1019" s="385" t="s">
        <v>414</v>
      </c>
      <c r="J1019" s="386" t="s">
        <v>1915</v>
      </c>
      <c r="K1019" s="387" t="s">
        <v>429</v>
      </c>
      <c r="L1019" s="388" t="s">
        <v>1860</v>
      </c>
      <c r="M1019" s="1129">
        <f t="shared" ref="M1019" si="302">HLOOKUP(D1019,$F$1:$Q$3,3,FALSE)</f>
        <v>3</v>
      </c>
      <c r="N1019" s="1132" t="s">
        <v>2206</v>
      </c>
      <c r="O1019" s="1135"/>
      <c r="P1019" s="389"/>
      <c r="Q1019" s="433"/>
      <c r="R1019" s="433"/>
      <c r="S1019" s="433"/>
      <c r="T1019" s="433"/>
      <c r="U1019" s="433"/>
      <c r="V1019" s="433"/>
      <c r="W1019" s="371"/>
    </row>
    <row r="1020" spans="1:23" ht="16.5" customHeight="1">
      <c r="A1020" s="384"/>
      <c r="B1020" s="1150"/>
      <c r="C1020" s="1250"/>
      <c r="D1020" s="1156"/>
      <c r="E1020" s="1159"/>
      <c r="F1020" s="1162"/>
      <c r="G1020" s="1252"/>
      <c r="H1020" s="1254"/>
      <c r="I1020" s="1206" t="s">
        <v>1965</v>
      </c>
      <c r="J1020" s="391" t="s">
        <v>1842</v>
      </c>
      <c r="K1020" s="392"/>
      <c r="L1020" s="1208" t="s">
        <v>1965</v>
      </c>
      <c r="M1020" s="1130"/>
      <c r="N1020" s="1237"/>
      <c r="O1020" s="1239"/>
      <c r="P1020" s="389"/>
      <c r="Q1020" s="433"/>
      <c r="R1020" s="433"/>
      <c r="S1020" s="433"/>
      <c r="T1020" s="433"/>
      <c r="U1020" s="433"/>
      <c r="V1020" s="433"/>
      <c r="W1020" s="371"/>
    </row>
    <row r="1021" spans="1:23" ht="16.5" customHeight="1">
      <c r="A1021" s="384"/>
      <c r="B1021" s="1150"/>
      <c r="C1021" s="1250"/>
      <c r="D1021" s="1156"/>
      <c r="E1021" s="1159"/>
      <c r="F1021" s="1162"/>
      <c r="G1021" s="1252"/>
      <c r="H1021" s="1254"/>
      <c r="I1021" s="1241"/>
      <c r="J1021" s="391" t="s">
        <v>1878</v>
      </c>
      <c r="K1021" s="392"/>
      <c r="L1021" s="1243"/>
      <c r="M1021" s="1130"/>
      <c r="N1021" s="1237"/>
      <c r="O1021" s="1239"/>
      <c r="P1021" s="389"/>
      <c r="Q1021" s="371"/>
      <c r="R1021" s="371"/>
      <c r="S1021" s="371"/>
      <c r="T1021" s="371"/>
      <c r="U1021" s="371"/>
      <c r="V1021" s="371"/>
      <c r="W1021" s="371"/>
    </row>
    <row r="1022" spans="1:23" ht="16.5" customHeight="1">
      <c r="A1022" s="384"/>
      <c r="B1022" s="1150"/>
      <c r="C1022" s="1250"/>
      <c r="D1022" s="1156"/>
      <c r="E1022" s="1159"/>
      <c r="F1022" s="1162"/>
      <c r="G1022" s="1252"/>
      <c r="H1022" s="1254"/>
      <c r="I1022" s="1241"/>
      <c r="J1022" s="391" t="s">
        <v>1813</v>
      </c>
      <c r="K1022" s="392"/>
      <c r="L1022" s="1243"/>
      <c r="M1022" s="1130"/>
      <c r="N1022" s="1237"/>
      <c r="O1022" s="1239"/>
      <c r="P1022" s="389"/>
      <c r="Q1022" s="371"/>
      <c r="R1022" s="371"/>
      <c r="S1022" s="371"/>
      <c r="T1022" s="371"/>
      <c r="U1022" s="371"/>
      <c r="V1022" s="371"/>
      <c r="W1022" s="371"/>
    </row>
    <row r="1023" spans="1:23" ht="16.5" customHeight="1">
      <c r="A1023" s="384"/>
      <c r="B1023" s="1150"/>
      <c r="C1023" s="1250"/>
      <c r="D1023" s="1156"/>
      <c r="E1023" s="1159"/>
      <c r="F1023" s="1162"/>
      <c r="G1023" s="1252"/>
      <c r="H1023" s="1254"/>
      <c r="I1023" s="1241"/>
      <c r="J1023" s="391" t="s">
        <v>1844</v>
      </c>
      <c r="K1023" s="392"/>
      <c r="L1023" s="1243"/>
      <c r="M1023" s="1130"/>
      <c r="N1023" s="1237"/>
      <c r="O1023" s="1239"/>
      <c r="P1023" s="389"/>
      <c r="Q1023" s="371"/>
      <c r="R1023" s="371"/>
      <c r="S1023" s="371"/>
      <c r="T1023" s="371"/>
      <c r="U1023" s="371"/>
      <c r="V1023" s="371"/>
      <c r="W1023" s="371"/>
    </row>
    <row r="1024" spans="1:23" ht="16.5" customHeight="1">
      <c r="A1024" s="384"/>
      <c r="B1024" s="1150"/>
      <c r="C1024" s="1250"/>
      <c r="D1024" s="1156"/>
      <c r="E1024" s="1159"/>
      <c r="F1024" s="1162"/>
      <c r="G1024" s="1252"/>
      <c r="H1024" s="1254"/>
      <c r="I1024" s="1242"/>
      <c r="J1024" s="391"/>
      <c r="K1024" s="392"/>
      <c r="L1024" s="1244"/>
      <c r="M1024" s="1130"/>
      <c r="N1024" s="1237"/>
      <c r="O1024" s="1239"/>
      <c r="P1024" s="389"/>
      <c r="Q1024" s="371"/>
      <c r="R1024" s="371"/>
      <c r="S1024" s="371"/>
      <c r="T1024" s="371"/>
      <c r="U1024" s="371"/>
      <c r="V1024" s="371"/>
      <c r="W1024" s="371"/>
    </row>
    <row r="1025" spans="1:23" ht="16.5" customHeight="1">
      <c r="A1025" s="384"/>
      <c r="B1025" s="1150"/>
      <c r="C1025" s="1250"/>
      <c r="D1025" s="1156"/>
      <c r="E1025" s="1159"/>
      <c r="F1025" s="1162"/>
      <c r="G1025" s="1252"/>
      <c r="H1025" s="1254"/>
      <c r="I1025" s="1195" t="s">
        <v>406</v>
      </c>
      <c r="J1025" s="391"/>
      <c r="K1025" s="392"/>
      <c r="L1025" s="1246" t="s">
        <v>412</v>
      </c>
      <c r="M1025" s="1130"/>
      <c r="N1025" s="1237"/>
      <c r="O1025" s="1239"/>
      <c r="P1025" s="389"/>
      <c r="Q1025" s="433"/>
      <c r="R1025" s="433"/>
      <c r="S1025" s="433"/>
      <c r="T1025" s="433"/>
      <c r="U1025" s="433"/>
      <c r="V1025" s="433"/>
      <c r="W1025" s="371"/>
    </row>
    <row r="1026" spans="1:23" ht="16.5" customHeight="1">
      <c r="A1026" s="384"/>
      <c r="B1026" s="1150"/>
      <c r="C1026" s="1250"/>
      <c r="D1026" s="1156"/>
      <c r="E1026" s="1159"/>
      <c r="F1026" s="1162"/>
      <c r="G1026" s="1252"/>
      <c r="H1026" s="1254"/>
      <c r="I1026" s="1195"/>
      <c r="J1026" s="391"/>
      <c r="K1026" s="392"/>
      <c r="L1026" s="1247"/>
      <c r="M1026" s="1130"/>
      <c r="N1026" s="1237"/>
      <c r="O1026" s="1239"/>
      <c r="P1026" s="389"/>
      <c r="Q1026" s="433"/>
      <c r="R1026" s="433"/>
      <c r="S1026" s="433"/>
      <c r="T1026" s="433"/>
      <c r="U1026" s="433"/>
      <c r="V1026" s="433"/>
      <c r="W1026" s="371"/>
    </row>
    <row r="1027" spans="1:23" ht="16.5" customHeight="1">
      <c r="A1027" s="384"/>
      <c r="B1027" s="1150"/>
      <c r="C1027" s="1250"/>
      <c r="D1027" s="1156"/>
      <c r="E1027" s="1159"/>
      <c r="F1027" s="1162"/>
      <c r="G1027" s="1252"/>
      <c r="H1027" s="1254"/>
      <c r="I1027" s="1241"/>
      <c r="J1027" s="391"/>
      <c r="K1027" s="392"/>
      <c r="L1027" s="1248"/>
      <c r="M1027" s="1130"/>
      <c r="N1027" s="1237"/>
      <c r="O1027" s="1239"/>
      <c r="P1027" s="389"/>
      <c r="Q1027" s="433"/>
      <c r="R1027" s="433"/>
      <c r="S1027" s="433"/>
      <c r="T1027" s="433"/>
      <c r="U1027" s="433"/>
      <c r="V1027" s="433"/>
      <c r="W1027" s="371"/>
    </row>
    <row r="1028" spans="1:23" ht="16.5" customHeight="1">
      <c r="A1028" s="384"/>
      <c r="B1028" s="1172"/>
      <c r="C1028" s="1251"/>
      <c r="D1028" s="1187"/>
      <c r="E1028" s="1175"/>
      <c r="F1028" s="1176"/>
      <c r="G1028" s="1260"/>
      <c r="H1028" s="1261"/>
      <c r="I1028" s="1258"/>
      <c r="J1028" s="393"/>
      <c r="K1028" s="394"/>
      <c r="L1028" s="1259"/>
      <c r="M1028" s="1131"/>
      <c r="N1028" s="1238"/>
      <c r="O1028" s="1257"/>
      <c r="P1028" s="389"/>
      <c r="Q1028" s="433"/>
      <c r="R1028" s="433"/>
      <c r="S1028" s="433"/>
      <c r="T1028" s="433"/>
      <c r="U1028" s="433"/>
      <c r="V1028" s="433"/>
      <c r="W1028" s="371"/>
    </row>
    <row r="1029" spans="1:23" ht="15.75" customHeight="1">
      <c r="A1029" s="384"/>
      <c r="B1029" s="1149">
        <v>103</v>
      </c>
      <c r="C1029" s="1152">
        <v>35</v>
      </c>
      <c r="D1029" s="1227" t="s">
        <v>1783</v>
      </c>
      <c r="E1029" s="1158" t="str">
        <f t="shared" ref="E1029" si="303">HLOOKUP(D1029,$F$1:$Q$2,2,FALSE)</f>
        <v>게시판</v>
      </c>
      <c r="F1029" s="1161" t="str">
        <f t="shared" ref="F1029" si="304">D1029&amp;"_"&amp;IF(LEN(C1029) = 1, "0"&amp;C1029, C1029)</f>
        <v>BO_35</v>
      </c>
      <c r="G1029" s="1188" t="s">
        <v>1966</v>
      </c>
      <c r="H1029" s="1225" t="s">
        <v>1967</v>
      </c>
      <c r="I1029" s="385" t="s">
        <v>414</v>
      </c>
      <c r="J1029" s="386" t="s">
        <v>1823</v>
      </c>
      <c r="K1029" s="432" t="s">
        <v>1824</v>
      </c>
      <c r="L1029" s="388" t="s">
        <v>1809</v>
      </c>
      <c r="M1029" s="1129">
        <f t="shared" ref="M1029" si="305">HLOOKUP(D1029,$F$1:$Q$3,3,FALSE)</f>
        <v>3</v>
      </c>
      <c r="N1029" s="1132" t="s">
        <v>2206</v>
      </c>
      <c r="O1029" s="1135"/>
      <c r="P1029" s="389"/>
      <c r="Q1029" s="433"/>
      <c r="R1029" s="433"/>
      <c r="S1029" s="433"/>
      <c r="T1029" s="433"/>
      <c r="U1029" s="433"/>
      <c r="V1029" s="433"/>
      <c r="W1029" s="371"/>
    </row>
    <row r="1030" spans="1:23" ht="16.5" customHeight="1">
      <c r="A1030" s="384"/>
      <c r="B1030" s="1150"/>
      <c r="C1030" s="1250"/>
      <c r="D1030" s="1156"/>
      <c r="E1030" s="1159"/>
      <c r="F1030" s="1162"/>
      <c r="G1030" s="1252"/>
      <c r="H1030" s="1254"/>
      <c r="I1030" s="1206" t="s">
        <v>1968</v>
      </c>
      <c r="J1030" s="391"/>
      <c r="K1030" s="416" t="s">
        <v>1826</v>
      </c>
      <c r="L1030" s="1208" t="s">
        <v>1969</v>
      </c>
      <c r="M1030" s="1130"/>
      <c r="N1030" s="1237"/>
      <c r="O1030" s="1239"/>
      <c r="P1030" s="389"/>
      <c r="Q1030" s="433"/>
      <c r="R1030" s="433"/>
      <c r="S1030" s="433"/>
      <c r="T1030" s="433"/>
      <c r="U1030" s="433"/>
      <c r="V1030" s="433"/>
      <c r="W1030" s="371"/>
    </row>
    <row r="1031" spans="1:23" ht="16.5" customHeight="1">
      <c r="A1031" s="384"/>
      <c r="B1031" s="1150"/>
      <c r="C1031" s="1250"/>
      <c r="D1031" s="1156"/>
      <c r="E1031" s="1159"/>
      <c r="F1031" s="1162"/>
      <c r="G1031" s="1252"/>
      <c r="H1031" s="1254"/>
      <c r="I1031" s="1241"/>
      <c r="J1031" s="391"/>
      <c r="K1031" s="392" t="s">
        <v>1835</v>
      </c>
      <c r="L1031" s="1243"/>
      <c r="M1031" s="1130"/>
      <c r="N1031" s="1237"/>
      <c r="O1031" s="1239"/>
      <c r="P1031" s="389"/>
      <c r="Q1031" s="371"/>
      <c r="R1031" s="371"/>
      <c r="S1031" s="371"/>
      <c r="T1031" s="371"/>
      <c r="U1031" s="371"/>
      <c r="V1031" s="371"/>
      <c r="W1031" s="371"/>
    </row>
    <row r="1032" spans="1:23" ht="16.5" customHeight="1">
      <c r="A1032" s="384"/>
      <c r="B1032" s="1150"/>
      <c r="C1032" s="1250"/>
      <c r="D1032" s="1156"/>
      <c r="E1032" s="1159"/>
      <c r="F1032" s="1162"/>
      <c r="G1032" s="1252"/>
      <c r="H1032" s="1254"/>
      <c r="I1032" s="1241"/>
      <c r="J1032" s="391"/>
      <c r="K1032" s="392" t="s">
        <v>1828</v>
      </c>
      <c r="L1032" s="1243"/>
      <c r="M1032" s="1130"/>
      <c r="N1032" s="1237"/>
      <c r="O1032" s="1239"/>
      <c r="P1032" s="389"/>
      <c r="Q1032" s="371"/>
      <c r="R1032" s="371"/>
      <c r="S1032" s="371"/>
      <c r="T1032" s="371"/>
      <c r="U1032" s="371"/>
      <c r="V1032" s="371"/>
      <c r="W1032" s="371"/>
    </row>
    <row r="1033" spans="1:23" ht="16.5" customHeight="1">
      <c r="A1033" s="384"/>
      <c r="B1033" s="1150"/>
      <c r="C1033" s="1250"/>
      <c r="D1033" s="1156"/>
      <c r="E1033" s="1159"/>
      <c r="F1033" s="1162"/>
      <c r="G1033" s="1252"/>
      <c r="H1033" s="1254"/>
      <c r="I1033" s="1241"/>
      <c r="J1033" s="391"/>
      <c r="K1033" s="392"/>
      <c r="L1033" s="1243"/>
      <c r="M1033" s="1130"/>
      <c r="N1033" s="1237"/>
      <c r="O1033" s="1239"/>
      <c r="P1033" s="389"/>
      <c r="Q1033" s="371"/>
      <c r="R1033" s="371"/>
      <c r="S1033" s="371"/>
      <c r="T1033" s="371"/>
      <c r="U1033" s="371"/>
      <c r="V1033" s="371"/>
      <c r="W1033" s="371"/>
    </row>
    <row r="1034" spans="1:23" ht="16.5" customHeight="1">
      <c r="A1034" s="384"/>
      <c r="B1034" s="1150"/>
      <c r="C1034" s="1250"/>
      <c r="D1034" s="1156"/>
      <c r="E1034" s="1159"/>
      <c r="F1034" s="1162"/>
      <c r="G1034" s="1252"/>
      <c r="H1034" s="1254"/>
      <c r="I1034" s="1242"/>
      <c r="J1034" s="391"/>
      <c r="K1034" s="392"/>
      <c r="L1034" s="1244"/>
      <c r="M1034" s="1130"/>
      <c r="N1034" s="1237"/>
      <c r="O1034" s="1239"/>
      <c r="P1034" s="389"/>
      <c r="Q1034" s="371"/>
      <c r="R1034" s="371"/>
      <c r="S1034" s="371"/>
      <c r="T1034" s="371"/>
      <c r="U1034" s="371"/>
      <c r="V1034" s="371"/>
      <c r="W1034" s="371"/>
    </row>
    <row r="1035" spans="1:23" ht="16.5" customHeight="1">
      <c r="A1035" s="384"/>
      <c r="B1035" s="1150"/>
      <c r="C1035" s="1250"/>
      <c r="D1035" s="1156"/>
      <c r="E1035" s="1159"/>
      <c r="F1035" s="1162"/>
      <c r="G1035" s="1252"/>
      <c r="H1035" s="1254"/>
      <c r="I1035" s="1195" t="s">
        <v>406</v>
      </c>
      <c r="J1035" s="391"/>
      <c r="K1035" s="392"/>
      <c r="L1035" s="1246" t="s">
        <v>412</v>
      </c>
      <c r="M1035" s="1130"/>
      <c r="N1035" s="1237"/>
      <c r="O1035" s="1239"/>
      <c r="P1035" s="389"/>
      <c r="Q1035" s="433"/>
      <c r="R1035" s="433"/>
      <c r="S1035" s="433"/>
      <c r="T1035" s="433"/>
      <c r="U1035" s="433"/>
      <c r="V1035" s="433"/>
      <c r="W1035" s="371"/>
    </row>
    <row r="1036" spans="1:23" ht="16.5" customHeight="1">
      <c r="A1036" s="384"/>
      <c r="B1036" s="1150"/>
      <c r="C1036" s="1250"/>
      <c r="D1036" s="1156"/>
      <c r="E1036" s="1159"/>
      <c r="F1036" s="1162"/>
      <c r="G1036" s="1252"/>
      <c r="H1036" s="1254"/>
      <c r="I1036" s="1195"/>
      <c r="J1036" s="391"/>
      <c r="K1036" s="392"/>
      <c r="L1036" s="1247"/>
      <c r="M1036" s="1130"/>
      <c r="N1036" s="1237"/>
      <c r="O1036" s="1239"/>
      <c r="P1036" s="389"/>
      <c r="Q1036" s="433"/>
      <c r="R1036" s="433"/>
      <c r="S1036" s="433"/>
      <c r="T1036" s="433"/>
      <c r="U1036" s="433"/>
      <c r="V1036" s="433"/>
      <c r="W1036" s="371"/>
    </row>
    <row r="1037" spans="1:23" ht="16.5" customHeight="1">
      <c r="A1037" s="384"/>
      <c r="B1037" s="1150"/>
      <c r="C1037" s="1250"/>
      <c r="D1037" s="1156"/>
      <c r="E1037" s="1159"/>
      <c r="F1037" s="1162"/>
      <c r="G1037" s="1252"/>
      <c r="H1037" s="1254"/>
      <c r="I1037" s="1241"/>
      <c r="J1037" s="391"/>
      <c r="K1037" s="392"/>
      <c r="L1037" s="1248"/>
      <c r="M1037" s="1130"/>
      <c r="N1037" s="1237"/>
      <c r="O1037" s="1239"/>
      <c r="P1037" s="389"/>
      <c r="Q1037" s="433"/>
      <c r="R1037" s="433"/>
      <c r="S1037" s="433"/>
      <c r="T1037" s="433"/>
      <c r="U1037" s="433"/>
      <c r="V1037" s="433"/>
      <c r="W1037" s="371"/>
    </row>
    <row r="1038" spans="1:23" ht="16.5" customHeight="1">
      <c r="A1038" s="384"/>
      <c r="B1038" s="1172"/>
      <c r="C1038" s="1251"/>
      <c r="D1038" s="1187"/>
      <c r="E1038" s="1175"/>
      <c r="F1038" s="1176"/>
      <c r="G1038" s="1253"/>
      <c r="H1038" s="1255"/>
      <c r="I1038" s="1245"/>
      <c r="J1038" s="423"/>
      <c r="K1038" s="424"/>
      <c r="L1038" s="1249"/>
      <c r="M1038" s="1131"/>
      <c r="N1038" s="1238"/>
      <c r="O1038" s="1240"/>
      <c r="P1038" s="389"/>
      <c r="Q1038" s="433"/>
      <c r="R1038" s="433"/>
      <c r="S1038" s="433"/>
      <c r="T1038" s="433"/>
      <c r="U1038" s="433"/>
      <c r="V1038" s="433"/>
      <c r="W1038" s="371"/>
    </row>
    <row r="1039" spans="1:23" ht="15.75" customHeight="1">
      <c r="A1039" s="384"/>
      <c r="B1039" s="1149">
        <v>104</v>
      </c>
      <c r="C1039" s="1223">
        <v>1</v>
      </c>
      <c r="D1039" s="1227" t="s">
        <v>1620</v>
      </c>
      <c r="E1039" s="1158" t="str">
        <f t="shared" ref="E1039" si="306">HLOOKUP(D1039,$F$1:$Q$2,2,FALSE)</f>
        <v>쪽지</v>
      </c>
      <c r="F1039" s="1161" t="str">
        <f t="shared" ref="F1039" si="307">D1039&amp;"_"&amp;IF(LEN(C1039) = 1, "0"&amp;C1039, C1039)</f>
        <v>MSG_01</v>
      </c>
      <c r="G1039" s="1194" t="s">
        <v>1975</v>
      </c>
      <c r="H1039" s="1232" t="s">
        <v>1976</v>
      </c>
      <c r="I1039" s="406" t="s">
        <v>414</v>
      </c>
      <c r="J1039" s="425" t="s">
        <v>1977</v>
      </c>
      <c r="K1039" s="426" t="s">
        <v>1799</v>
      </c>
      <c r="L1039" s="427" t="s">
        <v>1860</v>
      </c>
      <c r="M1039" s="1129">
        <f t="shared" ref="M1039" si="308">HLOOKUP(D1039,$F$1:$Q$3,3,FALSE)</f>
        <v>2</v>
      </c>
      <c r="N1039" s="1219" t="s">
        <v>2207</v>
      </c>
      <c r="O1039" s="1233"/>
      <c r="P1039" s="389"/>
      <c r="Q1039" s="433"/>
      <c r="R1039" s="433"/>
      <c r="S1039" s="433"/>
      <c r="T1039" s="433"/>
      <c r="U1039" s="433"/>
      <c r="V1039" s="433"/>
      <c r="W1039" s="371"/>
    </row>
    <row r="1040" spans="1:23" ht="16.5" customHeight="1">
      <c r="A1040" s="384"/>
      <c r="B1040" s="1150"/>
      <c r="C1040" s="1153"/>
      <c r="D1040" s="1156"/>
      <c r="E1040" s="1159"/>
      <c r="F1040" s="1162"/>
      <c r="G1040" s="1214"/>
      <c r="H1040" s="1217"/>
      <c r="I1040" s="1206" t="s">
        <v>1978</v>
      </c>
      <c r="J1040" s="391" t="s">
        <v>1979</v>
      </c>
      <c r="K1040" s="392" t="s">
        <v>1977</v>
      </c>
      <c r="L1040" s="1208" t="s">
        <v>1980</v>
      </c>
      <c r="M1040" s="1130"/>
      <c r="N1040" s="1202"/>
      <c r="O1040" s="1204"/>
      <c r="P1040" s="389"/>
      <c r="Q1040" s="433"/>
      <c r="R1040" s="433"/>
      <c r="S1040" s="433"/>
      <c r="T1040" s="433"/>
      <c r="U1040" s="433"/>
      <c r="V1040" s="433"/>
      <c r="W1040" s="371"/>
    </row>
    <row r="1041" spans="1:23" ht="16.5" customHeight="1">
      <c r="A1041" s="384"/>
      <c r="B1041" s="1150"/>
      <c r="C1041" s="1153"/>
      <c r="D1041" s="1156"/>
      <c r="E1041" s="1159"/>
      <c r="F1041" s="1162"/>
      <c r="G1041" s="1214"/>
      <c r="H1041" s="1217"/>
      <c r="I1041" s="1196"/>
      <c r="J1041" s="391" t="s">
        <v>275</v>
      </c>
      <c r="K1041" s="392" t="s">
        <v>1979</v>
      </c>
      <c r="L1041" s="1209"/>
      <c r="M1041" s="1130"/>
      <c r="N1041" s="1202"/>
      <c r="O1041" s="1204"/>
      <c r="P1041" s="389"/>
      <c r="Q1041" s="371"/>
      <c r="R1041" s="371"/>
      <c r="S1041" s="371"/>
      <c r="T1041" s="371"/>
      <c r="U1041" s="371"/>
      <c r="V1041" s="371"/>
      <c r="W1041" s="371"/>
    </row>
    <row r="1042" spans="1:23" ht="16.5" customHeight="1">
      <c r="A1042" s="384"/>
      <c r="B1042" s="1150"/>
      <c r="C1042" s="1153"/>
      <c r="D1042" s="1156"/>
      <c r="E1042" s="1159"/>
      <c r="F1042" s="1162"/>
      <c r="G1042" s="1214"/>
      <c r="H1042" s="1217"/>
      <c r="I1042" s="1196"/>
      <c r="J1042" s="391"/>
      <c r="K1042" s="392" t="s">
        <v>1981</v>
      </c>
      <c r="L1042" s="1209"/>
      <c r="M1042" s="1130"/>
      <c r="N1042" s="1202"/>
      <c r="O1042" s="1204"/>
      <c r="P1042" s="389"/>
      <c r="Q1042" s="371"/>
      <c r="R1042" s="371"/>
      <c r="S1042" s="371"/>
      <c r="T1042" s="371"/>
      <c r="U1042" s="371"/>
      <c r="V1042" s="371"/>
      <c r="W1042" s="371"/>
    </row>
    <row r="1043" spans="1:23" ht="16.5" customHeight="1">
      <c r="A1043" s="384"/>
      <c r="B1043" s="1150"/>
      <c r="C1043" s="1153"/>
      <c r="D1043" s="1156"/>
      <c r="E1043" s="1159"/>
      <c r="F1043" s="1162"/>
      <c r="G1043" s="1214"/>
      <c r="H1043" s="1217"/>
      <c r="I1043" s="1196"/>
      <c r="J1043" s="391"/>
      <c r="K1043" s="392" t="s">
        <v>1982</v>
      </c>
      <c r="L1043" s="1209"/>
      <c r="M1043" s="1130"/>
      <c r="N1043" s="1202"/>
      <c r="O1043" s="1204"/>
      <c r="P1043" s="389"/>
      <c r="Q1043" s="371"/>
      <c r="R1043" s="371"/>
      <c r="S1043" s="371"/>
      <c r="T1043" s="371"/>
      <c r="U1043" s="371"/>
      <c r="V1043" s="371"/>
      <c r="W1043" s="371"/>
    </row>
    <row r="1044" spans="1:23" ht="16.5" customHeight="1">
      <c r="A1044" s="384"/>
      <c r="B1044" s="1150"/>
      <c r="C1044" s="1153"/>
      <c r="D1044" s="1156"/>
      <c r="E1044" s="1159"/>
      <c r="F1044" s="1162"/>
      <c r="G1044" s="1214"/>
      <c r="H1044" s="1217"/>
      <c r="I1044" s="1207"/>
      <c r="J1044" s="391"/>
      <c r="K1044" s="392"/>
      <c r="L1044" s="1210"/>
      <c r="M1044" s="1130"/>
      <c r="N1044" s="1202"/>
      <c r="O1044" s="1204"/>
      <c r="P1044" s="389"/>
      <c r="Q1044" s="371"/>
      <c r="R1044" s="371"/>
      <c r="S1044" s="371"/>
      <c r="T1044" s="371"/>
      <c r="U1044" s="371"/>
      <c r="V1044" s="371"/>
      <c r="W1044" s="371"/>
    </row>
    <row r="1045" spans="1:23" ht="16.5" customHeight="1">
      <c r="A1045" s="384"/>
      <c r="B1045" s="1150"/>
      <c r="C1045" s="1153"/>
      <c r="D1045" s="1156"/>
      <c r="E1045" s="1159"/>
      <c r="F1045" s="1162"/>
      <c r="G1045" s="1214"/>
      <c r="H1045" s="1217"/>
      <c r="I1045" s="1195" t="s">
        <v>406</v>
      </c>
      <c r="J1045" s="391"/>
      <c r="K1045" s="392"/>
      <c r="L1045" s="1211" t="s">
        <v>412</v>
      </c>
      <c r="M1045" s="1130"/>
      <c r="N1045" s="1202"/>
      <c r="O1045" s="1204"/>
      <c r="P1045" s="389"/>
      <c r="Q1045" s="433"/>
      <c r="R1045" s="433"/>
      <c r="S1045" s="433"/>
      <c r="T1045" s="433"/>
      <c r="U1045" s="433"/>
      <c r="V1045" s="433"/>
      <c r="W1045" s="371"/>
    </row>
    <row r="1046" spans="1:23" ht="16.5" customHeight="1">
      <c r="A1046" s="384"/>
      <c r="B1046" s="1150"/>
      <c r="C1046" s="1153"/>
      <c r="D1046" s="1156"/>
      <c r="E1046" s="1159"/>
      <c r="F1046" s="1162"/>
      <c r="G1046" s="1214"/>
      <c r="H1046" s="1217"/>
      <c r="I1046" s="1195"/>
      <c r="J1046" s="391"/>
      <c r="K1046" s="392"/>
      <c r="L1046" s="1211"/>
      <c r="M1046" s="1130"/>
      <c r="N1046" s="1202"/>
      <c r="O1046" s="1204"/>
      <c r="P1046" s="389"/>
      <c r="Q1046" s="433"/>
      <c r="R1046" s="433"/>
      <c r="S1046" s="433"/>
      <c r="T1046" s="433"/>
      <c r="U1046" s="433"/>
      <c r="V1046" s="433"/>
      <c r="W1046" s="371"/>
    </row>
    <row r="1047" spans="1:23" ht="16.5" customHeight="1">
      <c r="A1047" s="384"/>
      <c r="B1047" s="1150"/>
      <c r="C1047" s="1153"/>
      <c r="D1047" s="1156"/>
      <c r="E1047" s="1159"/>
      <c r="F1047" s="1162"/>
      <c r="G1047" s="1214"/>
      <c r="H1047" s="1217"/>
      <c r="I1047" s="1196"/>
      <c r="J1047" s="391"/>
      <c r="K1047" s="392"/>
      <c r="L1047" s="1209"/>
      <c r="M1047" s="1130"/>
      <c r="N1047" s="1202"/>
      <c r="O1047" s="1204"/>
      <c r="P1047" s="389"/>
      <c r="Q1047" s="433"/>
      <c r="R1047" s="433"/>
      <c r="S1047" s="433"/>
      <c r="T1047" s="433"/>
      <c r="U1047" s="433"/>
      <c r="V1047" s="433"/>
      <c r="W1047" s="371"/>
    </row>
    <row r="1048" spans="1:23" ht="16.5" customHeight="1">
      <c r="A1048" s="384"/>
      <c r="B1048" s="1172"/>
      <c r="C1048" s="1213"/>
      <c r="D1048" s="1187"/>
      <c r="E1048" s="1175"/>
      <c r="F1048" s="1176"/>
      <c r="G1048" s="1230"/>
      <c r="H1048" s="1231"/>
      <c r="I1048" s="1200"/>
      <c r="J1048" s="423"/>
      <c r="K1048" s="424"/>
      <c r="L1048" s="1228"/>
      <c r="M1048" s="1131"/>
      <c r="N1048" s="1203"/>
      <c r="O1048" s="1229"/>
      <c r="P1048" s="389"/>
      <c r="Q1048" s="433"/>
      <c r="R1048" s="433"/>
      <c r="S1048" s="433"/>
      <c r="T1048" s="433"/>
      <c r="U1048" s="433"/>
      <c r="V1048" s="433"/>
      <c r="W1048" s="371"/>
    </row>
    <row r="1049" spans="1:23" ht="15.75" customHeight="1">
      <c r="A1049" s="384"/>
      <c r="B1049" s="1149">
        <v>105</v>
      </c>
      <c r="C1049" s="1223">
        <v>2</v>
      </c>
      <c r="D1049" s="1227" t="s">
        <v>1620</v>
      </c>
      <c r="E1049" s="1158" t="str">
        <f t="shared" ref="E1049" si="309">HLOOKUP(D1049,$F$1:$Q$2,2,FALSE)</f>
        <v>쪽지</v>
      </c>
      <c r="F1049" s="1161" t="str">
        <f t="shared" ref="F1049" si="310">D1049&amp;"_"&amp;IF(LEN(C1049) = 1, "0"&amp;C1049, C1049)</f>
        <v>MSG_02</v>
      </c>
      <c r="G1049" s="1194" t="s">
        <v>1983</v>
      </c>
      <c r="H1049" s="1232" t="s">
        <v>1984</v>
      </c>
      <c r="I1049" s="406" t="s">
        <v>414</v>
      </c>
      <c r="J1049" s="425" t="s">
        <v>1797</v>
      </c>
      <c r="K1049" s="426" t="s">
        <v>1897</v>
      </c>
      <c r="L1049" s="427" t="s">
        <v>1809</v>
      </c>
      <c r="M1049" s="1129">
        <f t="shared" ref="M1049" si="311">HLOOKUP(D1049,$F$1:$Q$3,3,FALSE)</f>
        <v>2</v>
      </c>
      <c r="N1049" s="1219" t="s">
        <v>2207</v>
      </c>
      <c r="O1049" s="1233"/>
      <c r="P1049" s="389"/>
      <c r="Q1049" s="433"/>
      <c r="R1049" s="433"/>
      <c r="S1049" s="433"/>
      <c r="T1049" s="433"/>
      <c r="U1049" s="433"/>
      <c r="V1049" s="433"/>
      <c r="W1049" s="371"/>
    </row>
    <row r="1050" spans="1:23" ht="16.5" customHeight="1">
      <c r="A1050" s="384"/>
      <c r="B1050" s="1150"/>
      <c r="C1050" s="1153"/>
      <c r="D1050" s="1156"/>
      <c r="E1050" s="1159"/>
      <c r="F1050" s="1162"/>
      <c r="G1050" s="1214"/>
      <c r="H1050" s="1217"/>
      <c r="I1050" s="1206" t="s">
        <v>1985</v>
      </c>
      <c r="J1050" s="391"/>
      <c r="K1050" s="392"/>
      <c r="L1050" s="1140" t="s">
        <v>1985</v>
      </c>
      <c r="M1050" s="1130"/>
      <c r="N1050" s="1202"/>
      <c r="O1050" s="1204"/>
      <c r="P1050" s="389"/>
      <c r="Q1050" s="433"/>
      <c r="R1050" s="433"/>
      <c r="S1050" s="433"/>
      <c r="T1050" s="433"/>
      <c r="U1050" s="433"/>
      <c r="V1050" s="433"/>
      <c r="W1050" s="371"/>
    </row>
    <row r="1051" spans="1:23" ht="16.5" customHeight="1">
      <c r="A1051" s="384"/>
      <c r="B1051" s="1150"/>
      <c r="C1051" s="1153"/>
      <c r="D1051" s="1156"/>
      <c r="E1051" s="1159"/>
      <c r="F1051" s="1162"/>
      <c r="G1051" s="1214"/>
      <c r="H1051" s="1217"/>
      <c r="I1051" s="1196"/>
      <c r="J1051" s="391"/>
      <c r="K1051" s="392"/>
      <c r="L1051" s="1140"/>
      <c r="M1051" s="1130"/>
      <c r="N1051" s="1202"/>
      <c r="O1051" s="1204"/>
      <c r="P1051" s="389"/>
      <c r="Q1051" s="371"/>
      <c r="R1051" s="371"/>
      <c r="S1051" s="371"/>
      <c r="T1051" s="371"/>
      <c r="U1051" s="371"/>
      <c r="V1051" s="371"/>
      <c r="W1051" s="371"/>
    </row>
    <row r="1052" spans="1:23" ht="16.5" customHeight="1">
      <c r="A1052" s="384"/>
      <c r="B1052" s="1150"/>
      <c r="C1052" s="1153"/>
      <c r="D1052" s="1156"/>
      <c r="E1052" s="1159"/>
      <c r="F1052" s="1162"/>
      <c r="G1052" s="1214"/>
      <c r="H1052" s="1217"/>
      <c r="I1052" s="1196"/>
      <c r="J1052" s="391"/>
      <c r="K1052" s="392"/>
      <c r="L1052" s="1140"/>
      <c r="M1052" s="1130"/>
      <c r="N1052" s="1202"/>
      <c r="O1052" s="1204"/>
      <c r="P1052" s="389"/>
      <c r="Q1052" s="371"/>
      <c r="R1052" s="371"/>
      <c r="S1052" s="371"/>
      <c r="T1052" s="371"/>
      <c r="U1052" s="371"/>
      <c r="V1052" s="371"/>
      <c r="W1052" s="371"/>
    </row>
    <row r="1053" spans="1:23" ht="16.5" customHeight="1">
      <c r="A1053" s="384"/>
      <c r="B1053" s="1150"/>
      <c r="C1053" s="1153"/>
      <c r="D1053" s="1156"/>
      <c r="E1053" s="1159"/>
      <c r="F1053" s="1162"/>
      <c r="G1053" s="1214"/>
      <c r="H1053" s="1217"/>
      <c r="I1053" s="1196"/>
      <c r="J1053" s="391"/>
      <c r="K1053" s="392"/>
      <c r="L1053" s="1140"/>
      <c r="M1053" s="1130"/>
      <c r="N1053" s="1202"/>
      <c r="O1053" s="1204"/>
      <c r="P1053" s="389"/>
      <c r="Q1053" s="371"/>
      <c r="R1053" s="371"/>
      <c r="S1053" s="371"/>
      <c r="T1053" s="371"/>
      <c r="U1053" s="371"/>
      <c r="V1053" s="371"/>
      <c r="W1053" s="371"/>
    </row>
    <row r="1054" spans="1:23" ht="16.5" customHeight="1">
      <c r="A1054" s="384"/>
      <c r="B1054" s="1150"/>
      <c r="C1054" s="1153"/>
      <c r="D1054" s="1156"/>
      <c r="E1054" s="1159"/>
      <c r="F1054" s="1162"/>
      <c r="G1054" s="1214"/>
      <c r="H1054" s="1217"/>
      <c r="I1054" s="1207"/>
      <c r="J1054" s="391"/>
      <c r="K1054" s="392"/>
      <c r="L1054" s="1234"/>
      <c r="M1054" s="1130"/>
      <c r="N1054" s="1202"/>
      <c r="O1054" s="1204"/>
      <c r="P1054" s="389"/>
      <c r="Q1054" s="371"/>
      <c r="R1054" s="371"/>
      <c r="S1054" s="371"/>
      <c r="T1054" s="371"/>
      <c r="U1054" s="371"/>
      <c r="V1054" s="371"/>
      <c r="W1054" s="371"/>
    </row>
    <row r="1055" spans="1:23" ht="16.5" customHeight="1">
      <c r="A1055" s="384"/>
      <c r="B1055" s="1150"/>
      <c r="C1055" s="1153"/>
      <c r="D1055" s="1156"/>
      <c r="E1055" s="1159"/>
      <c r="F1055" s="1162"/>
      <c r="G1055" s="1214"/>
      <c r="H1055" s="1217"/>
      <c r="I1055" s="1195" t="s">
        <v>406</v>
      </c>
      <c r="J1055" s="391"/>
      <c r="K1055" s="392"/>
      <c r="L1055" s="1211" t="s">
        <v>1879</v>
      </c>
      <c r="M1055" s="1130"/>
      <c r="N1055" s="1202"/>
      <c r="O1055" s="1204"/>
      <c r="P1055" s="389"/>
      <c r="Q1055" s="433"/>
      <c r="R1055" s="433"/>
      <c r="S1055" s="433"/>
      <c r="T1055" s="433"/>
      <c r="U1055" s="433"/>
      <c r="V1055" s="433"/>
      <c r="W1055" s="371"/>
    </row>
    <row r="1056" spans="1:23" ht="16.5" customHeight="1">
      <c r="A1056" s="384"/>
      <c r="B1056" s="1150"/>
      <c r="C1056" s="1153"/>
      <c r="D1056" s="1156"/>
      <c r="E1056" s="1159"/>
      <c r="F1056" s="1162"/>
      <c r="G1056" s="1214"/>
      <c r="H1056" s="1217"/>
      <c r="I1056" s="1195"/>
      <c r="J1056" s="391"/>
      <c r="K1056" s="392"/>
      <c r="L1056" s="1211"/>
      <c r="M1056" s="1130"/>
      <c r="N1056" s="1202"/>
      <c r="O1056" s="1204"/>
      <c r="P1056" s="389"/>
      <c r="Q1056" s="433"/>
      <c r="R1056" s="433"/>
      <c r="S1056" s="433"/>
      <c r="T1056" s="433"/>
      <c r="U1056" s="433"/>
      <c r="V1056" s="433"/>
      <c r="W1056" s="371"/>
    </row>
    <row r="1057" spans="1:23" ht="16.5" customHeight="1">
      <c r="A1057" s="384"/>
      <c r="B1057" s="1150"/>
      <c r="C1057" s="1153"/>
      <c r="D1057" s="1156"/>
      <c r="E1057" s="1159"/>
      <c r="F1057" s="1162"/>
      <c r="G1057" s="1214"/>
      <c r="H1057" s="1217"/>
      <c r="I1057" s="1196"/>
      <c r="J1057" s="391"/>
      <c r="K1057" s="392"/>
      <c r="L1057" s="1209"/>
      <c r="M1057" s="1130"/>
      <c r="N1057" s="1202"/>
      <c r="O1057" s="1204"/>
      <c r="P1057" s="389"/>
      <c r="Q1057" s="433"/>
      <c r="R1057" s="433"/>
      <c r="S1057" s="433"/>
      <c r="T1057" s="433"/>
      <c r="U1057" s="433"/>
      <c r="V1057" s="433"/>
      <c r="W1057" s="371"/>
    </row>
    <row r="1058" spans="1:23" ht="16.5" customHeight="1" thickBot="1">
      <c r="A1058" s="384"/>
      <c r="B1058" s="1151"/>
      <c r="C1058" s="1154"/>
      <c r="D1058" s="1157"/>
      <c r="E1058" s="1160"/>
      <c r="F1058" s="1163"/>
      <c r="G1058" s="1224"/>
      <c r="H1058" s="1226"/>
      <c r="I1058" s="1198"/>
      <c r="J1058" s="420"/>
      <c r="K1058" s="421"/>
      <c r="L1058" s="1222"/>
      <c r="M1058" s="1131"/>
      <c r="N1058" s="1220"/>
      <c r="O1058" s="1221"/>
      <c r="P1058" s="389"/>
      <c r="Q1058" s="433"/>
      <c r="R1058" s="433"/>
      <c r="S1058" s="433"/>
      <c r="T1058" s="433"/>
      <c r="U1058" s="433"/>
      <c r="V1058" s="433"/>
      <c r="W1058" s="371"/>
    </row>
    <row r="1059" spans="1:23" ht="15.75" customHeight="1">
      <c r="A1059" s="384"/>
      <c r="B1059" s="1191">
        <v>106</v>
      </c>
      <c r="C1059" s="1153">
        <v>3</v>
      </c>
      <c r="D1059" s="1156" t="s">
        <v>1620</v>
      </c>
      <c r="E1059" s="1159" t="str">
        <f t="shared" ref="E1059" si="312">HLOOKUP(D1059,$F$1:$Q$2,2,FALSE)</f>
        <v>쪽지</v>
      </c>
      <c r="F1059" s="1162" t="str">
        <f t="shared" ref="F1059" si="313">D1059&amp;"_"&amp;IF(LEN(C1059) = 1, "0"&amp;C1059, C1059)</f>
        <v>MSG_03</v>
      </c>
      <c r="G1059" s="1180" t="s">
        <v>1983</v>
      </c>
      <c r="H1059" s="1216" t="s">
        <v>1986</v>
      </c>
      <c r="I1059" s="402" t="s">
        <v>1809</v>
      </c>
      <c r="J1059" s="415" t="s">
        <v>1797</v>
      </c>
      <c r="K1059" s="416" t="s">
        <v>1817</v>
      </c>
      <c r="L1059" s="417" t="s">
        <v>414</v>
      </c>
      <c r="M1059" s="1129">
        <f t="shared" ref="M1059" si="314">HLOOKUP(D1059,$F$1:$Q$3,3,FALSE)</f>
        <v>2</v>
      </c>
      <c r="N1059" s="1133" t="s">
        <v>2207</v>
      </c>
      <c r="O1059" s="1136"/>
      <c r="P1059" s="389"/>
      <c r="Q1059" s="433"/>
      <c r="R1059" s="433"/>
      <c r="S1059" s="433"/>
      <c r="T1059" s="433"/>
      <c r="U1059" s="433"/>
      <c r="V1059" s="433"/>
      <c r="W1059" s="371"/>
    </row>
    <row r="1060" spans="1:23" ht="16.5" customHeight="1">
      <c r="A1060" s="384"/>
      <c r="B1060" s="1150"/>
      <c r="C1060" s="1153"/>
      <c r="D1060" s="1156"/>
      <c r="E1060" s="1159"/>
      <c r="F1060" s="1162"/>
      <c r="G1060" s="1214"/>
      <c r="H1060" s="1217"/>
      <c r="I1060" s="1206" t="s">
        <v>1987</v>
      </c>
      <c r="J1060" s="391"/>
      <c r="K1060" s="392"/>
      <c r="L1060" s="1208" t="s">
        <v>1988</v>
      </c>
      <c r="M1060" s="1130"/>
      <c r="N1060" s="1202"/>
      <c r="O1060" s="1204"/>
      <c r="P1060" s="389"/>
      <c r="Q1060" s="433"/>
      <c r="R1060" s="433"/>
      <c r="S1060" s="433"/>
      <c r="T1060" s="433"/>
      <c r="U1060" s="433"/>
      <c r="V1060" s="433"/>
      <c r="W1060" s="371"/>
    </row>
    <row r="1061" spans="1:23" ht="16.5" customHeight="1">
      <c r="A1061" s="384"/>
      <c r="B1061" s="1150"/>
      <c r="C1061" s="1153"/>
      <c r="D1061" s="1156"/>
      <c r="E1061" s="1159"/>
      <c r="F1061" s="1162"/>
      <c r="G1061" s="1214"/>
      <c r="H1061" s="1217"/>
      <c r="I1061" s="1196"/>
      <c r="J1061" s="391"/>
      <c r="K1061" s="392"/>
      <c r="L1061" s="1209"/>
      <c r="M1061" s="1130"/>
      <c r="N1061" s="1202"/>
      <c r="O1061" s="1204"/>
      <c r="P1061" s="389"/>
      <c r="Q1061" s="371"/>
      <c r="R1061" s="371"/>
      <c r="S1061" s="371"/>
      <c r="T1061" s="371"/>
      <c r="U1061" s="371"/>
      <c r="V1061" s="371"/>
      <c r="W1061" s="371"/>
    </row>
    <row r="1062" spans="1:23" ht="16.5" customHeight="1">
      <c r="A1062" s="384"/>
      <c r="B1062" s="1150"/>
      <c r="C1062" s="1153"/>
      <c r="D1062" s="1156"/>
      <c r="E1062" s="1159"/>
      <c r="F1062" s="1162"/>
      <c r="G1062" s="1214"/>
      <c r="H1062" s="1217"/>
      <c r="I1062" s="1196"/>
      <c r="J1062" s="391"/>
      <c r="K1062" s="392"/>
      <c r="L1062" s="1209"/>
      <c r="M1062" s="1130"/>
      <c r="N1062" s="1202"/>
      <c r="O1062" s="1204"/>
      <c r="P1062" s="389"/>
      <c r="Q1062" s="371"/>
      <c r="R1062" s="371"/>
      <c r="S1062" s="371"/>
      <c r="T1062" s="371"/>
      <c r="U1062" s="371"/>
      <c r="V1062" s="371"/>
      <c r="W1062" s="371"/>
    </row>
    <row r="1063" spans="1:23" ht="16.5" customHeight="1">
      <c r="A1063" s="384"/>
      <c r="B1063" s="1150"/>
      <c r="C1063" s="1153"/>
      <c r="D1063" s="1156"/>
      <c r="E1063" s="1159"/>
      <c r="F1063" s="1162"/>
      <c r="G1063" s="1214"/>
      <c r="H1063" s="1217"/>
      <c r="I1063" s="1196"/>
      <c r="J1063" s="391"/>
      <c r="K1063" s="392"/>
      <c r="L1063" s="1209"/>
      <c r="M1063" s="1130"/>
      <c r="N1063" s="1202"/>
      <c r="O1063" s="1204"/>
      <c r="P1063" s="389"/>
      <c r="Q1063" s="371"/>
      <c r="R1063" s="371"/>
      <c r="S1063" s="371"/>
      <c r="T1063" s="371"/>
      <c r="U1063" s="371"/>
      <c r="V1063" s="371"/>
      <c r="W1063" s="371"/>
    </row>
    <row r="1064" spans="1:23" ht="16.5" customHeight="1">
      <c r="A1064" s="384"/>
      <c r="B1064" s="1150"/>
      <c r="C1064" s="1153"/>
      <c r="D1064" s="1156"/>
      <c r="E1064" s="1159"/>
      <c r="F1064" s="1162"/>
      <c r="G1064" s="1214"/>
      <c r="H1064" s="1217"/>
      <c r="I1064" s="1207"/>
      <c r="J1064" s="391"/>
      <c r="K1064" s="392"/>
      <c r="L1064" s="1210"/>
      <c r="M1064" s="1130"/>
      <c r="N1064" s="1202"/>
      <c r="O1064" s="1204"/>
      <c r="P1064" s="389"/>
      <c r="Q1064" s="371"/>
      <c r="R1064" s="371"/>
      <c r="S1064" s="371"/>
      <c r="T1064" s="371"/>
      <c r="U1064" s="371"/>
      <c r="V1064" s="371"/>
      <c r="W1064" s="371"/>
    </row>
    <row r="1065" spans="1:23" ht="16.5" customHeight="1">
      <c r="A1065" s="384"/>
      <c r="B1065" s="1150"/>
      <c r="C1065" s="1153"/>
      <c r="D1065" s="1156"/>
      <c r="E1065" s="1159"/>
      <c r="F1065" s="1162"/>
      <c r="G1065" s="1214"/>
      <c r="H1065" s="1217"/>
      <c r="I1065" s="1195" t="s">
        <v>406</v>
      </c>
      <c r="J1065" s="391"/>
      <c r="K1065" s="392"/>
      <c r="L1065" s="1211" t="s">
        <v>1850</v>
      </c>
      <c r="M1065" s="1130"/>
      <c r="N1065" s="1202"/>
      <c r="O1065" s="1204"/>
      <c r="P1065" s="389"/>
      <c r="Q1065" s="433"/>
      <c r="R1065" s="433"/>
      <c r="S1065" s="433"/>
      <c r="T1065" s="433"/>
      <c r="U1065" s="433"/>
      <c r="V1065" s="433"/>
      <c r="W1065" s="371"/>
    </row>
    <row r="1066" spans="1:23" ht="16.5" customHeight="1">
      <c r="A1066" s="384"/>
      <c r="B1066" s="1150"/>
      <c r="C1066" s="1153"/>
      <c r="D1066" s="1156"/>
      <c r="E1066" s="1159"/>
      <c r="F1066" s="1162"/>
      <c r="G1066" s="1214"/>
      <c r="H1066" s="1217"/>
      <c r="I1066" s="1195"/>
      <c r="J1066" s="391"/>
      <c r="K1066" s="392"/>
      <c r="L1066" s="1211"/>
      <c r="M1066" s="1130"/>
      <c r="N1066" s="1202"/>
      <c r="O1066" s="1204"/>
      <c r="P1066" s="389"/>
      <c r="Q1066" s="433"/>
      <c r="R1066" s="433"/>
      <c r="S1066" s="433"/>
      <c r="T1066" s="433"/>
      <c r="U1066" s="433"/>
      <c r="V1066" s="433"/>
      <c r="W1066" s="371"/>
    </row>
    <row r="1067" spans="1:23" ht="16.5" customHeight="1">
      <c r="A1067" s="384"/>
      <c r="B1067" s="1150"/>
      <c r="C1067" s="1153"/>
      <c r="D1067" s="1156"/>
      <c r="E1067" s="1159"/>
      <c r="F1067" s="1162"/>
      <c r="G1067" s="1214"/>
      <c r="H1067" s="1217"/>
      <c r="I1067" s="1196"/>
      <c r="J1067" s="391"/>
      <c r="K1067" s="392"/>
      <c r="L1067" s="1209"/>
      <c r="M1067" s="1130"/>
      <c r="N1067" s="1202"/>
      <c r="O1067" s="1204"/>
      <c r="P1067" s="389"/>
      <c r="Q1067" s="433"/>
      <c r="R1067" s="433"/>
      <c r="S1067" s="433"/>
      <c r="T1067" s="433"/>
      <c r="U1067" s="433"/>
      <c r="V1067" s="433"/>
      <c r="W1067" s="371"/>
    </row>
    <row r="1068" spans="1:23" ht="16.5" customHeight="1">
      <c r="A1068" s="384"/>
      <c r="B1068" s="1172"/>
      <c r="C1068" s="1213"/>
      <c r="D1068" s="1187"/>
      <c r="E1068" s="1175"/>
      <c r="F1068" s="1176"/>
      <c r="G1068" s="1230"/>
      <c r="H1068" s="1231"/>
      <c r="I1068" s="1200"/>
      <c r="J1068" s="423"/>
      <c r="K1068" s="424"/>
      <c r="L1068" s="1228"/>
      <c r="M1068" s="1131"/>
      <c r="N1068" s="1203"/>
      <c r="O1068" s="1229"/>
      <c r="P1068" s="389"/>
      <c r="Q1068" s="433"/>
      <c r="R1068" s="433"/>
      <c r="S1068" s="433"/>
      <c r="T1068" s="433"/>
      <c r="U1068" s="433"/>
      <c r="V1068" s="433"/>
      <c r="W1068" s="371"/>
    </row>
    <row r="1069" spans="1:23" ht="15.75" customHeight="1">
      <c r="A1069" s="384"/>
      <c r="B1069" s="1149">
        <v>107</v>
      </c>
      <c r="C1069" s="1223">
        <v>4</v>
      </c>
      <c r="D1069" s="1227" t="s">
        <v>1620</v>
      </c>
      <c r="E1069" s="1158" t="str">
        <f t="shared" ref="E1069" si="315">HLOOKUP(D1069,$F$1:$Q$2,2,FALSE)</f>
        <v>쪽지</v>
      </c>
      <c r="F1069" s="1161" t="str">
        <f t="shared" ref="F1069" si="316">D1069&amp;"_"&amp;IF(LEN(C1069) = 1, "0"&amp;C1069, C1069)</f>
        <v>MSG_04</v>
      </c>
      <c r="G1069" s="1180" t="s">
        <v>1983</v>
      </c>
      <c r="H1069" s="1216" t="s">
        <v>1989</v>
      </c>
      <c r="I1069" s="402" t="s">
        <v>414</v>
      </c>
      <c r="J1069" s="415" t="s">
        <v>1797</v>
      </c>
      <c r="K1069" s="416" t="s">
        <v>429</v>
      </c>
      <c r="L1069" s="417" t="s">
        <v>414</v>
      </c>
      <c r="M1069" s="1129">
        <f t="shared" ref="M1069" si="317">HLOOKUP(D1069,$F$1:$Q$3,3,FALSE)</f>
        <v>2</v>
      </c>
      <c r="N1069" s="1219" t="s">
        <v>2207</v>
      </c>
      <c r="O1069" s="1136"/>
      <c r="P1069" s="389"/>
      <c r="Q1069" s="433"/>
      <c r="R1069" s="433"/>
      <c r="S1069" s="433"/>
      <c r="T1069" s="433"/>
      <c r="U1069" s="433"/>
      <c r="V1069" s="433"/>
      <c r="W1069" s="371"/>
    </row>
    <row r="1070" spans="1:23" ht="16.5" customHeight="1">
      <c r="A1070" s="384"/>
      <c r="B1070" s="1150"/>
      <c r="C1070" s="1153"/>
      <c r="D1070" s="1156"/>
      <c r="E1070" s="1159"/>
      <c r="F1070" s="1162"/>
      <c r="G1070" s="1214"/>
      <c r="H1070" s="1217"/>
      <c r="I1070" s="1206" t="s">
        <v>1991</v>
      </c>
      <c r="J1070" s="391"/>
      <c r="K1070" s="392"/>
      <c r="L1070" s="1208" t="s">
        <v>1990</v>
      </c>
      <c r="M1070" s="1130"/>
      <c r="N1070" s="1202"/>
      <c r="O1070" s="1204"/>
      <c r="P1070" s="389"/>
      <c r="Q1070" s="433"/>
      <c r="R1070" s="433"/>
      <c r="S1070" s="433"/>
      <c r="T1070" s="433"/>
      <c r="U1070" s="433"/>
      <c r="V1070" s="433"/>
      <c r="W1070" s="371"/>
    </row>
    <row r="1071" spans="1:23" ht="16.5" customHeight="1">
      <c r="A1071" s="384"/>
      <c r="B1071" s="1150"/>
      <c r="C1071" s="1153"/>
      <c r="D1071" s="1156"/>
      <c r="E1071" s="1159"/>
      <c r="F1071" s="1162"/>
      <c r="G1071" s="1214"/>
      <c r="H1071" s="1217"/>
      <c r="I1071" s="1196"/>
      <c r="J1071" s="391"/>
      <c r="K1071" s="392"/>
      <c r="L1071" s="1209"/>
      <c r="M1071" s="1130"/>
      <c r="N1071" s="1202"/>
      <c r="O1071" s="1204"/>
      <c r="P1071" s="389"/>
      <c r="Q1071" s="371"/>
      <c r="R1071" s="371"/>
      <c r="S1071" s="371"/>
      <c r="T1071" s="371"/>
      <c r="U1071" s="371"/>
      <c r="V1071" s="371"/>
      <c r="W1071" s="371"/>
    </row>
    <row r="1072" spans="1:23" ht="16.5" customHeight="1">
      <c r="A1072" s="384"/>
      <c r="B1072" s="1150"/>
      <c r="C1072" s="1153"/>
      <c r="D1072" s="1156"/>
      <c r="E1072" s="1159"/>
      <c r="F1072" s="1162"/>
      <c r="G1072" s="1214"/>
      <c r="H1072" s="1217"/>
      <c r="I1072" s="1196"/>
      <c r="J1072" s="391"/>
      <c r="K1072" s="392"/>
      <c r="L1072" s="1209"/>
      <c r="M1072" s="1130"/>
      <c r="N1072" s="1202"/>
      <c r="O1072" s="1204"/>
      <c r="P1072" s="389"/>
      <c r="Q1072" s="371"/>
      <c r="R1072" s="371"/>
      <c r="S1072" s="371"/>
      <c r="T1072" s="371"/>
      <c r="U1072" s="371"/>
      <c r="V1072" s="371"/>
      <c r="W1072" s="371"/>
    </row>
    <row r="1073" spans="1:23" ht="16.5" customHeight="1">
      <c r="A1073" s="384"/>
      <c r="B1073" s="1150"/>
      <c r="C1073" s="1153"/>
      <c r="D1073" s="1156"/>
      <c r="E1073" s="1159"/>
      <c r="F1073" s="1162"/>
      <c r="G1073" s="1214"/>
      <c r="H1073" s="1217"/>
      <c r="I1073" s="1196"/>
      <c r="J1073" s="391"/>
      <c r="K1073" s="392"/>
      <c r="L1073" s="1209"/>
      <c r="M1073" s="1130"/>
      <c r="N1073" s="1202"/>
      <c r="O1073" s="1204"/>
      <c r="P1073" s="389"/>
      <c r="Q1073" s="371"/>
      <c r="R1073" s="371"/>
      <c r="S1073" s="371"/>
      <c r="T1073" s="371"/>
      <c r="U1073" s="371"/>
      <c r="V1073" s="371"/>
      <c r="W1073" s="371"/>
    </row>
    <row r="1074" spans="1:23" ht="16.5" customHeight="1">
      <c r="A1074" s="384"/>
      <c r="B1074" s="1150"/>
      <c r="C1074" s="1153"/>
      <c r="D1074" s="1156"/>
      <c r="E1074" s="1159"/>
      <c r="F1074" s="1162"/>
      <c r="G1074" s="1214"/>
      <c r="H1074" s="1217"/>
      <c r="I1074" s="1207"/>
      <c r="J1074" s="391"/>
      <c r="K1074" s="392"/>
      <c r="L1074" s="1210"/>
      <c r="M1074" s="1130"/>
      <c r="N1074" s="1202"/>
      <c r="O1074" s="1204"/>
      <c r="P1074" s="389"/>
      <c r="Q1074" s="371"/>
      <c r="R1074" s="371"/>
      <c r="S1074" s="371"/>
      <c r="T1074" s="371"/>
      <c r="U1074" s="371"/>
      <c r="V1074" s="371"/>
      <c r="W1074" s="371"/>
    </row>
    <row r="1075" spans="1:23" ht="16.5" customHeight="1">
      <c r="A1075" s="384"/>
      <c r="B1075" s="1150"/>
      <c r="C1075" s="1153"/>
      <c r="D1075" s="1156"/>
      <c r="E1075" s="1159"/>
      <c r="F1075" s="1162"/>
      <c r="G1075" s="1214"/>
      <c r="H1075" s="1217"/>
      <c r="I1075" s="1195" t="s">
        <v>406</v>
      </c>
      <c r="J1075" s="391"/>
      <c r="K1075" s="392"/>
      <c r="L1075" s="1211" t="s">
        <v>412</v>
      </c>
      <c r="M1075" s="1130"/>
      <c r="N1075" s="1202"/>
      <c r="O1075" s="1204"/>
      <c r="P1075" s="389"/>
      <c r="Q1075" s="433"/>
      <c r="R1075" s="433"/>
      <c r="S1075" s="433"/>
      <c r="T1075" s="433"/>
      <c r="U1075" s="433"/>
      <c r="V1075" s="433"/>
      <c r="W1075" s="371"/>
    </row>
    <row r="1076" spans="1:23" ht="16.5" customHeight="1">
      <c r="A1076" s="384"/>
      <c r="B1076" s="1150"/>
      <c r="C1076" s="1153"/>
      <c r="D1076" s="1156"/>
      <c r="E1076" s="1159"/>
      <c r="F1076" s="1162"/>
      <c r="G1076" s="1214"/>
      <c r="H1076" s="1217"/>
      <c r="I1076" s="1195"/>
      <c r="J1076" s="391"/>
      <c r="K1076" s="392"/>
      <c r="L1076" s="1211"/>
      <c r="M1076" s="1130"/>
      <c r="N1076" s="1202"/>
      <c r="O1076" s="1204"/>
      <c r="P1076" s="389"/>
      <c r="Q1076" s="433"/>
      <c r="R1076" s="433"/>
      <c r="S1076" s="433"/>
      <c r="T1076" s="433"/>
      <c r="U1076" s="433"/>
      <c r="V1076" s="433"/>
      <c r="W1076" s="371"/>
    </row>
    <row r="1077" spans="1:23" ht="16.5" customHeight="1">
      <c r="A1077" s="384"/>
      <c r="B1077" s="1150"/>
      <c r="C1077" s="1153"/>
      <c r="D1077" s="1156"/>
      <c r="E1077" s="1159"/>
      <c r="F1077" s="1162"/>
      <c r="G1077" s="1214"/>
      <c r="H1077" s="1217"/>
      <c r="I1077" s="1196"/>
      <c r="J1077" s="391"/>
      <c r="K1077" s="392"/>
      <c r="L1077" s="1209"/>
      <c r="M1077" s="1130"/>
      <c r="N1077" s="1202"/>
      <c r="O1077" s="1204"/>
      <c r="P1077" s="389"/>
      <c r="Q1077" s="433"/>
      <c r="R1077" s="433"/>
      <c r="S1077" s="433"/>
      <c r="T1077" s="433"/>
      <c r="U1077" s="433"/>
      <c r="V1077" s="433"/>
      <c r="W1077" s="371"/>
    </row>
    <row r="1078" spans="1:23" ht="16.5" customHeight="1">
      <c r="A1078" s="384"/>
      <c r="B1078" s="1172"/>
      <c r="C1078" s="1213"/>
      <c r="D1078" s="1187"/>
      <c r="E1078" s="1175"/>
      <c r="F1078" s="1176"/>
      <c r="G1078" s="1215"/>
      <c r="H1078" s="1218"/>
      <c r="I1078" s="1197"/>
      <c r="J1078" s="393"/>
      <c r="K1078" s="394"/>
      <c r="L1078" s="1212"/>
      <c r="M1078" s="1131"/>
      <c r="N1078" s="1203"/>
      <c r="O1078" s="1205"/>
      <c r="P1078" s="389"/>
      <c r="Q1078" s="433"/>
      <c r="R1078" s="433"/>
      <c r="S1078" s="433"/>
      <c r="T1078" s="433"/>
      <c r="U1078" s="433"/>
      <c r="V1078" s="433"/>
      <c r="W1078" s="371"/>
    </row>
    <row r="1079" spans="1:23" ht="15.75" customHeight="1">
      <c r="A1079" s="384"/>
      <c r="B1079" s="1149">
        <v>108</v>
      </c>
      <c r="C1079" s="1223">
        <v>5</v>
      </c>
      <c r="D1079" s="1227" t="s">
        <v>1620</v>
      </c>
      <c r="E1079" s="1158" t="str">
        <f t="shared" ref="E1079" si="318">HLOOKUP(D1079,$F$1:$Q$2,2,FALSE)</f>
        <v>쪽지</v>
      </c>
      <c r="F1079" s="1161" t="str">
        <f t="shared" ref="F1079" si="319">D1079&amp;"_"&amp;IF(LEN(C1079) = 1, "0"&amp;C1079, C1079)</f>
        <v>MSG_05</v>
      </c>
      <c r="G1079" s="1199" t="s">
        <v>1992</v>
      </c>
      <c r="H1079" s="1225" t="s">
        <v>1993</v>
      </c>
      <c r="I1079" s="385" t="s">
        <v>414</v>
      </c>
      <c r="J1079" s="386" t="s">
        <v>1979</v>
      </c>
      <c r="K1079" s="387" t="s">
        <v>1979</v>
      </c>
      <c r="L1079" s="388" t="s">
        <v>1796</v>
      </c>
      <c r="M1079" s="1129">
        <f t="shared" ref="M1079" si="320">HLOOKUP(D1079,$F$1:$Q$3,3,FALSE)</f>
        <v>2</v>
      </c>
      <c r="N1079" s="1219" t="s">
        <v>2207</v>
      </c>
      <c r="O1079" s="1135"/>
      <c r="P1079" s="389"/>
      <c r="Q1079" s="433"/>
      <c r="R1079" s="433"/>
      <c r="S1079" s="433"/>
      <c r="T1079" s="433"/>
      <c r="U1079" s="433"/>
      <c r="V1079" s="433"/>
      <c r="W1079" s="371"/>
    </row>
    <row r="1080" spans="1:23" ht="16.5" customHeight="1">
      <c r="A1080" s="384"/>
      <c r="B1080" s="1150"/>
      <c r="C1080" s="1153"/>
      <c r="D1080" s="1156"/>
      <c r="E1080" s="1159"/>
      <c r="F1080" s="1162"/>
      <c r="G1080" s="1214"/>
      <c r="H1080" s="1217"/>
      <c r="I1080" s="1206" t="s">
        <v>1985</v>
      </c>
      <c r="J1080" s="391" t="s">
        <v>1994</v>
      </c>
      <c r="K1080" s="392" t="s">
        <v>1995</v>
      </c>
      <c r="L1080" s="1208" t="s">
        <v>1996</v>
      </c>
      <c r="M1080" s="1130"/>
      <c r="N1080" s="1202"/>
      <c r="O1080" s="1204"/>
      <c r="P1080" s="389"/>
      <c r="Q1080" s="433"/>
      <c r="R1080" s="433"/>
      <c r="S1080" s="433"/>
      <c r="T1080" s="433"/>
      <c r="U1080" s="433"/>
      <c r="V1080" s="433"/>
      <c r="W1080" s="371"/>
    </row>
    <row r="1081" spans="1:23" ht="16.5" customHeight="1">
      <c r="A1081" s="384"/>
      <c r="B1081" s="1150"/>
      <c r="C1081" s="1153"/>
      <c r="D1081" s="1156"/>
      <c r="E1081" s="1159"/>
      <c r="F1081" s="1162"/>
      <c r="G1081" s="1214"/>
      <c r="H1081" s="1217"/>
      <c r="I1081" s="1196"/>
      <c r="J1081" s="391" t="s">
        <v>275</v>
      </c>
      <c r="K1081" s="392" t="s">
        <v>1981</v>
      </c>
      <c r="L1081" s="1209"/>
      <c r="M1081" s="1130"/>
      <c r="N1081" s="1202"/>
      <c r="O1081" s="1204"/>
      <c r="P1081" s="389"/>
      <c r="Q1081" s="371"/>
      <c r="R1081" s="371"/>
      <c r="S1081" s="371"/>
      <c r="T1081" s="371"/>
      <c r="U1081" s="371"/>
      <c r="V1081" s="371"/>
      <c r="W1081" s="371"/>
    </row>
    <row r="1082" spans="1:23" ht="16.5" customHeight="1">
      <c r="A1082" s="384"/>
      <c r="B1082" s="1150"/>
      <c r="C1082" s="1153"/>
      <c r="D1082" s="1156"/>
      <c r="E1082" s="1159"/>
      <c r="F1082" s="1162"/>
      <c r="G1082" s="1214"/>
      <c r="H1082" s="1217"/>
      <c r="I1082" s="1196"/>
      <c r="J1082" s="391" t="s">
        <v>1997</v>
      </c>
      <c r="K1082" s="392" t="s">
        <v>1982</v>
      </c>
      <c r="L1082" s="1209"/>
      <c r="M1082" s="1130"/>
      <c r="N1082" s="1202"/>
      <c r="O1082" s="1204"/>
      <c r="P1082" s="389"/>
      <c r="Q1082" s="371"/>
      <c r="R1082" s="371"/>
      <c r="S1082" s="371"/>
      <c r="T1082" s="371"/>
      <c r="U1082" s="371"/>
      <c r="V1082" s="371"/>
      <c r="W1082" s="371"/>
    </row>
    <row r="1083" spans="1:23" ht="16.5" customHeight="1">
      <c r="A1083" s="384"/>
      <c r="B1083" s="1150"/>
      <c r="C1083" s="1153"/>
      <c r="D1083" s="1156"/>
      <c r="E1083" s="1159"/>
      <c r="F1083" s="1162"/>
      <c r="G1083" s="1214"/>
      <c r="H1083" s="1217"/>
      <c r="I1083" s="1196"/>
      <c r="J1083" s="391"/>
      <c r="K1083" s="392"/>
      <c r="L1083" s="1209"/>
      <c r="M1083" s="1130"/>
      <c r="N1083" s="1202"/>
      <c r="O1083" s="1204"/>
      <c r="P1083" s="389"/>
      <c r="Q1083" s="371"/>
      <c r="R1083" s="371"/>
      <c r="S1083" s="371"/>
      <c r="T1083" s="371"/>
      <c r="U1083" s="371"/>
      <c r="V1083" s="371"/>
      <c r="W1083" s="371"/>
    </row>
    <row r="1084" spans="1:23" ht="16.5" customHeight="1">
      <c r="A1084" s="384"/>
      <c r="B1084" s="1150"/>
      <c r="C1084" s="1153"/>
      <c r="D1084" s="1156"/>
      <c r="E1084" s="1159"/>
      <c r="F1084" s="1162"/>
      <c r="G1084" s="1214"/>
      <c r="H1084" s="1217"/>
      <c r="I1084" s="1207"/>
      <c r="J1084" s="391"/>
      <c r="K1084" s="392"/>
      <c r="L1084" s="1210"/>
      <c r="M1084" s="1130"/>
      <c r="N1084" s="1202"/>
      <c r="O1084" s="1204"/>
      <c r="P1084" s="389"/>
      <c r="Q1084" s="371"/>
      <c r="R1084" s="371"/>
      <c r="S1084" s="371"/>
      <c r="T1084" s="371"/>
      <c r="U1084" s="371"/>
      <c r="V1084" s="371"/>
      <c r="W1084" s="371"/>
    </row>
    <row r="1085" spans="1:23" ht="16.5" customHeight="1">
      <c r="A1085" s="384"/>
      <c r="B1085" s="1150"/>
      <c r="C1085" s="1153"/>
      <c r="D1085" s="1156"/>
      <c r="E1085" s="1159"/>
      <c r="F1085" s="1162"/>
      <c r="G1085" s="1214"/>
      <c r="H1085" s="1217"/>
      <c r="I1085" s="1195" t="s">
        <v>406</v>
      </c>
      <c r="J1085" s="391"/>
      <c r="K1085" s="392"/>
      <c r="L1085" s="1211" t="s">
        <v>1879</v>
      </c>
      <c r="M1085" s="1130"/>
      <c r="N1085" s="1202"/>
      <c r="O1085" s="1204"/>
      <c r="P1085" s="389"/>
      <c r="Q1085" s="433"/>
      <c r="R1085" s="433"/>
      <c r="S1085" s="433"/>
      <c r="T1085" s="433"/>
      <c r="U1085" s="433"/>
      <c r="V1085" s="433"/>
      <c r="W1085" s="371"/>
    </row>
    <row r="1086" spans="1:23" ht="16.5" customHeight="1">
      <c r="A1086" s="384"/>
      <c r="B1086" s="1150"/>
      <c r="C1086" s="1153"/>
      <c r="D1086" s="1156"/>
      <c r="E1086" s="1159"/>
      <c r="F1086" s="1162"/>
      <c r="G1086" s="1214"/>
      <c r="H1086" s="1217"/>
      <c r="I1086" s="1195"/>
      <c r="J1086" s="391"/>
      <c r="K1086" s="392"/>
      <c r="L1086" s="1211"/>
      <c r="M1086" s="1130"/>
      <c r="N1086" s="1202"/>
      <c r="O1086" s="1204"/>
      <c r="P1086" s="389"/>
      <c r="Q1086" s="433"/>
      <c r="R1086" s="433"/>
      <c r="S1086" s="433"/>
      <c r="T1086" s="433"/>
      <c r="U1086" s="433"/>
      <c r="V1086" s="433"/>
      <c r="W1086" s="371"/>
    </row>
    <row r="1087" spans="1:23" ht="16.5" customHeight="1">
      <c r="A1087" s="384"/>
      <c r="B1087" s="1150"/>
      <c r="C1087" s="1153"/>
      <c r="D1087" s="1156"/>
      <c r="E1087" s="1159"/>
      <c r="F1087" s="1162"/>
      <c r="G1087" s="1214"/>
      <c r="H1087" s="1217"/>
      <c r="I1087" s="1196"/>
      <c r="J1087" s="391"/>
      <c r="K1087" s="392"/>
      <c r="L1087" s="1209"/>
      <c r="M1087" s="1130"/>
      <c r="N1087" s="1202"/>
      <c r="O1087" s="1204"/>
      <c r="P1087" s="389"/>
      <c r="Q1087" s="433"/>
      <c r="R1087" s="433"/>
      <c r="S1087" s="433"/>
      <c r="T1087" s="433"/>
      <c r="U1087" s="433"/>
      <c r="V1087" s="433"/>
      <c r="W1087" s="371"/>
    </row>
    <row r="1088" spans="1:23" ht="16.5" customHeight="1">
      <c r="A1088" s="384"/>
      <c r="B1088" s="1172"/>
      <c r="C1088" s="1213"/>
      <c r="D1088" s="1187"/>
      <c r="E1088" s="1175"/>
      <c r="F1088" s="1176"/>
      <c r="G1088" s="1215"/>
      <c r="H1088" s="1218"/>
      <c r="I1088" s="1197"/>
      <c r="J1088" s="393"/>
      <c r="K1088" s="394"/>
      <c r="L1088" s="1212"/>
      <c r="M1088" s="1131"/>
      <c r="N1088" s="1203"/>
      <c r="O1088" s="1229"/>
      <c r="P1088" s="389"/>
      <c r="Q1088" s="433"/>
      <c r="R1088" s="433"/>
      <c r="S1088" s="433"/>
      <c r="T1088" s="433"/>
      <c r="U1088" s="433"/>
      <c r="V1088" s="433"/>
      <c r="W1088" s="371"/>
    </row>
    <row r="1089" spans="1:23" ht="15.75" customHeight="1">
      <c r="A1089" s="384"/>
      <c r="B1089" s="1149">
        <v>109</v>
      </c>
      <c r="C1089" s="1223">
        <v>6</v>
      </c>
      <c r="D1089" s="1227" t="s">
        <v>1620</v>
      </c>
      <c r="E1089" s="1158" t="str">
        <f t="shared" ref="E1089" si="321">HLOOKUP(D1089,$F$1:$Q$2,2,FALSE)</f>
        <v>쪽지</v>
      </c>
      <c r="F1089" s="1161" t="str">
        <f t="shared" ref="F1089" si="322">D1089&amp;"_"&amp;IF(LEN(C1089) = 1, "0"&amp;C1089, C1089)</f>
        <v>MSG_06</v>
      </c>
      <c r="G1089" s="1199" t="s">
        <v>1992</v>
      </c>
      <c r="H1089" s="1225" t="s">
        <v>1998</v>
      </c>
      <c r="I1089" s="385" t="s">
        <v>414</v>
      </c>
      <c r="J1089" s="386" t="s">
        <v>1979</v>
      </c>
      <c r="K1089" s="387" t="s">
        <v>1979</v>
      </c>
      <c r="L1089" s="388" t="s">
        <v>414</v>
      </c>
      <c r="M1089" s="1129">
        <f t="shared" ref="M1089" si="323">HLOOKUP(D1089,$F$1:$Q$3,3,FALSE)</f>
        <v>2</v>
      </c>
      <c r="N1089" s="1219" t="s">
        <v>2207</v>
      </c>
      <c r="O1089" s="1136"/>
      <c r="P1089" s="389"/>
      <c r="Q1089" s="433"/>
      <c r="R1089" s="433"/>
      <c r="S1089" s="433"/>
      <c r="T1089" s="433"/>
      <c r="U1089" s="433"/>
      <c r="V1089" s="433"/>
      <c r="W1089" s="371"/>
    </row>
    <row r="1090" spans="1:23" ht="16.5" customHeight="1">
      <c r="A1090" s="384"/>
      <c r="B1090" s="1150"/>
      <c r="C1090" s="1153"/>
      <c r="D1090" s="1156"/>
      <c r="E1090" s="1159"/>
      <c r="F1090" s="1162"/>
      <c r="G1090" s="1214"/>
      <c r="H1090" s="1217"/>
      <c r="I1090" s="1206" t="s">
        <v>1988</v>
      </c>
      <c r="J1090" s="391" t="s">
        <v>1999</v>
      </c>
      <c r="K1090" s="392" t="s">
        <v>1995</v>
      </c>
      <c r="L1090" s="1208" t="s">
        <v>2000</v>
      </c>
      <c r="M1090" s="1130"/>
      <c r="N1090" s="1202"/>
      <c r="O1090" s="1204"/>
      <c r="P1090" s="389"/>
      <c r="Q1090" s="433"/>
      <c r="R1090" s="433"/>
      <c r="S1090" s="433"/>
      <c r="T1090" s="433"/>
      <c r="U1090" s="433"/>
      <c r="V1090" s="433"/>
      <c r="W1090" s="371"/>
    </row>
    <row r="1091" spans="1:23" ht="16.5" customHeight="1">
      <c r="A1091" s="384"/>
      <c r="B1091" s="1150"/>
      <c r="C1091" s="1153"/>
      <c r="D1091" s="1156"/>
      <c r="E1091" s="1159"/>
      <c r="F1091" s="1162"/>
      <c r="G1091" s="1214"/>
      <c r="H1091" s="1217"/>
      <c r="I1091" s="1196"/>
      <c r="J1091" s="391" t="s">
        <v>2001</v>
      </c>
      <c r="K1091" s="392" t="s">
        <v>275</v>
      </c>
      <c r="L1091" s="1209"/>
      <c r="M1091" s="1130"/>
      <c r="N1091" s="1202"/>
      <c r="O1091" s="1204"/>
      <c r="P1091" s="389"/>
      <c r="Q1091" s="371"/>
      <c r="R1091" s="371"/>
      <c r="S1091" s="371"/>
      <c r="T1091" s="371"/>
      <c r="U1091" s="371"/>
      <c r="V1091" s="371"/>
      <c r="W1091" s="371"/>
    </row>
    <row r="1092" spans="1:23" ht="16.5" customHeight="1">
      <c r="A1092" s="384"/>
      <c r="B1092" s="1150"/>
      <c r="C1092" s="1153"/>
      <c r="D1092" s="1156"/>
      <c r="E1092" s="1159"/>
      <c r="F1092" s="1162"/>
      <c r="G1092" s="1214"/>
      <c r="H1092" s="1217"/>
      <c r="I1092" s="1196"/>
      <c r="J1092" s="391" t="s">
        <v>2002</v>
      </c>
      <c r="K1092" s="392" t="s">
        <v>2003</v>
      </c>
      <c r="L1092" s="1209"/>
      <c r="M1092" s="1130"/>
      <c r="N1092" s="1202"/>
      <c r="O1092" s="1204"/>
      <c r="P1092" s="389"/>
      <c r="Q1092" s="371"/>
      <c r="R1092" s="371"/>
      <c r="S1092" s="371"/>
      <c r="T1092" s="371"/>
      <c r="U1092" s="371"/>
      <c r="V1092" s="371"/>
      <c r="W1092" s="371"/>
    </row>
    <row r="1093" spans="1:23" ht="16.5" customHeight="1">
      <c r="A1093" s="384"/>
      <c r="B1093" s="1150"/>
      <c r="C1093" s="1153"/>
      <c r="D1093" s="1156"/>
      <c r="E1093" s="1159"/>
      <c r="F1093" s="1162"/>
      <c r="G1093" s="1214"/>
      <c r="H1093" s="1217"/>
      <c r="I1093" s="1196"/>
      <c r="J1093" s="391"/>
      <c r="K1093" s="392"/>
      <c r="L1093" s="1209"/>
      <c r="M1093" s="1130"/>
      <c r="N1093" s="1202"/>
      <c r="O1093" s="1204"/>
      <c r="P1093" s="389"/>
      <c r="Q1093" s="371"/>
      <c r="R1093" s="371"/>
      <c r="S1093" s="371"/>
      <c r="T1093" s="371"/>
      <c r="U1093" s="371"/>
      <c r="V1093" s="371"/>
      <c r="W1093" s="371"/>
    </row>
    <row r="1094" spans="1:23" ht="16.5" customHeight="1">
      <c r="A1094" s="384"/>
      <c r="B1094" s="1150"/>
      <c r="C1094" s="1153"/>
      <c r="D1094" s="1156"/>
      <c r="E1094" s="1159"/>
      <c r="F1094" s="1162"/>
      <c r="G1094" s="1214"/>
      <c r="H1094" s="1217"/>
      <c r="I1094" s="1207"/>
      <c r="J1094" s="391"/>
      <c r="K1094" s="392"/>
      <c r="L1094" s="1210"/>
      <c r="M1094" s="1130"/>
      <c r="N1094" s="1202"/>
      <c r="O1094" s="1204"/>
      <c r="P1094" s="389"/>
      <c r="Q1094" s="371"/>
      <c r="R1094" s="371"/>
      <c r="S1094" s="371"/>
      <c r="T1094" s="371"/>
      <c r="U1094" s="371"/>
      <c r="V1094" s="371"/>
      <c r="W1094" s="371"/>
    </row>
    <row r="1095" spans="1:23" ht="16.5" customHeight="1">
      <c r="A1095" s="384"/>
      <c r="B1095" s="1150"/>
      <c r="C1095" s="1153"/>
      <c r="D1095" s="1156"/>
      <c r="E1095" s="1159"/>
      <c r="F1095" s="1162"/>
      <c r="G1095" s="1214"/>
      <c r="H1095" s="1217"/>
      <c r="I1095" s="1195" t="s">
        <v>406</v>
      </c>
      <c r="J1095" s="391"/>
      <c r="K1095" s="392"/>
      <c r="L1095" s="1211" t="s">
        <v>1886</v>
      </c>
      <c r="M1095" s="1130"/>
      <c r="N1095" s="1202"/>
      <c r="O1095" s="1204"/>
      <c r="P1095" s="389"/>
      <c r="Q1095" s="433"/>
      <c r="R1095" s="433"/>
      <c r="S1095" s="433"/>
      <c r="T1095" s="433"/>
      <c r="U1095" s="433"/>
      <c r="V1095" s="433"/>
      <c r="W1095" s="371"/>
    </row>
    <row r="1096" spans="1:23" ht="16.5" customHeight="1">
      <c r="A1096" s="384"/>
      <c r="B1096" s="1150"/>
      <c r="C1096" s="1153"/>
      <c r="D1096" s="1156"/>
      <c r="E1096" s="1159"/>
      <c r="F1096" s="1162"/>
      <c r="G1096" s="1214"/>
      <c r="H1096" s="1217"/>
      <c r="I1096" s="1195"/>
      <c r="J1096" s="391"/>
      <c r="K1096" s="392"/>
      <c r="L1096" s="1211"/>
      <c r="M1096" s="1130"/>
      <c r="N1096" s="1202"/>
      <c r="O1096" s="1204"/>
      <c r="P1096" s="389"/>
      <c r="Q1096" s="433"/>
      <c r="R1096" s="433"/>
      <c r="S1096" s="433"/>
      <c r="T1096" s="433"/>
      <c r="U1096" s="433"/>
      <c r="V1096" s="433"/>
      <c r="W1096" s="371"/>
    </row>
    <row r="1097" spans="1:23" ht="16.5" customHeight="1">
      <c r="A1097" s="384"/>
      <c r="B1097" s="1150"/>
      <c r="C1097" s="1153"/>
      <c r="D1097" s="1156"/>
      <c r="E1097" s="1159"/>
      <c r="F1097" s="1162"/>
      <c r="G1097" s="1214"/>
      <c r="H1097" s="1217"/>
      <c r="I1097" s="1196"/>
      <c r="J1097" s="391"/>
      <c r="K1097" s="392"/>
      <c r="L1097" s="1209"/>
      <c r="M1097" s="1130"/>
      <c r="N1097" s="1202"/>
      <c r="O1097" s="1204"/>
      <c r="P1097" s="389"/>
      <c r="Q1097" s="433"/>
      <c r="R1097" s="433"/>
      <c r="S1097" s="433"/>
      <c r="T1097" s="433"/>
      <c r="U1097" s="433"/>
      <c r="V1097" s="433"/>
      <c r="W1097" s="371"/>
    </row>
    <row r="1098" spans="1:23" ht="16.5" customHeight="1">
      <c r="A1098" s="384"/>
      <c r="B1098" s="1172"/>
      <c r="C1098" s="1213"/>
      <c r="D1098" s="1187"/>
      <c r="E1098" s="1175"/>
      <c r="F1098" s="1176"/>
      <c r="G1098" s="1214"/>
      <c r="H1098" s="1218"/>
      <c r="I1098" s="1200"/>
      <c r="J1098" s="423"/>
      <c r="K1098" s="424"/>
      <c r="L1098" s="1228"/>
      <c r="M1098" s="1131"/>
      <c r="N1098" s="1203"/>
      <c r="O1098" s="1205"/>
      <c r="P1098" s="389"/>
      <c r="Q1098" s="433"/>
      <c r="R1098" s="433"/>
      <c r="S1098" s="433"/>
      <c r="T1098" s="433"/>
      <c r="U1098" s="433"/>
      <c r="V1098" s="433"/>
      <c r="W1098" s="371"/>
    </row>
    <row r="1099" spans="1:23" ht="15.75" customHeight="1">
      <c r="A1099" s="384"/>
      <c r="B1099" s="1149">
        <v>110</v>
      </c>
      <c r="C1099" s="1223">
        <v>7</v>
      </c>
      <c r="D1099" s="1227" t="s">
        <v>1620</v>
      </c>
      <c r="E1099" s="1158" t="str">
        <f t="shared" ref="E1099" si="324">HLOOKUP(D1099,$F$1:$Q$2,2,FALSE)</f>
        <v>쪽지</v>
      </c>
      <c r="F1099" s="1161" t="str">
        <f t="shared" ref="F1099" si="325">D1099&amp;"_"&amp;IF(LEN(C1099) = 1, "0"&amp;C1099, C1099)</f>
        <v>MSG_07</v>
      </c>
      <c r="G1099" s="1194" t="s">
        <v>2004</v>
      </c>
      <c r="H1099" s="1216" t="s">
        <v>2005</v>
      </c>
      <c r="I1099" s="402" t="s">
        <v>1796</v>
      </c>
      <c r="J1099" s="415" t="s">
        <v>1798</v>
      </c>
      <c r="K1099" s="416" t="s">
        <v>2001</v>
      </c>
      <c r="L1099" s="417" t="s">
        <v>1871</v>
      </c>
      <c r="M1099" s="1129">
        <f t="shared" ref="M1099" si="326">HLOOKUP(D1099,$F$1:$Q$3,3,FALSE)</f>
        <v>2</v>
      </c>
      <c r="N1099" s="1219" t="s">
        <v>2207</v>
      </c>
      <c r="O1099" s="1135"/>
      <c r="P1099" s="389"/>
      <c r="Q1099" s="433"/>
      <c r="R1099" s="433"/>
      <c r="S1099" s="433"/>
      <c r="T1099" s="433"/>
      <c r="U1099" s="433"/>
      <c r="V1099" s="433"/>
      <c r="W1099" s="371"/>
    </row>
    <row r="1100" spans="1:23" ht="16.5" customHeight="1">
      <c r="A1100" s="384"/>
      <c r="B1100" s="1150"/>
      <c r="C1100" s="1153"/>
      <c r="D1100" s="1156"/>
      <c r="E1100" s="1159"/>
      <c r="F1100" s="1162"/>
      <c r="G1100" s="1214"/>
      <c r="H1100" s="1217"/>
      <c r="I1100" s="1206" t="s">
        <v>1985</v>
      </c>
      <c r="J1100" s="391"/>
      <c r="K1100" s="392" t="s">
        <v>1982</v>
      </c>
      <c r="L1100" s="1208" t="s">
        <v>1985</v>
      </c>
      <c r="M1100" s="1130"/>
      <c r="N1100" s="1202"/>
      <c r="O1100" s="1204"/>
      <c r="P1100" s="389"/>
      <c r="Q1100" s="433"/>
      <c r="R1100" s="433"/>
      <c r="S1100" s="433"/>
      <c r="T1100" s="433"/>
      <c r="U1100" s="433"/>
      <c r="V1100" s="433"/>
      <c r="W1100" s="371"/>
    </row>
    <row r="1101" spans="1:23" ht="16.5" customHeight="1">
      <c r="A1101" s="384"/>
      <c r="B1101" s="1150"/>
      <c r="C1101" s="1153"/>
      <c r="D1101" s="1156"/>
      <c r="E1101" s="1159"/>
      <c r="F1101" s="1162"/>
      <c r="G1101" s="1214"/>
      <c r="H1101" s="1217"/>
      <c r="I1101" s="1196"/>
      <c r="J1101" s="391"/>
      <c r="K1101" s="392" t="s">
        <v>2006</v>
      </c>
      <c r="L1101" s="1209"/>
      <c r="M1101" s="1130"/>
      <c r="N1101" s="1202"/>
      <c r="O1101" s="1204"/>
      <c r="P1101" s="389"/>
      <c r="Q1101" s="371"/>
      <c r="R1101" s="371"/>
      <c r="S1101" s="371"/>
      <c r="T1101" s="371"/>
      <c r="U1101" s="371"/>
      <c r="V1101" s="371"/>
      <c r="W1101" s="371"/>
    </row>
    <row r="1102" spans="1:23" ht="16.5" customHeight="1">
      <c r="A1102" s="384"/>
      <c r="B1102" s="1150"/>
      <c r="C1102" s="1153"/>
      <c r="D1102" s="1156"/>
      <c r="E1102" s="1159"/>
      <c r="F1102" s="1162"/>
      <c r="G1102" s="1214"/>
      <c r="H1102" s="1217"/>
      <c r="I1102" s="1196"/>
      <c r="J1102" s="391"/>
      <c r="K1102" s="392"/>
      <c r="L1102" s="1209"/>
      <c r="M1102" s="1130"/>
      <c r="N1102" s="1202"/>
      <c r="O1102" s="1204"/>
      <c r="P1102" s="389"/>
      <c r="Q1102" s="371"/>
      <c r="R1102" s="371"/>
      <c r="S1102" s="371"/>
      <c r="T1102" s="371"/>
      <c r="U1102" s="371"/>
      <c r="V1102" s="371"/>
      <c r="W1102" s="371"/>
    </row>
    <row r="1103" spans="1:23" ht="16.5" customHeight="1">
      <c r="A1103" s="384"/>
      <c r="B1103" s="1150"/>
      <c r="C1103" s="1153"/>
      <c r="D1103" s="1156"/>
      <c r="E1103" s="1159"/>
      <c r="F1103" s="1162"/>
      <c r="G1103" s="1214"/>
      <c r="H1103" s="1217"/>
      <c r="I1103" s="1196"/>
      <c r="J1103" s="391"/>
      <c r="K1103" s="392"/>
      <c r="L1103" s="1209"/>
      <c r="M1103" s="1130"/>
      <c r="N1103" s="1202"/>
      <c r="O1103" s="1204"/>
      <c r="P1103" s="389"/>
      <c r="Q1103" s="371"/>
      <c r="R1103" s="371"/>
      <c r="S1103" s="371"/>
      <c r="T1103" s="371"/>
      <c r="U1103" s="371"/>
      <c r="V1103" s="371"/>
      <c r="W1103" s="371"/>
    </row>
    <row r="1104" spans="1:23" ht="16.5" customHeight="1">
      <c r="A1104" s="384"/>
      <c r="B1104" s="1150"/>
      <c r="C1104" s="1153"/>
      <c r="D1104" s="1156"/>
      <c r="E1104" s="1159"/>
      <c r="F1104" s="1162"/>
      <c r="G1104" s="1214"/>
      <c r="H1104" s="1217"/>
      <c r="I1104" s="1207"/>
      <c r="J1104" s="391"/>
      <c r="K1104" s="392"/>
      <c r="L1104" s="1210"/>
      <c r="M1104" s="1130"/>
      <c r="N1104" s="1202"/>
      <c r="O1104" s="1204"/>
      <c r="P1104" s="389"/>
      <c r="Q1104" s="371"/>
      <c r="R1104" s="371"/>
      <c r="S1104" s="371"/>
      <c r="T1104" s="371"/>
      <c r="U1104" s="371"/>
      <c r="V1104" s="371"/>
      <c r="W1104" s="371"/>
    </row>
    <row r="1105" spans="1:23" ht="16.5" customHeight="1">
      <c r="A1105" s="384"/>
      <c r="B1105" s="1150"/>
      <c r="C1105" s="1153"/>
      <c r="D1105" s="1156"/>
      <c r="E1105" s="1159"/>
      <c r="F1105" s="1162"/>
      <c r="G1105" s="1214"/>
      <c r="H1105" s="1217"/>
      <c r="I1105" s="1195" t="s">
        <v>2007</v>
      </c>
      <c r="J1105" s="391"/>
      <c r="K1105" s="392"/>
      <c r="L1105" s="1211" t="s">
        <v>412</v>
      </c>
      <c r="M1105" s="1130"/>
      <c r="N1105" s="1202"/>
      <c r="O1105" s="1204"/>
      <c r="P1105" s="389"/>
      <c r="Q1105" s="433"/>
      <c r="R1105" s="433"/>
      <c r="S1105" s="433"/>
      <c r="T1105" s="433"/>
      <c r="U1105" s="433"/>
      <c r="V1105" s="433"/>
      <c r="W1105" s="371"/>
    </row>
    <row r="1106" spans="1:23" ht="16.5" customHeight="1">
      <c r="A1106" s="384"/>
      <c r="B1106" s="1150"/>
      <c r="C1106" s="1153"/>
      <c r="D1106" s="1156"/>
      <c r="E1106" s="1159"/>
      <c r="F1106" s="1162"/>
      <c r="G1106" s="1214"/>
      <c r="H1106" s="1217"/>
      <c r="I1106" s="1195"/>
      <c r="J1106" s="391"/>
      <c r="K1106" s="392"/>
      <c r="L1106" s="1211"/>
      <c r="M1106" s="1130"/>
      <c r="N1106" s="1202"/>
      <c r="O1106" s="1204"/>
      <c r="P1106" s="389"/>
      <c r="Q1106" s="433"/>
      <c r="R1106" s="433"/>
      <c r="S1106" s="433"/>
      <c r="T1106" s="433"/>
      <c r="U1106" s="433"/>
      <c r="V1106" s="433"/>
      <c r="W1106" s="371"/>
    </row>
    <row r="1107" spans="1:23" ht="16.5" customHeight="1">
      <c r="A1107" s="384"/>
      <c r="B1107" s="1150"/>
      <c r="C1107" s="1153"/>
      <c r="D1107" s="1156"/>
      <c r="E1107" s="1159"/>
      <c r="F1107" s="1162"/>
      <c r="G1107" s="1214"/>
      <c r="H1107" s="1217"/>
      <c r="I1107" s="1196"/>
      <c r="J1107" s="391"/>
      <c r="K1107" s="392"/>
      <c r="L1107" s="1209"/>
      <c r="M1107" s="1130"/>
      <c r="N1107" s="1202"/>
      <c r="O1107" s="1204"/>
      <c r="P1107" s="389"/>
      <c r="Q1107" s="433"/>
      <c r="R1107" s="433"/>
      <c r="S1107" s="433"/>
      <c r="T1107" s="433"/>
      <c r="U1107" s="433"/>
      <c r="V1107" s="433"/>
      <c r="W1107" s="371"/>
    </row>
    <row r="1108" spans="1:23" ht="16.5" customHeight="1">
      <c r="A1108" s="384"/>
      <c r="B1108" s="1172"/>
      <c r="C1108" s="1213"/>
      <c r="D1108" s="1187"/>
      <c r="E1108" s="1175"/>
      <c r="F1108" s="1176"/>
      <c r="G1108" s="1215"/>
      <c r="H1108" s="1218"/>
      <c r="I1108" s="1197"/>
      <c r="J1108" s="393"/>
      <c r="K1108" s="394"/>
      <c r="L1108" s="1212"/>
      <c r="M1108" s="1131"/>
      <c r="N1108" s="1203"/>
      <c r="O1108" s="1205"/>
      <c r="P1108" s="389"/>
      <c r="Q1108" s="433"/>
      <c r="R1108" s="433"/>
      <c r="S1108" s="433"/>
      <c r="T1108" s="433"/>
      <c r="U1108" s="433"/>
      <c r="V1108" s="433"/>
      <c r="W1108" s="371"/>
    </row>
    <row r="1109" spans="1:23" ht="15.75" customHeight="1">
      <c r="A1109" s="384"/>
      <c r="B1109" s="1149">
        <v>111</v>
      </c>
      <c r="C1109" s="1223">
        <v>8</v>
      </c>
      <c r="D1109" s="1227" t="s">
        <v>1620</v>
      </c>
      <c r="E1109" s="1158" t="str">
        <f t="shared" ref="E1109" si="327">HLOOKUP(D1109,$F$1:$Q$2,2,FALSE)</f>
        <v>쪽지</v>
      </c>
      <c r="F1109" s="1161" t="str">
        <f t="shared" ref="F1109" si="328">D1109&amp;"_"&amp;IF(LEN(C1109) = 1, "0"&amp;C1109, C1109)</f>
        <v>MSG_08</v>
      </c>
      <c r="G1109" s="1188" t="s">
        <v>2008</v>
      </c>
      <c r="H1109" s="1225" t="s">
        <v>2009</v>
      </c>
      <c r="I1109" s="385" t="s">
        <v>414</v>
      </c>
      <c r="J1109" s="386" t="s">
        <v>1853</v>
      </c>
      <c r="K1109" s="387" t="s">
        <v>275</v>
      </c>
      <c r="L1109" s="388" t="s">
        <v>1871</v>
      </c>
      <c r="M1109" s="1129">
        <f t="shared" ref="M1109" si="329">HLOOKUP(D1109,$F$1:$Q$3,3,FALSE)</f>
        <v>2</v>
      </c>
      <c r="N1109" s="1219" t="s">
        <v>2207</v>
      </c>
      <c r="O1109" s="1135"/>
      <c r="P1109" s="389"/>
      <c r="Q1109" s="433"/>
      <c r="R1109" s="433"/>
      <c r="S1109" s="433"/>
      <c r="T1109" s="433"/>
      <c r="U1109" s="433"/>
      <c r="V1109" s="433"/>
      <c r="W1109" s="371"/>
    </row>
    <row r="1110" spans="1:23" ht="16.5" customHeight="1">
      <c r="A1110" s="384"/>
      <c r="B1110" s="1150"/>
      <c r="C1110" s="1153"/>
      <c r="D1110" s="1156"/>
      <c r="E1110" s="1159"/>
      <c r="F1110" s="1162"/>
      <c r="G1110" s="1214"/>
      <c r="H1110" s="1217"/>
      <c r="I1110" s="1206" t="s">
        <v>1987</v>
      </c>
      <c r="J1110" s="391"/>
      <c r="K1110" s="392" t="s">
        <v>2010</v>
      </c>
      <c r="L1110" s="1208" t="s">
        <v>1987</v>
      </c>
      <c r="M1110" s="1130"/>
      <c r="N1110" s="1202"/>
      <c r="O1110" s="1204"/>
      <c r="P1110" s="389"/>
      <c r="Q1110" s="433"/>
      <c r="R1110" s="433"/>
      <c r="S1110" s="433"/>
      <c r="T1110" s="433"/>
      <c r="U1110" s="433"/>
      <c r="V1110" s="433"/>
      <c r="W1110" s="371"/>
    </row>
    <row r="1111" spans="1:23" ht="16.5" customHeight="1">
      <c r="A1111" s="384"/>
      <c r="B1111" s="1150"/>
      <c r="C1111" s="1153"/>
      <c r="D1111" s="1156"/>
      <c r="E1111" s="1159"/>
      <c r="F1111" s="1162"/>
      <c r="G1111" s="1214"/>
      <c r="H1111" s="1217"/>
      <c r="I1111" s="1196"/>
      <c r="J1111" s="391"/>
      <c r="K1111" s="392" t="s">
        <v>2011</v>
      </c>
      <c r="L1111" s="1209"/>
      <c r="M1111" s="1130"/>
      <c r="N1111" s="1202"/>
      <c r="O1111" s="1204"/>
      <c r="P1111" s="389"/>
      <c r="Q1111" s="371"/>
      <c r="R1111" s="371"/>
      <c r="S1111" s="371"/>
      <c r="T1111" s="371"/>
      <c r="U1111" s="371"/>
      <c r="V1111" s="371"/>
      <c r="W1111" s="371"/>
    </row>
    <row r="1112" spans="1:23" ht="16.5" customHeight="1">
      <c r="A1112" s="384"/>
      <c r="B1112" s="1150"/>
      <c r="C1112" s="1153"/>
      <c r="D1112" s="1156"/>
      <c r="E1112" s="1159"/>
      <c r="F1112" s="1162"/>
      <c r="G1112" s="1214"/>
      <c r="H1112" s="1217"/>
      <c r="I1112" s="1196"/>
      <c r="J1112" s="391"/>
      <c r="K1112" s="392"/>
      <c r="L1112" s="1209"/>
      <c r="M1112" s="1130"/>
      <c r="N1112" s="1202"/>
      <c r="O1112" s="1204"/>
      <c r="P1112" s="389"/>
      <c r="Q1112" s="371"/>
      <c r="R1112" s="371"/>
      <c r="S1112" s="371"/>
      <c r="T1112" s="371"/>
      <c r="U1112" s="371"/>
      <c r="V1112" s="371"/>
      <c r="W1112" s="371"/>
    </row>
    <row r="1113" spans="1:23" ht="16.5" customHeight="1">
      <c r="A1113" s="384"/>
      <c r="B1113" s="1150"/>
      <c r="C1113" s="1153"/>
      <c r="D1113" s="1156"/>
      <c r="E1113" s="1159"/>
      <c r="F1113" s="1162"/>
      <c r="G1113" s="1214"/>
      <c r="H1113" s="1217"/>
      <c r="I1113" s="1196"/>
      <c r="J1113" s="391"/>
      <c r="K1113" s="392"/>
      <c r="L1113" s="1209"/>
      <c r="M1113" s="1130"/>
      <c r="N1113" s="1202"/>
      <c r="O1113" s="1204"/>
      <c r="P1113" s="389"/>
      <c r="Q1113" s="371"/>
      <c r="R1113" s="371"/>
      <c r="S1113" s="371"/>
      <c r="T1113" s="371"/>
      <c r="U1113" s="371"/>
      <c r="V1113" s="371"/>
      <c r="W1113" s="371"/>
    </row>
    <row r="1114" spans="1:23" ht="16.5" customHeight="1">
      <c r="A1114" s="384"/>
      <c r="B1114" s="1150"/>
      <c r="C1114" s="1153"/>
      <c r="D1114" s="1156"/>
      <c r="E1114" s="1159"/>
      <c r="F1114" s="1162"/>
      <c r="G1114" s="1214"/>
      <c r="H1114" s="1217"/>
      <c r="I1114" s="1207"/>
      <c r="J1114" s="391"/>
      <c r="K1114" s="392"/>
      <c r="L1114" s="1210"/>
      <c r="M1114" s="1130"/>
      <c r="N1114" s="1202"/>
      <c r="O1114" s="1204"/>
      <c r="P1114" s="389"/>
      <c r="Q1114" s="371"/>
      <c r="R1114" s="371"/>
      <c r="S1114" s="371"/>
      <c r="T1114" s="371"/>
      <c r="U1114" s="371"/>
      <c r="V1114" s="371"/>
      <c r="W1114" s="371"/>
    </row>
    <row r="1115" spans="1:23" ht="16.5" customHeight="1">
      <c r="A1115" s="384"/>
      <c r="B1115" s="1150"/>
      <c r="C1115" s="1153"/>
      <c r="D1115" s="1156"/>
      <c r="E1115" s="1159"/>
      <c r="F1115" s="1162"/>
      <c r="G1115" s="1214"/>
      <c r="H1115" s="1217"/>
      <c r="I1115" s="1195" t="s">
        <v>406</v>
      </c>
      <c r="J1115" s="391"/>
      <c r="K1115" s="392"/>
      <c r="L1115" s="1211" t="s">
        <v>1850</v>
      </c>
      <c r="M1115" s="1130"/>
      <c r="N1115" s="1202"/>
      <c r="O1115" s="1204"/>
      <c r="P1115" s="389"/>
      <c r="Q1115" s="433"/>
      <c r="R1115" s="433"/>
      <c r="S1115" s="433"/>
      <c r="T1115" s="433"/>
      <c r="U1115" s="433"/>
      <c r="V1115" s="433"/>
      <c r="W1115" s="371"/>
    </row>
    <row r="1116" spans="1:23" ht="16.5" customHeight="1">
      <c r="A1116" s="384"/>
      <c r="B1116" s="1150"/>
      <c r="C1116" s="1153"/>
      <c r="D1116" s="1156"/>
      <c r="E1116" s="1159"/>
      <c r="F1116" s="1162"/>
      <c r="G1116" s="1214"/>
      <c r="H1116" s="1217"/>
      <c r="I1116" s="1195"/>
      <c r="J1116" s="391"/>
      <c r="K1116" s="392"/>
      <c r="L1116" s="1211"/>
      <c r="M1116" s="1130"/>
      <c r="N1116" s="1202"/>
      <c r="O1116" s="1204"/>
      <c r="P1116" s="389"/>
      <c r="Q1116" s="433"/>
      <c r="R1116" s="433"/>
      <c r="S1116" s="433"/>
      <c r="T1116" s="433"/>
      <c r="U1116" s="433"/>
      <c r="V1116" s="433"/>
      <c r="W1116" s="371"/>
    </row>
    <row r="1117" spans="1:23" ht="16.5" customHeight="1">
      <c r="A1117" s="384"/>
      <c r="B1117" s="1150"/>
      <c r="C1117" s="1153"/>
      <c r="D1117" s="1156"/>
      <c r="E1117" s="1159"/>
      <c r="F1117" s="1162"/>
      <c r="G1117" s="1214"/>
      <c r="H1117" s="1217"/>
      <c r="I1117" s="1196"/>
      <c r="J1117" s="391"/>
      <c r="K1117" s="392"/>
      <c r="L1117" s="1209"/>
      <c r="M1117" s="1130"/>
      <c r="N1117" s="1202"/>
      <c r="O1117" s="1204"/>
      <c r="P1117" s="389"/>
      <c r="Q1117" s="433"/>
      <c r="R1117" s="433"/>
      <c r="S1117" s="433"/>
      <c r="T1117" s="433"/>
      <c r="U1117" s="433"/>
      <c r="V1117" s="433"/>
      <c r="W1117" s="371"/>
    </row>
    <row r="1118" spans="1:23" ht="16.5" customHeight="1">
      <c r="A1118" s="384"/>
      <c r="B1118" s="1172"/>
      <c r="C1118" s="1213"/>
      <c r="D1118" s="1187"/>
      <c r="E1118" s="1175"/>
      <c r="F1118" s="1176"/>
      <c r="G1118" s="1215"/>
      <c r="H1118" s="1218"/>
      <c r="I1118" s="1197"/>
      <c r="J1118" s="393"/>
      <c r="K1118" s="394"/>
      <c r="L1118" s="1212"/>
      <c r="M1118" s="1131"/>
      <c r="N1118" s="1203"/>
      <c r="O1118" s="1205"/>
      <c r="P1118" s="389"/>
      <c r="Q1118" s="433"/>
      <c r="R1118" s="433"/>
      <c r="S1118" s="433"/>
      <c r="T1118" s="433"/>
      <c r="U1118" s="433"/>
      <c r="V1118" s="433"/>
      <c r="W1118" s="371"/>
    </row>
    <row r="1119" spans="1:23" ht="15.75" customHeight="1">
      <c r="A1119" s="384"/>
      <c r="B1119" s="1149">
        <v>112</v>
      </c>
      <c r="C1119" s="1223">
        <v>9</v>
      </c>
      <c r="D1119" s="1227" t="s">
        <v>1620</v>
      </c>
      <c r="E1119" s="1158" t="str">
        <f t="shared" ref="E1119" si="330">HLOOKUP(D1119,$F$1:$Q$2,2,FALSE)</f>
        <v>쪽지</v>
      </c>
      <c r="F1119" s="1161" t="str">
        <f t="shared" ref="F1119" si="331">D1119&amp;"_"&amp;IF(LEN(C1119) = 1, "0"&amp;C1119, C1119)</f>
        <v>MSG_09</v>
      </c>
      <c r="G1119" s="1199" t="s">
        <v>2012</v>
      </c>
      <c r="H1119" s="1225" t="s">
        <v>2013</v>
      </c>
      <c r="I1119" s="385" t="s">
        <v>1860</v>
      </c>
      <c r="J1119" s="386" t="s">
        <v>1979</v>
      </c>
      <c r="K1119" s="387" t="s">
        <v>429</v>
      </c>
      <c r="L1119" s="388" t="s">
        <v>1809</v>
      </c>
      <c r="M1119" s="1129">
        <f t="shared" ref="M1119" si="332">HLOOKUP(D1119,$F$1:$Q$3,3,FALSE)</f>
        <v>2</v>
      </c>
      <c r="N1119" s="1219" t="s">
        <v>2207</v>
      </c>
      <c r="O1119" s="1135"/>
      <c r="P1119" s="389"/>
      <c r="Q1119" s="433"/>
      <c r="R1119" s="433"/>
      <c r="S1119" s="433"/>
      <c r="T1119" s="433"/>
      <c r="U1119" s="433"/>
      <c r="V1119" s="433"/>
      <c r="W1119" s="371"/>
    </row>
    <row r="1120" spans="1:23" ht="16.5" customHeight="1">
      <c r="A1120" s="384"/>
      <c r="B1120" s="1150"/>
      <c r="C1120" s="1153"/>
      <c r="D1120" s="1156"/>
      <c r="E1120" s="1159"/>
      <c r="F1120" s="1162"/>
      <c r="G1120" s="1214"/>
      <c r="H1120" s="1217"/>
      <c r="I1120" s="1206" t="s">
        <v>1985</v>
      </c>
      <c r="J1120" s="391" t="s">
        <v>1999</v>
      </c>
      <c r="K1120" s="392"/>
      <c r="L1120" s="1208" t="s">
        <v>1985</v>
      </c>
      <c r="M1120" s="1130"/>
      <c r="N1120" s="1202"/>
      <c r="O1120" s="1204"/>
      <c r="P1120" s="389"/>
      <c r="Q1120" s="433"/>
      <c r="R1120" s="433"/>
      <c r="S1120" s="433"/>
      <c r="T1120" s="433"/>
      <c r="U1120" s="433"/>
      <c r="V1120" s="433"/>
      <c r="W1120" s="371"/>
    </row>
    <row r="1121" spans="1:23" ht="16.5" customHeight="1">
      <c r="A1121" s="384"/>
      <c r="B1121" s="1150"/>
      <c r="C1121" s="1153"/>
      <c r="D1121" s="1156"/>
      <c r="E1121" s="1159"/>
      <c r="F1121" s="1162"/>
      <c r="G1121" s="1214"/>
      <c r="H1121" s="1217"/>
      <c r="I1121" s="1196"/>
      <c r="J1121" s="391" t="s">
        <v>2014</v>
      </c>
      <c r="K1121" s="392"/>
      <c r="L1121" s="1209"/>
      <c r="M1121" s="1130"/>
      <c r="N1121" s="1202"/>
      <c r="O1121" s="1204"/>
      <c r="P1121" s="389"/>
      <c r="Q1121" s="371"/>
      <c r="R1121" s="371"/>
      <c r="S1121" s="371"/>
      <c r="T1121" s="371"/>
      <c r="U1121" s="371"/>
      <c r="V1121" s="371"/>
      <c r="W1121" s="371"/>
    </row>
    <row r="1122" spans="1:23" ht="16.5" customHeight="1">
      <c r="A1122" s="384"/>
      <c r="B1122" s="1150"/>
      <c r="C1122" s="1153"/>
      <c r="D1122" s="1156"/>
      <c r="E1122" s="1159"/>
      <c r="F1122" s="1162"/>
      <c r="G1122" s="1214"/>
      <c r="H1122" s="1217"/>
      <c r="I1122" s="1196"/>
      <c r="J1122" s="391" t="s">
        <v>1982</v>
      </c>
      <c r="K1122" s="392"/>
      <c r="L1122" s="1209"/>
      <c r="M1122" s="1130"/>
      <c r="N1122" s="1202"/>
      <c r="O1122" s="1204"/>
      <c r="P1122" s="389"/>
      <c r="Q1122" s="371"/>
      <c r="R1122" s="371"/>
      <c r="S1122" s="371"/>
      <c r="T1122" s="371"/>
      <c r="U1122" s="371"/>
      <c r="V1122" s="371"/>
      <c r="W1122" s="371"/>
    </row>
    <row r="1123" spans="1:23" ht="16.5" customHeight="1">
      <c r="A1123" s="384"/>
      <c r="B1123" s="1150"/>
      <c r="C1123" s="1153"/>
      <c r="D1123" s="1156"/>
      <c r="E1123" s="1159"/>
      <c r="F1123" s="1162"/>
      <c r="G1123" s="1214"/>
      <c r="H1123" s="1217"/>
      <c r="I1123" s="1196"/>
      <c r="J1123" s="391"/>
      <c r="K1123" s="392"/>
      <c r="L1123" s="1209"/>
      <c r="M1123" s="1130"/>
      <c r="N1123" s="1202"/>
      <c r="O1123" s="1204"/>
      <c r="P1123" s="389"/>
      <c r="Q1123" s="371"/>
      <c r="R1123" s="371"/>
      <c r="S1123" s="371"/>
      <c r="T1123" s="371"/>
      <c r="U1123" s="371"/>
      <c r="V1123" s="371"/>
      <c r="W1123" s="371"/>
    </row>
    <row r="1124" spans="1:23" ht="16.5" customHeight="1">
      <c r="A1124" s="384"/>
      <c r="B1124" s="1150"/>
      <c r="C1124" s="1153"/>
      <c r="D1124" s="1156"/>
      <c r="E1124" s="1159"/>
      <c r="F1124" s="1162"/>
      <c r="G1124" s="1214"/>
      <c r="H1124" s="1217"/>
      <c r="I1124" s="1207"/>
      <c r="J1124" s="391"/>
      <c r="K1124" s="392"/>
      <c r="L1124" s="1210"/>
      <c r="M1124" s="1130"/>
      <c r="N1124" s="1202"/>
      <c r="O1124" s="1204"/>
      <c r="P1124" s="389"/>
      <c r="Q1124" s="371"/>
      <c r="R1124" s="371"/>
      <c r="S1124" s="371"/>
      <c r="T1124" s="371"/>
      <c r="U1124" s="371"/>
      <c r="V1124" s="371"/>
      <c r="W1124" s="371"/>
    </row>
    <row r="1125" spans="1:23" ht="16.5" customHeight="1">
      <c r="A1125" s="384"/>
      <c r="B1125" s="1150"/>
      <c r="C1125" s="1153"/>
      <c r="D1125" s="1156"/>
      <c r="E1125" s="1159"/>
      <c r="F1125" s="1162"/>
      <c r="G1125" s="1214"/>
      <c r="H1125" s="1217"/>
      <c r="I1125" s="1195" t="s">
        <v>406</v>
      </c>
      <c r="J1125" s="391"/>
      <c r="K1125" s="392"/>
      <c r="L1125" s="1211" t="s">
        <v>1850</v>
      </c>
      <c r="M1125" s="1130"/>
      <c r="N1125" s="1202"/>
      <c r="O1125" s="1204"/>
      <c r="P1125" s="389"/>
      <c r="Q1125" s="433"/>
      <c r="R1125" s="433"/>
      <c r="S1125" s="433"/>
      <c r="T1125" s="433"/>
      <c r="U1125" s="433"/>
      <c r="V1125" s="433"/>
      <c r="W1125" s="371"/>
    </row>
    <row r="1126" spans="1:23" ht="16.5" customHeight="1">
      <c r="A1126" s="384"/>
      <c r="B1126" s="1150"/>
      <c r="C1126" s="1153"/>
      <c r="D1126" s="1156"/>
      <c r="E1126" s="1159"/>
      <c r="F1126" s="1162"/>
      <c r="G1126" s="1214"/>
      <c r="H1126" s="1217"/>
      <c r="I1126" s="1195"/>
      <c r="J1126" s="391"/>
      <c r="K1126" s="392"/>
      <c r="L1126" s="1211"/>
      <c r="M1126" s="1130"/>
      <c r="N1126" s="1202"/>
      <c r="O1126" s="1204"/>
      <c r="P1126" s="389"/>
      <c r="Q1126" s="433"/>
      <c r="R1126" s="433"/>
      <c r="S1126" s="433"/>
      <c r="T1126" s="433"/>
      <c r="U1126" s="433"/>
      <c r="V1126" s="433"/>
      <c r="W1126" s="371"/>
    </row>
    <row r="1127" spans="1:23" ht="16.5" customHeight="1">
      <c r="A1127" s="384"/>
      <c r="B1127" s="1150"/>
      <c r="C1127" s="1153"/>
      <c r="D1127" s="1156"/>
      <c r="E1127" s="1159"/>
      <c r="F1127" s="1162"/>
      <c r="G1127" s="1214"/>
      <c r="H1127" s="1217"/>
      <c r="I1127" s="1196"/>
      <c r="J1127" s="391"/>
      <c r="K1127" s="392"/>
      <c r="L1127" s="1209"/>
      <c r="M1127" s="1130"/>
      <c r="N1127" s="1202"/>
      <c r="O1127" s="1204"/>
      <c r="P1127" s="389"/>
      <c r="Q1127" s="433"/>
      <c r="R1127" s="433"/>
      <c r="S1127" s="433"/>
      <c r="T1127" s="433"/>
      <c r="U1127" s="433"/>
      <c r="V1127" s="433"/>
      <c r="W1127" s="371"/>
    </row>
    <row r="1128" spans="1:23" ht="16.5" customHeight="1" thickBot="1">
      <c r="A1128" s="384"/>
      <c r="B1128" s="1151"/>
      <c r="C1128" s="1154"/>
      <c r="D1128" s="1157"/>
      <c r="E1128" s="1160"/>
      <c r="F1128" s="1163"/>
      <c r="G1128" s="1224"/>
      <c r="H1128" s="1226"/>
      <c r="I1128" s="1198"/>
      <c r="J1128" s="420"/>
      <c r="K1128" s="421"/>
      <c r="L1128" s="1222"/>
      <c r="M1128" s="1131"/>
      <c r="N1128" s="1220"/>
      <c r="O1128" s="1221"/>
      <c r="P1128" s="389"/>
      <c r="Q1128" s="433"/>
      <c r="R1128" s="433"/>
      <c r="S1128" s="433"/>
      <c r="T1128" s="433"/>
      <c r="U1128" s="433"/>
      <c r="V1128" s="433"/>
      <c r="W1128" s="371"/>
    </row>
    <row r="1129" spans="1:23" ht="15.75" customHeight="1">
      <c r="A1129" s="384"/>
      <c r="B1129" s="1191">
        <v>113</v>
      </c>
      <c r="C1129" s="1153">
        <v>10</v>
      </c>
      <c r="D1129" s="1156" t="s">
        <v>1620</v>
      </c>
      <c r="E1129" s="1159" t="str">
        <f t="shared" ref="E1129" si="333">HLOOKUP(D1129,$F$1:$Q$2,2,FALSE)</f>
        <v>쪽지</v>
      </c>
      <c r="F1129" s="1162" t="str">
        <f t="shared" ref="F1129" si="334">D1129&amp;"_"&amp;IF(LEN(C1129) = 1, "0"&amp;C1129, C1129)</f>
        <v>MSG_10</v>
      </c>
      <c r="G1129" s="1165" t="s">
        <v>2015</v>
      </c>
      <c r="H1129" s="1216" t="s">
        <v>2016</v>
      </c>
      <c r="I1129" s="402" t="s">
        <v>414</v>
      </c>
      <c r="J1129" s="415" t="s">
        <v>1979</v>
      </c>
      <c r="K1129" s="416" t="s">
        <v>1799</v>
      </c>
      <c r="L1129" s="417" t="s">
        <v>414</v>
      </c>
      <c r="M1129" s="1129">
        <f t="shared" ref="M1129" si="335">HLOOKUP(D1129,$F$1:$Q$3,3,FALSE)</f>
        <v>2</v>
      </c>
      <c r="N1129" s="1133" t="s">
        <v>2207</v>
      </c>
      <c r="O1129" s="1136"/>
      <c r="P1129" s="389"/>
      <c r="Q1129" s="433"/>
      <c r="R1129" s="433"/>
      <c r="S1129" s="433"/>
      <c r="T1129" s="433"/>
      <c r="U1129" s="433"/>
      <c r="V1129" s="433"/>
      <c r="W1129" s="371"/>
    </row>
    <row r="1130" spans="1:23" ht="16.5" customHeight="1">
      <c r="A1130" s="384"/>
      <c r="B1130" s="1150"/>
      <c r="C1130" s="1153"/>
      <c r="D1130" s="1156"/>
      <c r="E1130" s="1159"/>
      <c r="F1130" s="1162"/>
      <c r="G1130" s="1214"/>
      <c r="H1130" s="1217"/>
      <c r="I1130" s="1206" t="s">
        <v>1996</v>
      </c>
      <c r="J1130" s="391" t="s">
        <v>1977</v>
      </c>
      <c r="K1130" s="392"/>
      <c r="L1130" s="1208" t="s">
        <v>1996</v>
      </c>
      <c r="M1130" s="1130"/>
      <c r="N1130" s="1202"/>
      <c r="O1130" s="1204"/>
      <c r="P1130" s="389"/>
      <c r="Q1130" s="433"/>
      <c r="R1130" s="433"/>
      <c r="S1130" s="433"/>
      <c r="T1130" s="433"/>
      <c r="U1130" s="433"/>
      <c r="V1130" s="433"/>
      <c r="W1130" s="371"/>
    </row>
    <row r="1131" spans="1:23" ht="16.5" customHeight="1">
      <c r="A1131" s="384"/>
      <c r="B1131" s="1150"/>
      <c r="C1131" s="1153"/>
      <c r="D1131" s="1156"/>
      <c r="E1131" s="1159"/>
      <c r="F1131" s="1162"/>
      <c r="G1131" s="1214"/>
      <c r="H1131" s="1217"/>
      <c r="I1131" s="1196"/>
      <c r="J1131" s="391" t="s">
        <v>275</v>
      </c>
      <c r="K1131" s="392"/>
      <c r="L1131" s="1209"/>
      <c r="M1131" s="1130"/>
      <c r="N1131" s="1202"/>
      <c r="O1131" s="1204"/>
      <c r="P1131" s="389"/>
      <c r="Q1131" s="371"/>
      <c r="R1131" s="371"/>
      <c r="S1131" s="371"/>
      <c r="T1131" s="371"/>
      <c r="U1131" s="371"/>
      <c r="V1131" s="371"/>
      <c r="W1131" s="371"/>
    </row>
    <row r="1132" spans="1:23" ht="16.5" customHeight="1">
      <c r="A1132" s="384"/>
      <c r="B1132" s="1150"/>
      <c r="C1132" s="1153"/>
      <c r="D1132" s="1156"/>
      <c r="E1132" s="1159"/>
      <c r="F1132" s="1162"/>
      <c r="G1132" s="1214"/>
      <c r="H1132" s="1217"/>
      <c r="I1132" s="1196"/>
      <c r="J1132" s="391" t="s">
        <v>1982</v>
      </c>
      <c r="K1132" s="392"/>
      <c r="L1132" s="1209"/>
      <c r="M1132" s="1130"/>
      <c r="N1132" s="1202"/>
      <c r="O1132" s="1204"/>
      <c r="P1132" s="389"/>
      <c r="Q1132" s="371"/>
      <c r="R1132" s="371"/>
      <c r="S1132" s="371"/>
      <c r="T1132" s="371"/>
      <c r="U1132" s="371"/>
      <c r="V1132" s="371"/>
      <c r="W1132" s="371"/>
    </row>
    <row r="1133" spans="1:23" ht="16.5" customHeight="1">
      <c r="A1133" s="384"/>
      <c r="B1133" s="1150"/>
      <c r="C1133" s="1153"/>
      <c r="D1133" s="1156"/>
      <c r="E1133" s="1159"/>
      <c r="F1133" s="1162"/>
      <c r="G1133" s="1214"/>
      <c r="H1133" s="1217"/>
      <c r="I1133" s="1196"/>
      <c r="J1133" s="391"/>
      <c r="K1133" s="392"/>
      <c r="L1133" s="1209"/>
      <c r="M1133" s="1130"/>
      <c r="N1133" s="1202"/>
      <c r="O1133" s="1204"/>
      <c r="P1133" s="389"/>
      <c r="Q1133" s="371"/>
      <c r="R1133" s="371"/>
      <c r="S1133" s="371"/>
      <c r="T1133" s="371"/>
      <c r="U1133" s="371"/>
      <c r="V1133" s="371"/>
      <c r="W1133" s="371"/>
    </row>
    <row r="1134" spans="1:23" ht="16.5" customHeight="1">
      <c r="A1134" s="384"/>
      <c r="B1134" s="1150"/>
      <c r="C1134" s="1153"/>
      <c r="D1134" s="1156"/>
      <c r="E1134" s="1159"/>
      <c r="F1134" s="1162"/>
      <c r="G1134" s="1214"/>
      <c r="H1134" s="1217"/>
      <c r="I1134" s="1207"/>
      <c r="J1134" s="391"/>
      <c r="K1134" s="392"/>
      <c r="L1134" s="1210"/>
      <c r="M1134" s="1130"/>
      <c r="N1134" s="1202"/>
      <c r="O1134" s="1204"/>
      <c r="P1134" s="389"/>
      <c r="Q1134" s="371"/>
      <c r="R1134" s="371"/>
      <c r="S1134" s="371"/>
      <c r="T1134" s="371"/>
      <c r="U1134" s="371"/>
      <c r="V1134" s="371"/>
      <c r="W1134" s="371"/>
    </row>
    <row r="1135" spans="1:23" ht="16.5" customHeight="1">
      <c r="A1135" s="384"/>
      <c r="B1135" s="1150"/>
      <c r="C1135" s="1153"/>
      <c r="D1135" s="1156"/>
      <c r="E1135" s="1159"/>
      <c r="F1135" s="1162"/>
      <c r="G1135" s="1214"/>
      <c r="H1135" s="1217"/>
      <c r="I1135" s="1195" t="s">
        <v>406</v>
      </c>
      <c r="J1135" s="391"/>
      <c r="K1135" s="392"/>
      <c r="L1135" s="1211" t="s">
        <v>412</v>
      </c>
      <c r="M1135" s="1130"/>
      <c r="N1135" s="1202"/>
      <c r="O1135" s="1204"/>
      <c r="P1135" s="389"/>
      <c r="Q1135" s="433"/>
      <c r="R1135" s="433"/>
      <c r="S1135" s="433"/>
      <c r="T1135" s="433"/>
      <c r="U1135" s="433"/>
      <c r="V1135" s="433"/>
      <c r="W1135" s="371"/>
    </row>
    <row r="1136" spans="1:23" ht="16.5" customHeight="1">
      <c r="A1136" s="384"/>
      <c r="B1136" s="1150"/>
      <c r="C1136" s="1153"/>
      <c r="D1136" s="1156"/>
      <c r="E1136" s="1159"/>
      <c r="F1136" s="1162"/>
      <c r="G1136" s="1214"/>
      <c r="H1136" s="1217"/>
      <c r="I1136" s="1195"/>
      <c r="J1136" s="391"/>
      <c r="K1136" s="392"/>
      <c r="L1136" s="1211"/>
      <c r="M1136" s="1130"/>
      <c r="N1136" s="1202"/>
      <c r="O1136" s="1204"/>
      <c r="P1136" s="389"/>
      <c r="Q1136" s="433"/>
      <c r="R1136" s="433"/>
      <c r="S1136" s="433"/>
      <c r="T1136" s="433"/>
      <c r="U1136" s="433"/>
      <c r="V1136" s="433"/>
      <c r="W1136" s="371"/>
    </row>
    <row r="1137" spans="1:23" ht="16.5" customHeight="1">
      <c r="A1137" s="384"/>
      <c r="B1137" s="1150"/>
      <c r="C1137" s="1153"/>
      <c r="D1137" s="1156"/>
      <c r="E1137" s="1159"/>
      <c r="F1137" s="1162"/>
      <c r="G1137" s="1214"/>
      <c r="H1137" s="1217"/>
      <c r="I1137" s="1196"/>
      <c r="J1137" s="391"/>
      <c r="K1137" s="392"/>
      <c r="L1137" s="1209"/>
      <c r="M1137" s="1130"/>
      <c r="N1137" s="1202"/>
      <c r="O1137" s="1204"/>
      <c r="P1137" s="389"/>
      <c r="Q1137" s="433"/>
      <c r="R1137" s="433"/>
      <c r="S1137" s="433"/>
      <c r="T1137" s="433"/>
      <c r="U1137" s="433"/>
      <c r="V1137" s="433"/>
      <c r="W1137" s="371"/>
    </row>
    <row r="1138" spans="1:23" ht="16.5" customHeight="1">
      <c r="A1138" s="384"/>
      <c r="B1138" s="1172"/>
      <c r="C1138" s="1213"/>
      <c r="D1138" s="1156"/>
      <c r="E1138" s="1175"/>
      <c r="F1138" s="1176"/>
      <c r="G1138" s="1215"/>
      <c r="H1138" s="1218"/>
      <c r="I1138" s="1197"/>
      <c r="J1138" s="393"/>
      <c r="K1138" s="394"/>
      <c r="L1138" s="1212"/>
      <c r="M1138" s="1131"/>
      <c r="N1138" s="1203"/>
      <c r="O1138" s="1205"/>
      <c r="P1138" s="389"/>
      <c r="Q1138" s="433"/>
      <c r="R1138" s="433"/>
      <c r="S1138" s="433"/>
      <c r="T1138" s="433"/>
      <c r="U1138" s="433"/>
      <c r="V1138" s="433"/>
      <c r="W1138" s="371"/>
    </row>
    <row r="1139" spans="1:23" ht="15.75" customHeight="1">
      <c r="A1139" s="384"/>
      <c r="B1139" s="1149">
        <v>114</v>
      </c>
      <c r="C1139" s="1152">
        <v>1</v>
      </c>
      <c r="D1139" s="1155" t="s">
        <v>2017</v>
      </c>
      <c r="E1139" s="1158" t="str">
        <f t="shared" ref="E1139" si="336">HLOOKUP(D1139,$F$1:$Q$2,2,FALSE)</f>
        <v>회원</v>
      </c>
      <c r="F1139" s="1161" t="str">
        <f t="shared" ref="F1139" si="337">D1139&amp;"_"&amp;IF(LEN(C1139) = 1, "0"&amp;C1139, C1139)</f>
        <v>MB_01</v>
      </c>
      <c r="G1139" s="1188" t="s">
        <v>1140</v>
      </c>
      <c r="H1139" s="1182" t="s">
        <v>2018</v>
      </c>
      <c r="I1139" s="385" t="s">
        <v>414</v>
      </c>
      <c r="J1139" s="386" t="s">
        <v>1915</v>
      </c>
      <c r="K1139" s="387" t="s">
        <v>429</v>
      </c>
      <c r="L1139" s="388" t="s">
        <v>414</v>
      </c>
      <c r="M1139" s="1129">
        <f t="shared" ref="M1139" si="338">HLOOKUP(D1139,$F$1:$Q$3,3,FALSE)</f>
        <v>2</v>
      </c>
      <c r="N1139" s="1132" t="s">
        <v>2208</v>
      </c>
      <c r="O1139" s="1135"/>
      <c r="P1139" s="389"/>
      <c r="Q1139" s="433"/>
      <c r="R1139" s="433"/>
      <c r="S1139" s="433"/>
      <c r="T1139" s="433"/>
      <c r="U1139" s="433"/>
      <c r="V1139" s="433"/>
      <c r="W1139" s="371"/>
    </row>
    <row r="1140" spans="1:23" ht="16.5" customHeight="1">
      <c r="A1140" s="384"/>
      <c r="B1140" s="1150"/>
      <c r="C1140" s="1153"/>
      <c r="D1140" s="1156"/>
      <c r="E1140" s="1159"/>
      <c r="F1140" s="1162"/>
      <c r="G1140" s="1180"/>
      <c r="H1140" s="1127"/>
      <c r="I1140" s="1138" t="s">
        <v>2020</v>
      </c>
      <c r="J1140" s="391" t="s">
        <v>2021</v>
      </c>
      <c r="K1140" s="392"/>
      <c r="L1140" s="1141" t="s">
        <v>2022</v>
      </c>
      <c r="M1140" s="1130"/>
      <c r="N1140" s="1133"/>
      <c r="O1140" s="1136"/>
      <c r="P1140" s="389"/>
      <c r="Q1140" s="433"/>
      <c r="R1140" s="433"/>
      <c r="S1140" s="433"/>
      <c r="T1140" s="433"/>
      <c r="U1140" s="433"/>
      <c r="V1140" s="433"/>
      <c r="W1140" s="371"/>
    </row>
    <row r="1141" spans="1:23" ht="16.5" customHeight="1">
      <c r="A1141" s="384"/>
      <c r="B1141" s="1150"/>
      <c r="C1141" s="1153"/>
      <c r="D1141" s="1156"/>
      <c r="E1141" s="1159"/>
      <c r="F1141" s="1162"/>
      <c r="G1141" s="1180"/>
      <c r="H1141" s="1127"/>
      <c r="I1141" s="1138"/>
      <c r="J1141" s="391" t="s">
        <v>2023</v>
      </c>
      <c r="K1141" s="392"/>
      <c r="L1141" s="1141"/>
      <c r="M1141" s="1130"/>
      <c r="N1141" s="1133"/>
      <c r="O1141" s="1136"/>
      <c r="P1141" s="389"/>
      <c r="Q1141" s="371"/>
      <c r="R1141" s="371"/>
      <c r="S1141" s="371"/>
      <c r="T1141" s="371"/>
      <c r="U1141" s="371"/>
      <c r="V1141" s="371"/>
      <c r="W1141" s="371"/>
    </row>
    <row r="1142" spans="1:23" ht="16.5" customHeight="1">
      <c r="A1142" s="384"/>
      <c r="B1142" s="1150"/>
      <c r="C1142" s="1153"/>
      <c r="D1142" s="1156"/>
      <c r="E1142" s="1159"/>
      <c r="F1142" s="1162"/>
      <c r="G1142" s="1180"/>
      <c r="H1142" s="1127"/>
      <c r="I1142" s="1138"/>
      <c r="J1142" s="391" t="s">
        <v>2024</v>
      </c>
      <c r="K1142" s="392"/>
      <c r="L1142" s="1141"/>
      <c r="M1142" s="1130"/>
      <c r="N1142" s="1133"/>
      <c r="O1142" s="1136"/>
      <c r="P1142" s="389"/>
      <c r="Q1142" s="371"/>
      <c r="R1142" s="371"/>
      <c r="S1142" s="371"/>
      <c r="T1142" s="371"/>
      <c r="U1142" s="371"/>
      <c r="V1142" s="371"/>
      <c r="W1142" s="371"/>
    </row>
    <row r="1143" spans="1:23" ht="16.5" customHeight="1">
      <c r="A1143" s="384"/>
      <c r="B1143" s="1150"/>
      <c r="C1143" s="1153"/>
      <c r="D1143" s="1156"/>
      <c r="E1143" s="1159"/>
      <c r="F1143" s="1162"/>
      <c r="G1143" s="1180"/>
      <c r="H1143" s="1127"/>
      <c r="I1143" s="1138"/>
      <c r="J1143" s="391" t="s">
        <v>2025</v>
      </c>
      <c r="K1143" s="392"/>
      <c r="L1143" s="1141"/>
      <c r="M1143" s="1130"/>
      <c r="N1143" s="1133"/>
      <c r="O1143" s="1136"/>
      <c r="P1143" s="389"/>
      <c r="Q1143" s="371"/>
      <c r="R1143" s="371"/>
      <c r="S1143" s="371"/>
      <c r="T1143" s="371"/>
      <c r="U1143" s="371"/>
      <c r="V1143" s="371"/>
      <c r="W1143" s="371"/>
    </row>
    <row r="1144" spans="1:23" ht="16.5" customHeight="1">
      <c r="A1144" s="384"/>
      <c r="B1144" s="1150"/>
      <c r="C1144" s="1153"/>
      <c r="D1144" s="1156"/>
      <c r="E1144" s="1159"/>
      <c r="F1144" s="1162"/>
      <c r="G1144" s="1180"/>
      <c r="H1144" s="1127"/>
      <c r="I1144" s="1139"/>
      <c r="J1144" s="391" t="s">
        <v>2027</v>
      </c>
      <c r="K1144" s="392"/>
      <c r="L1144" s="1142"/>
      <c r="M1144" s="1130"/>
      <c r="N1144" s="1133"/>
      <c r="O1144" s="1136"/>
      <c r="P1144" s="389"/>
      <c r="Q1144" s="371"/>
      <c r="R1144" s="371"/>
      <c r="S1144" s="371"/>
      <c r="T1144" s="371"/>
      <c r="U1144" s="371"/>
      <c r="V1144" s="371"/>
      <c r="W1144" s="371"/>
    </row>
    <row r="1145" spans="1:23" ht="16.5" customHeight="1">
      <c r="A1145" s="384"/>
      <c r="B1145" s="1150"/>
      <c r="C1145" s="1153"/>
      <c r="D1145" s="1156"/>
      <c r="E1145" s="1159"/>
      <c r="F1145" s="1162"/>
      <c r="G1145" s="1180"/>
      <c r="H1145" s="1127"/>
      <c r="I1145" s="1195" t="s">
        <v>406</v>
      </c>
      <c r="J1145" s="391" t="s">
        <v>2028</v>
      </c>
      <c r="K1145" s="392"/>
      <c r="L1145" s="1146" t="s">
        <v>1850</v>
      </c>
      <c r="M1145" s="1130"/>
      <c r="N1145" s="1133"/>
      <c r="O1145" s="1136"/>
      <c r="P1145" s="389"/>
      <c r="Q1145" s="433"/>
      <c r="R1145" s="433"/>
      <c r="S1145" s="433"/>
      <c r="T1145" s="433"/>
      <c r="U1145" s="433"/>
      <c r="V1145" s="433"/>
      <c r="W1145" s="371"/>
    </row>
    <row r="1146" spans="1:23" ht="16.5" customHeight="1">
      <c r="A1146" s="384"/>
      <c r="B1146" s="1150"/>
      <c r="C1146" s="1153"/>
      <c r="D1146" s="1156"/>
      <c r="E1146" s="1159"/>
      <c r="F1146" s="1162"/>
      <c r="G1146" s="1180"/>
      <c r="H1146" s="1127"/>
      <c r="I1146" s="1195"/>
      <c r="J1146" s="391"/>
      <c r="K1146" s="392"/>
      <c r="L1146" s="1147"/>
      <c r="M1146" s="1130"/>
      <c r="N1146" s="1133"/>
      <c r="O1146" s="1136"/>
      <c r="P1146" s="389"/>
      <c r="Q1146" s="433"/>
      <c r="R1146" s="433"/>
      <c r="S1146" s="433"/>
      <c r="T1146" s="433"/>
      <c r="U1146" s="433"/>
      <c r="V1146" s="433"/>
      <c r="W1146" s="371"/>
    </row>
    <row r="1147" spans="1:23" ht="16.5" customHeight="1">
      <c r="A1147" s="384"/>
      <c r="B1147" s="1150"/>
      <c r="C1147" s="1153"/>
      <c r="D1147" s="1156"/>
      <c r="E1147" s="1159"/>
      <c r="F1147" s="1162"/>
      <c r="G1147" s="1180"/>
      <c r="H1147" s="1127"/>
      <c r="I1147" s="1196"/>
      <c r="J1147" s="391"/>
      <c r="K1147" s="392"/>
      <c r="L1147" s="1147"/>
      <c r="M1147" s="1130"/>
      <c r="N1147" s="1133"/>
      <c r="O1147" s="1136"/>
      <c r="P1147" s="389"/>
      <c r="Q1147" s="433"/>
      <c r="R1147" s="433"/>
      <c r="S1147" s="433"/>
      <c r="T1147" s="433"/>
      <c r="U1147" s="433"/>
      <c r="V1147" s="433"/>
      <c r="W1147" s="371"/>
    </row>
    <row r="1148" spans="1:23" ht="16.5" customHeight="1">
      <c r="A1148" s="384"/>
      <c r="B1148" s="1172"/>
      <c r="C1148" s="1173"/>
      <c r="D1148" s="1156"/>
      <c r="E1148" s="1175"/>
      <c r="F1148" s="1176"/>
      <c r="G1148" s="1201"/>
      <c r="H1148" s="1167"/>
      <c r="I1148" s="1197"/>
      <c r="J1148" s="393"/>
      <c r="K1148" s="394"/>
      <c r="L1148" s="1171"/>
      <c r="M1148" s="1131"/>
      <c r="N1148" s="1168"/>
      <c r="O1148" s="1169"/>
      <c r="P1148" s="389"/>
      <c r="Q1148" s="433"/>
      <c r="R1148" s="433"/>
      <c r="S1148" s="433"/>
      <c r="T1148" s="433"/>
      <c r="U1148" s="433"/>
      <c r="V1148" s="433"/>
      <c r="W1148" s="371"/>
    </row>
    <row r="1149" spans="1:23" ht="15.75" customHeight="1">
      <c r="A1149" s="384"/>
      <c r="B1149" s="1149">
        <v>115</v>
      </c>
      <c r="C1149" s="1152">
        <v>2</v>
      </c>
      <c r="D1149" s="1155" t="s">
        <v>2017</v>
      </c>
      <c r="E1149" s="1158" t="str">
        <f t="shared" ref="E1149" si="339">HLOOKUP(D1149,$F$1:$Q$2,2,FALSE)</f>
        <v>회원</v>
      </c>
      <c r="F1149" s="1161" t="str">
        <f t="shared" ref="F1149" si="340">D1149&amp;"_"&amp;IF(LEN(C1149) = 1, "0"&amp;C1149, C1149)</f>
        <v>MB_02</v>
      </c>
      <c r="G1149" s="1188" t="s">
        <v>2029</v>
      </c>
      <c r="H1149" s="1182" t="s">
        <v>2030</v>
      </c>
      <c r="I1149" s="385" t="s">
        <v>414</v>
      </c>
      <c r="J1149" s="386" t="s">
        <v>1797</v>
      </c>
      <c r="K1149" s="387" t="s">
        <v>429</v>
      </c>
      <c r="L1149" s="388" t="s">
        <v>1809</v>
      </c>
      <c r="M1149" s="1129">
        <f t="shared" ref="M1149" si="341">HLOOKUP(D1149,$F$1:$Q$3,3,FALSE)</f>
        <v>2</v>
      </c>
      <c r="N1149" s="1132" t="s">
        <v>2208</v>
      </c>
      <c r="O1149" s="1135"/>
      <c r="P1149" s="389"/>
      <c r="Q1149" s="433"/>
      <c r="R1149" s="433"/>
      <c r="S1149" s="433"/>
      <c r="T1149" s="433"/>
      <c r="U1149" s="433"/>
      <c r="V1149" s="433"/>
      <c r="W1149" s="371"/>
    </row>
    <row r="1150" spans="1:23" ht="16.5" customHeight="1">
      <c r="A1150" s="384"/>
      <c r="B1150" s="1150"/>
      <c r="C1150" s="1153"/>
      <c r="D1150" s="1156"/>
      <c r="E1150" s="1159"/>
      <c r="F1150" s="1162"/>
      <c r="G1150" s="1180"/>
      <c r="H1150" s="1127"/>
      <c r="I1150" s="1138" t="s">
        <v>2031</v>
      </c>
      <c r="J1150" s="391"/>
      <c r="K1150" s="392"/>
      <c r="L1150" s="1141" t="s">
        <v>2031</v>
      </c>
      <c r="M1150" s="1130"/>
      <c r="N1150" s="1133"/>
      <c r="O1150" s="1136"/>
      <c r="P1150" s="389"/>
      <c r="Q1150" s="433"/>
      <c r="R1150" s="433"/>
      <c r="S1150" s="433"/>
      <c r="T1150" s="433"/>
      <c r="U1150" s="433"/>
      <c r="V1150" s="433"/>
      <c r="W1150" s="371"/>
    </row>
    <row r="1151" spans="1:23" ht="16.5" customHeight="1">
      <c r="A1151" s="384"/>
      <c r="B1151" s="1150"/>
      <c r="C1151" s="1153"/>
      <c r="D1151" s="1156"/>
      <c r="E1151" s="1159"/>
      <c r="F1151" s="1162"/>
      <c r="G1151" s="1180"/>
      <c r="H1151" s="1127"/>
      <c r="I1151" s="1138"/>
      <c r="J1151" s="391"/>
      <c r="K1151" s="392"/>
      <c r="L1151" s="1141"/>
      <c r="M1151" s="1130"/>
      <c r="N1151" s="1133"/>
      <c r="O1151" s="1136"/>
      <c r="P1151" s="389"/>
      <c r="Q1151" s="371"/>
      <c r="R1151" s="371"/>
      <c r="S1151" s="371"/>
      <c r="T1151" s="371"/>
      <c r="U1151" s="371"/>
      <c r="V1151" s="371"/>
      <c r="W1151" s="371"/>
    </row>
    <row r="1152" spans="1:23" ht="16.5" customHeight="1">
      <c r="A1152" s="384"/>
      <c r="B1152" s="1150"/>
      <c r="C1152" s="1153"/>
      <c r="D1152" s="1156"/>
      <c r="E1152" s="1159"/>
      <c r="F1152" s="1162"/>
      <c r="G1152" s="1180"/>
      <c r="H1152" s="1127"/>
      <c r="I1152" s="1138"/>
      <c r="J1152" s="391"/>
      <c r="K1152" s="392"/>
      <c r="L1152" s="1141"/>
      <c r="M1152" s="1130"/>
      <c r="N1152" s="1133"/>
      <c r="O1152" s="1136"/>
      <c r="P1152" s="389"/>
      <c r="Q1152" s="371"/>
      <c r="R1152" s="371"/>
      <c r="S1152" s="371"/>
      <c r="T1152" s="371"/>
      <c r="U1152" s="371"/>
      <c r="V1152" s="371"/>
      <c r="W1152" s="371"/>
    </row>
    <row r="1153" spans="1:23" ht="16.5" customHeight="1">
      <c r="A1153" s="384"/>
      <c r="B1153" s="1150"/>
      <c r="C1153" s="1153"/>
      <c r="D1153" s="1156"/>
      <c r="E1153" s="1159"/>
      <c r="F1153" s="1162"/>
      <c r="G1153" s="1180"/>
      <c r="H1153" s="1127"/>
      <c r="I1153" s="1138"/>
      <c r="J1153" s="391"/>
      <c r="K1153" s="392"/>
      <c r="L1153" s="1141"/>
      <c r="M1153" s="1130"/>
      <c r="N1153" s="1133"/>
      <c r="O1153" s="1136"/>
      <c r="P1153" s="389"/>
      <c r="Q1153" s="371"/>
      <c r="R1153" s="371"/>
      <c r="S1153" s="371"/>
      <c r="T1153" s="371"/>
      <c r="U1153" s="371"/>
      <c r="V1153" s="371"/>
      <c r="W1153" s="371"/>
    </row>
    <row r="1154" spans="1:23" ht="16.5" customHeight="1">
      <c r="A1154" s="384"/>
      <c r="B1154" s="1150"/>
      <c r="C1154" s="1153"/>
      <c r="D1154" s="1156"/>
      <c r="E1154" s="1159"/>
      <c r="F1154" s="1162"/>
      <c r="G1154" s="1180"/>
      <c r="H1154" s="1127"/>
      <c r="I1154" s="1139"/>
      <c r="J1154" s="391"/>
      <c r="K1154" s="392"/>
      <c r="L1154" s="1142"/>
      <c r="M1154" s="1130"/>
      <c r="N1154" s="1133"/>
      <c r="O1154" s="1136"/>
      <c r="P1154" s="389"/>
      <c r="Q1154" s="371"/>
      <c r="R1154" s="371"/>
      <c r="S1154" s="371"/>
      <c r="T1154" s="371"/>
      <c r="U1154" s="371"/>
      <c r="V1154" s="371"/>
      <c r="W1154" s="371"/>
    </row>
    <row r="1155" spans="1:23" ht="16.5" customHeight="1">
      <c r="A1155" s="384"/>
      <c r="B1155" s="1150"/>
      <c r="C1155" s="1153"/>
      <c r="D1155" s="1156"/>
      <c r="E1155" s="1159"/>
      <c r="F1155" s="1162"/>
      <c r="G1155" s="1180"/>
      <c r="H1155" s="1127"/>
      <c r="I1155" s="1195" t="s">
        <v>406</v>
      </c>
      <c r="J1155" s="391"/>
      <c r="K1155" s="392"/>
      <c r="L1155" s="1146" t="s">
        <v>1886</v>
      </c>
      <c r="M1155" s="1130"/>
      <c r="N1155" s="1133"/>
      <c r="O1155" s="1136"/>
      <c r="P1155" s="389"/>
      <c r="Q1155" s="433"/>
      <c r="R1155" s="433"/>
      <c r="S1155" s="433"/>
      <c r="T1155" s="433"/>
      <c r="U1155" s="433"/>
      <c r="V1155" s="433"/>
      <c r="W1155" s="371"/>
    </row>
    <row r="1156" spans="1:23" ht="16.5" customHeight="1">
      <c r="A1156" s="384"/>
      <c r="B1156" s="1150"/>
      <c r="C1156" s="1153"/>
      <c r="D1156" s="1156"/>
      <c r="E1156" s="1159"/>
      <c r="F1156" s="1162"/>
      <c r="G1156" s="1180"/>
      <c r="H1156" s="1127"/>
      <c r="I1156" s="1195"/>
      <c r="J1156" s="391"/>
      <c r="K1156" s="392"/>
      <c r="L1156" s="1147"/>
      <c r="M1156" s="1130"/>
      <c r="N1156" s="1133"/>
      <c r="O1156" s="1136"/>
      <c r="P1156" s="389"/>
      <c r="Q1156" s="433"/>
      <c r="R1156" s="433"/>
      <c r="S1156" s="433"/>
      <c r="T1156" s="433"/>
      <c r="U1156" s="433"/>
      <c r="V1156" s="433"/>
      <c r="W1156" s="371"/>
    </row>
    <row r="1157" spans="1:23" ht="16.5" customHeight="1">
      <c r="A1157" s="384"/>
      <c r="B1157" s="1150"/>
      <c r="C1157" s="1153"/>
      <c r="D1157" s="1156"/>
      <c r="E1157" s="1159"/>
      <c r="F1157" s="1162"/>
      <c r="G1157" s="1180"/>
      <c r="H1157" s="1127"/>
      <c r="I1157" s="1196"/>
      <c r="J1157" s="391"/>
      <c r="K1157" s="392"/>
      <c r="L1157" s="1147"/>
      <c r="M1157" s="1130"/>
      <c r="N1157" s="1133"/>
      <c r="O1157" s="1136"/>
      <c r="P1157" s="389"/>
      <c r="Q1157" s="433"/>
      <c r="R1157" s="433"/>
      <c r="S1157" s="433"/>
      <c r="T1157" s="433"/>
      <c r="U1157" s="433"/>
      <c r="V1157" s="433"/>
      <c r="W1157" s="371"/>
    </row>
    <row r="1158" spans="1:23" ht="16.5" customHeight="1">
      <c r="A1158" s="384"/>
      <c r="B1158" s="1172"/>
      <c r="C1158" s="1173"/>
      <c r="D1158" s="1187"/>
      <c r="E1158" s="1175"/>
      <c r="F1158" s="1176"/>
      <c r="G1158" s="1181"/>
      <c r="H1158" s="1183"/>
      <c r="I1158" s="1200"/>
      <c r="J1158" s="423"/>
      <c r="K1158" s="424"/>
      <c r="L1158" s="1186"/>
      <c r="M1158" s="1131"/>
      <c r="N1158" s="1168"/>
      <c r="O1158" s="1184"/>
      <c r="P1158" s="389"/>
      <c r="Q1158" s="433"/>
      <c r="R1158" s="433"/>
      <c r="S1158" s="433"/>
      <c r="T1158" s="433"/>
      <c r="U1158" s="433"/>
      <c r="V1158" s="433"/>
      <c r="W1158" s="371"/>
    </row>
    <row r="1159" spans="1:23" ht="15.75" customHeight="1">
      <c r="A1159" s="384"/>
      <c r="B1159" s="1149">
        <v>116</v>
      </c>
      <c r="C1159" s="1152">
        <v>3</v>
      </c>
      <c r="D1159" s="1156" t="s">
        <v>2017</v>
      </c>
      <c r="E1159" s="1158" t="str">
        <f t="shared" ref="E1159" si="342">HLOOKUP(D1159,$F$1:$Q$2,2,FALSE)</f>
        <v>회원</v>
      </c>
      <c r="F1159" s="1161" t="str">
        <f t="shared" ref="F1159" si="343">D1159&amp;"_"&amp;IF(LEN(C1159) = 1, "0"&amp;C1159, C1159)</f>
        <v>MB_03</v>
      </c>
      <c r="G1159" s="1180" t="s">
        <v>2032</v>
      </c>
      <c r="H1159" s="1127" t="s">
        <v>2033</v>
      </c>
      <c r="I1159" s="436" t="s">
        <v>1796</v>
      </c>
      <c r="J1159" s="415" t="s">
        <v>2021</v>
      </c>
      <c r="K1159" s="416" t="s">
        <v>1897</v>
      </c>
      <c r="L1159" s="417" t="s">
        <v>1871</v>
      </c>
      <c r="M1159" s="1129">
        <f t="shared" ref="M1159" si="344">HLOOKUP(D1159,$F$1:$Q$3,3,FALSE)</f>
        <v>2</v>
      </c>
      <c r="N1159" s="1132" t="s">
        <v>2208</v>
      </c>
      <c r="O1159" s="1136"/>
      <c r="P1159" s="389"/>
      <c r="Q1159" s="433"/>
      <c r="R1159" s="433"/>
      <c r="S1159" s="433"/>
      <c r="T1159" s="433"/>
      <c r="U1159" s="433"/>
      <c r="V1159" s="433"/>
      <c r="W1159" s="371"/>
    </row>
    <row r="1160" spans="1:23" ht="16.5" customHeight="1">
      <c r="A1160" s="384"/>
      <c r="B1160" s="1150"/>
      <c r="C1160" s="1153"/>
      <c r="D1160" s="1156"/>
      <c r="E1160" s="1159"/>
      <c r="F1160" s="1162"/>
      <c r="G1160" s="1165"/>
      <c r="H1160" s="1127"/>
      <c r="I1160" s="1138" t="s">
        <v>2019</v>
      </c>
      <c r="J1160" s="391"/>
      <c r="K1160" s="392"/>
      <c r="L1160" s="1141" t="s">
        <v>2019</v>
      </c>
      <c r="M1160" s="1130"/>
      <c r="N1160" s="1133"/>
      <c r="O1160" s="1136"/>
      <c r="P1160" s="389"/>
      <c r="Q1160" s="433"/>
      <c r="R1160" s="433"/>
      <c r="S1160" s="433"/>
      <c r="T1160" s="433"/>
      <c r="U1160" s="433"/>
      <c r="V1160" s="433"/>
      <c r="W1160" s="371"/>
    </row>
    <row r="1161" spans="1:23" ht="16.5" customHeight="1">
      <c r="A1161" s="384"/>
      <c r="B1161" s="1150"/>
      <c r="C1161" s="1153"/>
      <c r="D1161" s="1156"/>
      <c r="E1161" s="1159"/>
      <c r="F1161" s="1162"/>
      <c r="G1161" s="1165"/>
      <c r="H1161" s="1127"/>
      <c r="I1161" s="1138"/>
      <c r="J1161" s="391"/>
      <c r="K1161" s="392"/>
      <c r="L1161" s="1141"/>
      <c r="M1161" s="1130"/>
      <c r="N1161" s="1133"/>
      <c r="O1161" s="1136"/>
      <c r="P1161" s="389"/>
      <c r="Q1161" s="371"/>
      <c r="R1161" s="371"/>
      <c r="S1161" s="371"/>
      <c r="T1161" s="371"/>
      <c r="U1161" s="371"/>
      <c r="V1161" s="371"/>
      <c r="W1161" s="371"/>
    </row>
    <row r="1162" spans="1:23" ht="16.5" customHeight="1">
      <c r="A1162" s="384"/>
      <c r="B1162" s="1150"/>
      <c r="C1162" s="1153"/>
      <c r="D1162" s="1156"/>
      <c r="E1162" s="1159"/>
      <c r="F1162" s="1162"/>
      <c r="G1162" s="1165"/>
      <c r="H1162" s="1127"/>
      <c r="I1162" s="1138"/>
      <c r="J1162" s="391"/>
      <c r="K1162" s="392"/>
      <c r="L1162" s="1141"/>
      <c r="M1162" s="1130"/>
      <c r="N1162" s="1133"/>
      <c r="O1162" s="1136"/>
      <c r="P1162" s="389"/>
      <c r="Q1162" s="371"/>
      <c r="R1162" s="371"/>
      <c r="S1162" s="371"/>
      <c r="T1162" s="371"/>
      <c r="U1162" s="371"/>
      <c r="V1162" s="371"/>
      <c r="W1162" s="371"/>
    </row>
    <row r="1163" spans="1:23" ht="16.5" customHeight="1">
      <c r="A1163" s="384"/>
      <c r="B1163" s="1150"/>
      <c r="C1163" s="1153"/>
      <c r="D1163" s="1156"/>
      <c r="E1163" s="1159"/>
      <c r="F1163" s="1162"/>
      <c r="G1163" s="1165"/>
      <c r="H1163" s="1127"/>
      <c r="I1163" s="1138"/>
      <c r="J1163" s="391"/>
      <c r="K1163" s="392"/>
      <c r="L1163" s="1141"/>
      <c r="M1163" s="1130"/>
      <c r="N1163" s="1133"/>
      <c r="O1163" s="1136"/>
      <c r="P1163" s="389"/>
      <c r="Q1163" s="371"/>
      <c r="R1163" s="371"/>
      <c r="S1163" s="371"/>
      <c r="T1163" s="371"/>
      <c r="U1163" s="371"/>
      <c r="V1163" s="371"/>
      <c r="W1163" s="371"/>
    </row>
    <row r="1164" spans="1:23" ht="16.5" customHeight="1">
      <c r="A1164" s="384"/>
      <c r="B1164" s="1150"/>
      <c r="C1164" s="1153"/>
      <c r="D1164" s="1156"/>
      <c r="E1164" s="1159"/>
      <c r="F1164" s="1162"/>
      <c r="G1164" s="1165"/>
      <c r="H1164" s="1127"/>
      <c r="I1164" s="1139"/>
      <c r="J1164" s="391"/>
      <c r="K1164" s="392"/>
      <c r="L1164" s="1142"/>
      <c r="M1164" s="1130"/>
      <c r="N1164" s="1133"/>
      <c r="O1164" s="1136"/>
      <c r="P1164" s="389"/>
      <c r="Q1164" s="371"/>
      <c r="R1164" s="371"/>
      <c r="S1164" s="371"/>
      <c r="T1164" s="371"/>
      <c r="U1164" s="371"/>
      <c r="V1164" s="371"/>
      <c r="W1164" s="371"/>
    </row>
    <row r="1165" spans="1:23" ht="16.5" customHeight="1">
      <c r="A1165" s="384"/>
      <c r="B1165" s="1150"/>
      <c r="C1165" s="1153"/>
      <c r="D1165" s="1156"/>
      <c r="E1165" s="1159"/>
      <c r="F1165" s="1162"/>
      <c r="G1165" s="1165"/>
      <c r="H1165" s="1127"/>
      <c r="I1165" s="1195" t="s">
        <v>406</v>
      </c>
      <c r="J1165" s="391"/>
      <c r="K1165" s="392"/>
      <c r="L1165" s="1146" t="s">
        <v>412</v>
      </c>
      <c r="M1165" s="1130"/>
      <c r="N1165" s="1133"/>
      <c r="O1165" s="1136"/>
      <c r="P1165" s="389"/>
      <c r="Q1165" s="433"/>
      <c r="R1165" s="433"/>
      <c r="S1165" s="433"/>
      <c r="T1165" s="433"/>
      <c r="U1165" s="433"/>
      <c r="V1165" s="433"/>
      <c r="W1165" s="371"/>
    </row>
    <row r="1166" spans="1:23" ht="16.5" customHeight="1">
      <c r="A1166" s="384"/>
      <c r="B1166" s="1150"/>
      <c r="C1166" s="1153"/>
      <c r="D1166" s="1156"/>
      <c r="E1166" s="1159"/>
      <c r="F1166" s="1162"/>
      <c r="G1166" s="1165"/>
      <c r="H1166" s="1127"/>
      <c r="I1166" s="1195"/>
      <c r="J1166" s="391"/>
      <c r="K1166" s="392"/>
      <c r="L1166" s="1147"/>
      <c r="M1166" s="1130"/>
      <c r="N1166" s="1133"/>
      <c r="O1166" s="1136"/>
      <c r="P1166" s="389"/>
      <c r="Q1166" s="433"/>
      <c r="R1166" s="433"/>
      <c r="S1166" s="433"/>
      <c r="T1166" s="433"/>
      <c r="U1166" s="433"/>
      <c r="V1166" s="433"/>
      <c r="W1166" s="371"/>
    </row>
    <row r="1167" spans="1:23" ht="16.5" customHeight="1">
      <c r="A1167" s="384"/>
      <c r="B1167" s="1150"/>
      <c r="C1167" s="1153"/>
      <c r="D1167" s="1156"/>
      <c r="E1167" s="1159"/>
      <c r="F1167" s="1162"/>
      <c r="G1167" s="1165"/>
      <c r="H1167" s="1127"/>
      <c r="I1167" s="1196"/>
      <c r="J1167" s="391"/>
      <c r="K1167" s="392"/>
      <c r="L1167" s="1147"/>
      <c r="M1167" s="1130"/>
      <c r="N1167" s="1133"/>
      <c r="O1167" s="1136"/>
      <c r="P1167" s="389"/>
      <c r="Q1167" s="433"/>
      <c r="R1167" s="433"/>
      <c r="S1167" s="433"/>
      <c r="T1167" s="433"/>
      <c r="U1167" s="433"/>
      <c r="V1167" s="433"/>
      <c r="W1167" s="371"/>
    </row>
    <row r="1168" spans="1:23" ht="16.5" customHeight="1">
      <c r="A1168" s="384"/>
      <c r="B1168" s="1172"/>
      <c r="C1168" s="1173"/>
      <c r="D1168" s="1156"/>
      <c r="E1168" s="1175"/>
      <c r="F1168" s="1176"/>
      <c r="G1168" s="1189"/>
      <c r="H1168" s="1183"/>
      <c r="I1168" s="1197"/>
      <c r="J1168" s="393"/>
      <c r="K1168" s="394"/>
      <c r="L1168" s="1171"/>
      <c r="M1168" s="1131"/>
      <c r="N1168" s="1168"/>
      <c r="O1168" s="1169"/>
      <c r="P1168" s="389"/>
      <c r="Q1168" s="433"/>
      <c r="R1168" s="433"/>
      <c r="S1168" s="433"/>
      <c r="T1168" s="433"/>
      <c r="U1168" s="433"/>
      <c r="V1168" s="433"/>
      <c r="W1168" s="371"/>
    </row>
    <row r="1169" spans="1:23" ht="15.75" customHeight="1">
      <c r="A1169" s="384"/>
      <c r="B1169" s="1149">
        <v>117</v>
      </c>
      <c r="C1169" s="1152">
        <v>4</v>
      </c>
      <c r="D1169" s="1155" t="s">
        <v>2017</v>
      </c>
      <c r="E1169" s="1158" t="str">
        <f t="shared" ref="E1169" si="345">HLOOKUP(D1169,$F$1:$Q$2,2,FALSE)</f>
        <v>회원</v>
      </c>
      <c r="F1169" s="1161" t="str">
        <f t="shared" ref="F1169" si="346">D1169&amp;"_"&amp;IF(LEN(C1169) = 1, "0"&amp;C1169, C1169)</f>
        <v>MB_04</v>
      </c>
      <c r="G1169" s="1180" t="s">
        <v>1143</v>
      </c>
      <c r="H1169" s="1127" t="s">
        <v>2034</v>
      </c>
      <c r="I1169" s="402" t="s">
        <v>414</v>
      </c>
      <c r="J1169" s="386" t="s">
        <v>1915</v>
      </c>
      <c r="K1169" s="387" t="s">
        <v>1798</v>
      </c>
      <c r="L1169" s="388" t="s">
        <v>414</v>
      </c>
      <c r="M1169" s="1129">
        <f t="shared" ref="M1169" si="347">HLOOKUP(D1169,$F$1:$Q$3,3,FALSE)</f>
        <v>2</v>
      </c>
      <c r="N1169" s="1132" t="s">
        <v>2208</v>
      </c>
      <c r="O1169" s="1135"/>
      <c r="P1169" s="389"/>
      <c r="Q1169" s="433"/>
      <c r="R1169" s="433"/>
      <c r="S1169" s="433"/>
      <c r="T1169" s="433"/>
      <c r="U1169" s="433"/>
      <c r="V1169" s="433"/>
      <c r="W1169" s="371"/>
    </row>
    <row r="1170" spans="1:23" ht="16.5" customHeight="1">
      <c r="A1170" s="384"/>
      <c r="B1170" s="1150"/>
      <c r="C1170" s="1153"/>
      <c r="D1170" s="1156"/>
      <c r="E1170" s="1159"/>
      <c r="F1170" s="1162"/>
      <c r="G1170" s="1165"/>
      <c r="H1170" s="1127"/>
      <c r="I1170" s="1138" t="s">
        <v>2022</v>
      </c>
      <c r="J1170" s="391" t="s">
        <v>2021</v>
      </c>
      <c r="K1170" s="392"/>
      <c r="L1170" s="1141" t="s">
        <v>2035</v>
      </c>
      <c r="M1170" s="1130"/>
      <c r="N1170" s="1133"/>
      <c r="O1170" s="1136"/>
      <c r="P1170" s="389"/>
      <c r="Q1170" s="433"/>
      <c r="R1170" s="433"/>
      <c r="S1170" s="433"/>
      <c r="T1170" s="433"/>
      <c r="U1170" s="433"/>
      <c r="V1170" s="433"/>
      <c r="W1170" s="371"/>
    </row>
    <row r="1171" spans="1:23" ht="16.5" customHeight="1">
      <c r="A1171" s="384"/>
      <c r="B1171" s="1150"/>
      <c r="C1171" s="1153"/>
      <c r="D1171" s="1156"/>
      <c r="E1171" s="1159"/>
      <c r="F1171" s="1162"/>
      <c r="G1171" s="1165"/>
      <c r="H1171" s="1127"/>
      <c r="I1171" s="1138"/>
      <c r="J1171" s="391"/>
      <c r="K1171" s="392"/>
      <c r="L1171" s="1141"/>
      <c r="M1171" s="1130"/>
      <c r="N1171" s="1133"/>
      <c r="O1171" s="1136"/>
      <c r="P1171" s="389"/>
      <c r="Q1171" s="371"/>
      <c r="R1171" s="371"/>
      <c r="S1171" s="371"/>
      <c r="T1171" s="371"/>
      <c r="U1171" s="371"/>
      <c r="V1171" s="371"/>
      <c r="W1171" s="371"/>
    </row>
    <row r="1172" spans="1:23" ht="16.5" customHeight="1">
      <c r="A1172" s="384"/>
      <c r="B1172" s="1150"/>
      <c r="C1172" s="1153"/>
      <c r="D1172" s="1156"/>
      <c r="E1172" s="1159"/>
      <c r="F1172" s="1162"/>
      <c r="G1172" s="1165"/>
      <c r="H1172" s="1127"/>
      <c r="I1172" s="1138"/>
      <c r="J1172" s="391"/>
      <c r="K1172" s="392"/>
      <c r="L1172" s="1141"/>
      <c r="M1172" s="1130"/>
      <c r="N1172" s="1133"/>
      <c r="O1172" s="1136"/>
      <c r="P1172" s="389"/>
      <c r="Q1172" s="371"/>
      <c r="R1172" s="371"/>
      <c r="S1172" s="371"/>
      <c r="T1172" s="371"/>
      <c r="U1172" s="371"/>
      <c r="V1172" s="371"/>
      <c r="W1172" s="371"/>
    </row>
    <row r="1173" spans="1:23" ht="16.5" customHeight="1">
      <c r="A1173" s="384"/>
      <c r="B1173" s="1150"/>
      <c r="C1173" s="1153"/>
      <c r="D1173" s="1156"/>
      <c r="E1173" s="1159"/>
      <c r="F1173" s="1162"/>
      <c r="G1173" s="1165"/>
      <c r="H1173" s="1127"/>
      <c r="I1173" s="1138"/>
      <c r="J1173" s="391"/>
      <c r="K1173" s="392"/>
      <c r="L1173" s="1141"/>
      <c r="M1173" s="1130"/>
      <c r="N1173" s="1133"/>
      <c r="O1173" s="1136"/>
      <c r="P1173" s="389"/>
      <c r="Q1173" s="371"/>
      <c r="R1173" s="371"/>
      <c r="S1173" s="371"/>
      <c r="T1173" s="371"/>
      <c r="U1173" s="371"/>
      <c r="V1173" s="371"/>
      <c r="W1173" s="371"/>
    </row>
    <row r="1174" spans="1:23" ht="16.5" customHeight="1">
      <c r="A1174" s="384"/>
      <c r="B1174" s="1150"/>
      <c r="C1174" s="1153"/>
      <c r="D1174" s="1156"/>
      <c r="E1174" s="1159"/>
      <c r="F1174" s="1162"/>
      <c r="G1174" s="1165"/>
      <c r="H1174" s="1127"/>
      <c r="I1174" s="1139"/>
      <c r="J1174" s="391"/>
      <c r="K1174" s="392"/>
      <c r="L1174" s="1142"/>
      <c r="M1174" s="1130"/>
      <c r="N1174" s="1133"/>
      <c r="O1174" s="1136"/>
      <c r="P1174" s="389"/>
      <c r="Q1174" s="371"/>
      <c r="R1174" s="371"/>
      <c r="S1174" s="371"/>
      <c r="T1174" s="371"/>
      <c r="U1174" s="371"/>
      <c r="V1174" s="371"/>
      <c r="W1174" s="371"/>
    </row>
    <row r="1175" spans="1:23" ht="16.5" customHeight="1">
      <c r="A1175" s="384"/>
      <c r="B1175" s="1150"/>
      <c r="C1175" s="1153"/>
      <c r="D1175" s="1156"/>
      <c r="E1175" s="1159"/>
      <c r="F1175" s="1162"/>
      <c r="G1175" s="1165"/>
      <c r="H1175" s="1127"/>
      <c r="I1175" s="1195" t="s">
        <v>1900</v>
      </c>
      <c r="J1175" s="391"/>
      <c r="K1175" s="392"/>
      <c r="L1175" s="1146" t="s">
        <v>1879</v>
      </c>
      <c r="M1175" s="1130"/>
      <c r="N1175" s="1133"/>
      <c r="O1175" s="1136"/>
      <c r="P1175" s="389"/>
      <c r="Q1175" s="433"/>
      <c r="R1175" s="433"/>
      <c r="S1175" s="433"/>
      <c r="T1175" s="433"/>
      <c r="U1175" s="433"/>
      <c r="V1175" s="433"/>
      <c r="W1175" s="371"/>
    </row>
    <row r="1176" spans="1:23" ht="16.5" customHeight="1">
      <c r="A1176" s="384"/>
      <c r="B1176" s="1150"/>
      <c r="C1176" s="1153"/>
      <c r="D1176" s="1156"/>
      <c r="E1176" s="1159"/>
      <c r="F1176" s="1162"/>
      <c r="G1176" s="1165"/>
      <c r="H1176" s="1127"/>
      <c r="I1176" s="1195"/>
      <c r="J1176" s="391"/>
      <c r="K1176" s="392"/>
      <c r="L1176" s="1147"/>
      <c r="M1176" s="1130"/>
      <c r="N1176" s="1133"/>
      <c r="O1176" s="1136"/>
      <c r="P1176" s="389"/>
      <c r="Q1176" s="433"/>
      <c r="R1176" s="433"/>
      <c r="S1176" s="433"/>
      <c r="T1176" s="433"/>
      <c r="U1176" s="433"/>
      <c r="V1176" s="433"/>
      <c r="W1176" s="371"/>
    </row>
    <row r="1177" spans="1:23" ht="16.5" customHeight="1">
      <c r="A1177" s="384"/>
      <c r="B1177" s="1150"/>
      <c r="C1177" s="1153"/>
      <c r="D1177" s="1156"/>
      <c r="E1177" s="1159"/>
      <c r="F1177" s="1162"/>
      <c r="G1177" s="1165"/>
      <c r="H1177" s="1127"/>
      <c r="I1177" s="1196"/>
      <c r="J1177" s="391"/>
      <c r="K1177" s="392"/>
      <c r="L1177" s="1147"/>
      <c r="M1177" s="1130"/>
      <c r="N1177" s="1133"/>
      <c r="O1177" s="1136"/>
      <c r="P1177" s="389"/>
      <c r="Q1177" s="433"/>
      <c r="R1177" s="433"/>
      <c r="S1177" s="433"/>
      <c r="T1177" s="433"/>
      <c r="U1177" s="433"/>
      <c r="V1177" s="433"/>
      <c r="W1177" s="371"/>
    </row>
    <row r="1178" spans="1:23" ht="16.5" customHeight="1">
      <c r="A1178" s="384"/>
      <c r="B1178" s="1172"/>
      <c r="C1178" s="1173"/>
      <c r="D1178" s="1156"/>
      <c r="E1178" s="1175"/>
      <c r="F1178" s="1176"/>
      <c r="G1178" s="1178"/>
      <c r="H1178" s="1167"/>
      <c r="I1178" s="1197"/>
      <c r="J1178" s="393"/>
      <c r="K1178" s="394"/>
      <c r="L1178" s="1171"/>
      <c r="M1178" s="1131"/>
      <c r="N1178" s="1168"/>
      <c r="O1178" s="1169"/>
      <c r="P1178" s="389"/>
      <c r="Q1178" s="433"/>
      <c r="R1178" s="433"/>
      <c r="S1178" s="433"/>
      <c r="T1178" s="433"/>
      <c r="U1178" s="433"/>
      <c r="V1178" s="433"/>
      <c r="W1178" s="371"/>
    </row>
    <row r="1179" spans="1:23" ht="15.75" customHeight="1">
      <c r="A1179" s="384"/>
      <c r="B1179" s="1149">
        <v>118</v>
      </c>
      <c r="C1179" s="1152">
        <v>5</v>
      </c>
      <c r="D1179" s="1155" t="s">
        <v>2017</v>
      </c>
      <c r="E1179" s="1158" t="str">
        <f t="shared" ref="E1179" si="348">HLOOKUP(D1179,$F$1:$Q$2,2,FALSE)</f>
        <v>회원</v>
      </c>
      <c r="F1179" s="1161" t="str">
        <f t="shared" ref="F1179" si="349">D1179&amp;"_"&amp;IF(LEN(C1179) = 1, "0"&amp;C1179, C1179)</f>
        <v>MB_05</v>
      </c>
      <c r="G1179" s="1199" t="s">
        <v>1153</v>
      </c>
      <c r="H1179" s="1182" t="s">
        <v>2036</v>
      </c>
      <c r="I1179" s="385" t="s">
        <v>1809</v>
      </c>
      <c r="J1179" s="386" t="s">
        <v>2026</v>
      </c>
      <c r="K1179" s="387" t="s">
        <v>429</v>
      </c>
      <c r="L1179" s="388" t="s">
        <v>1809</v>
      </c>
      <c r="M1179" s="1129">
        <f t="shared" ref="M1179" si="350">HLOOKUP(D1179,$F$1:$Q$3,3,FALSE)</f>
        <v>2</v>
      </c>
      <c r="N1179" s="1132" t="s">
        <v>2208</v>
      </c>
      <c r="O1179" s="1135"/>
      <c r="P1179" s="389"/>
      <c r="Q1179" s="433"/>
      <c r="R1179" s="433"/>
      <c r="S1179" s="433"/>
      <c r="T1179" s="433"/>
      <c r="U1179" s="433"/>
      <c r="V1179" s="433"/>
      <c r="W1179" s="371"/>
    </row>
    <row r="1180" spans="1:23" ht="16.5" customHeight="1">
      <c r="A1180" s="384"/>
      <c r="B1180" s="1150"/>
      <c r="C1180" s="1153"/>
      <c r="D1180" s="1156"/>
      <c r="E1180" s="1159"/>
      <c r="F1180" s="1162"/>
      <c r="G1180" s="1165"/>
      <c r="H1180" s="1127"/>
      <c r="I1180" s="1138" t="s">
        <v>2037</v>
      </c>
      <c r="J1180" s="391"/>
      <c r="K1180" s="392" t="s">
        <v>1797</v>
      </c>
      <c r="L1180" s="1141" t="s">
        <v>2037</v>
      </c>
      <c r="M1180" s="1130"/>
      <c r="N1180" s="1133"/>
      <c r="O1180" s="1136"/>
      <c r="P1180" s="389"/>
      <c r="Q1180" s="433"/>
      <c r="R1180" s="433"/>
      <c r="S1180" s="433"/>
      <c r="T1180" s="433"/>
      <c r="U1180" s="433"/>
      <c r="V1180" s="433"/>
      <c r="W1180" s="371"/>
    </row>
    <row r="1181" spans="1:23" ht="16.5" customHeight="1">
      <c r="A1181" s="384"/>
      <c r="B1181" s="1150"/>
      <c r="C1181" s="1153"/>
      <c r="D1181" s="1156"/>
      <c r="E1181" s="1159"/>
      <c r="F1181" s="1162"/>
      <c r="G1181" s="1165"/>
      <c r="H1181" s="1127"/>
      <c r="I1181" s="1138"/>
      <c r="J1181" s="391"/>
      <c r="K1181" s="392"/>
      <c r="L1181" s="1141"/>
      <c r="M1181" s="1130"/>
      <c r="N1181" s="1133"/>
      <c r="O1181" s="1136"/>
      <c r="P1181" s="389"/>
      <c r="Q1181" s="371"/>
      <c r="R1181" s="371"/>
      <c r="S1181" s="371"/>
      <c r="T1181" s="371"/>
      <c r="U1181" s="371"/>
      <c r="V1181" s="371"/>
      <c r="W1181" s="371"/>
    </row>
    <row r="1182" spans="1:23" ht="16.5" customHeight="1">
      <c r="A1182" s="384"/>
      <c r="B1182" s="1150"/>
      <c r="C1182" s="1153"/>
      <c r="D1182" s="1156"/>
      <c r="E1182" s="1159"/>
      <c r="F1182" s="1162"/>
      <c r="G1182" s="1165"/>
      <c r="H1182" s="1127"/>
      <c r="I1182" s="1138"/>
      <c r="J1182" s="391"/>
      <c r="K1182" s="392"/>
      <c r="L1182" s="1141"/>
      <c r="M1182" s="1130"/>
      <c r="N1182" s="1133"/>
      <c r="O1182" s="1136"/>
      <c r="P1182" s="389"/>
      <c r="Q1182" s="371"/>
      <c r="R1182" s="371"/>
      <c r="S1182" s="371"/>
      <c r="T1182" s="371"/>
      <c r="U1182" s="371"/>
      <c r="V1182" s="371"/>
      <c r="W1182" s="371"/>
    </row>
    <row r="1183" spans="1:23" ht="16.5" customHeight="1">
      <c r="A1183" s="384"/>
      <c r="B1183" s="1150"/>
      <c r="C1183" s="1153"/>
      <c r="D1183" s="1156"/>
      <c r="E1183" s="1159"/>
      <c r="F1183" s="1162"/>
      <c r="G1183" s="1165"/>
      <c r="H1183" s="1127"/>
      <c r="I1183" s="1138"/>
      <c r="J1183" s="391"/>
      <c r="K1183" s="392"/>
      <c r="L1183" s="1141"/>
      <c r="M1183" s="1130"/>
      <c r="N1183" s="1133"/>
      <c r="O1183" s="1136"/>
      <c r="P1183" s="389"/>
      <c r="Q1183" s="371"/>
      <c r="R1183" s="371"/>
      <c r="S1183" s="371"/>
      <c r="T1183" s="371"/>
      <c r="U1183" s="371"/>
      <c r="V1183" s="371"/>
      <c r="W1183" s="371"/>
    </row>
    <row r="1184" spans="1:23" ht="16.5" customHeight="1">
      <c r="A1184" s="384"/>
      <c r="B1184" s="1150"/>
      <c r="C1184" s="1153"/>
      <c r="D1184" s="1156"/>
      <c r="E1184" s="1159"/>
      <c r="F1184" s="1162"/>
      <c r="G1184" s="1165"/>
      <c r="H1184" s="1127"/>
      <c r="I1184" s="1139"/>
      <c r="J1184" s="391"/>
      <c r="K1184" s="392"/>
      <c r="L1184" s="1142"/>
      <c r="M1184" s="1130"/>
      <c r="N1184" s="1133"/>
      <c r="O1184" s="1136"/>
      <c r="P1184" s="389"/>
      <c r="Q1184" s="371"/>
      <c r="R1184" s="371"/>
      <c r="S1184" s="371"/>
      <c r="T1184" s="371"/>
      <c r="U1184" s="371"/>
      <c r="V1184" s="371"/>
      <c r="W1184" s="371"/>
    </row>
    <row r="1185" spans="1:23" ht="16.5" customHeight="1">
      <c r="A1185" s="384"/>
      <c r="B1185" s="1150"/>
      <c r="C1185" s="1153"/>
      <c r="D1185" s="1156"/>
      <c r="E1185" s="1159"/>
      <c r="F1185" s="1162"/>
      <c r="G1185" s="1165"/>
      <c r="H1185" s="1127"/>
      <c r="I1185" s="1195" t="s">
        <v>1806</v>
      </c>
      <c r="J1185" s="391"/>
      <c r="K1185" s="392"/>
      <c r="L1185" s="1146" t="s">
        <v>412</v>
      </c>
      <c r="M1185" s="1130"/>
      <c r="N1185" s="1133"/>
      <c r="O1185" s="1136"/>
      <c r="P1185" s="389"/>
      <c r="Q1185" s="433"/>
      <c r="R1185" s="433"/>
      <c r="S1185" s="433"/>
      <c r="T1185" s="433"/>
      <c r="U1185" s="433"/>
      <c r="V1185" s="433"/>
      <c r="W1185" s="371"/>
    </row>
    <row r="1186" spans="1:23" ht="16.5" customHeight="1">
      <c r="A1186" s="384"/>
      <c r="B1186" s="1150"/>
      <c r="C1186" s="1153"/>
      <c r="D1186" s="1156"/>
      <c r="E1186" s="1159"/>
      <c r="F1186" s="1162"/>
      <c r="G1186" s="1165"/>
      <c r="H1186" s="1127"/>
      <c r="I1186" s="1195"/>
      <c r="J1186" s="391"/>
      <c r="K1186" s="392"/>
      <c r="L1186" s="1147"/>
      <c r="M1186" s="1130"/>
      <c r="N1186" s="1133"/>
      <c r="O1186" s="1136"/>
      <c r="P1186" s="389"/>
      <c r="Q1186" s="433"/>
      <c r="R1186" s="433"/>
      <c r="S1186" s="433"/>
      <c r="T1186" s="433"/>
      <c r="U1186" s="433"/>
      <c r="V1186" s="433"/>
      <c r="W1186" s="371"/>
    </row>
    <row r="1187" spans="1:23" ht="16.5" customHeight="1">
      <c r="A1187" s="384"/>
      <c r="B1187" s="1150"/>
      <c r="C1187" s="1153"/>
      <c r="D1187" s="1156"/>
      <c r="E1187" s="1159"/>
      <c r="F1187" s="1162"/>
      <c r="G1187" s="1165"/>
      <c r="H1187" s="1127"/>
      <c r="I1187" s="1196"/>
      <c r="J1187" s="391"/>
      <c r="K1187" s="392"/>
      <c r="L1187" s="1147"/>
      <c r="M1187" s="1130"/>
      <c r="N1187" s="1133"/>
      <c r="O1187" s="1136"/>
      <c r="P1187" s="389"/>
      <c r="Q1187" s="433"/>
      <c r="R1187" s="433"/>
      <c r="S1187" s="433"/>
      <c r="T1187" s="433"/>
      <c r="U1187" s="433"/>
      <c r="V1187" s="433"/>
      <c r="W1187" s="371"/>
    </row>
    <row r="1188" spans="1:23" ht="16.5" customHeight="1">
      <c r="A1188" s="384"/>
      <c r="B1188" s="1172"/>
      <c r="C1188" s="1173"/>
      <c r="D1188" s="1156"/>
      <c r="E1188" s="1175"/>
      <c r="F1188" s="1176"/>
      <c r="G1188" s="1178"/>
      <c r="H1188" s="1167"/>
      <c r="I1188" s="1197"/>
      <c r="J1188" s="393"/>
      <c r="K1188" s="394"/>
      <c r="L1188" s="1171"/>
      <c r="M1188" s="1131"/>
      <c r="N1188" s="1168"/>
      <c r="O1188" s="1169"/>
      <c r="P1188" s="389"/>
      <c r="Q1188" s="433"/>
      <c r="R1188" s="433"/>
      <c r="S1188" s="433"/>
      <c r="T1188" s="433"/>
      <c r="U1188" s="433"/>
      <c r="V1188" s="433"/>
      <c r="W1188" s="371"/>
    </row>
    <row r="1189" spans="1:23" ht="15.75" customHeight="1">
      <c r="A1189" s="384"/>
      <c r="B1189" s="1149">
        <v>119</v>
      </c>
      <c r="C1189" s="1152">
        <v>6</v>
      </c>
      <c r="D1189" s="1155" t="s">
        <v>2017</v>
      </c>
      <c r="E1189" s="1158" t="str">
        <f t="shared" ref="E1189" si="351">HLOOKUP(D1189,$F$1:$Q$2,2,FALSE)</f>
        <v>회원</v>
      </c>
      <c r="F1189" s="1161" t="str">
        <f t="shared" ref="F1189" si="352">D1189&amp;"_"&amp;IF(LEN(C1189) = 1, "0"&amp;C1189, C1189)</f>
        <v>MB_06</v>
      </c>
      <c r="G1189" s="1188" t="s">
        <v>2038</v>
      </c>
      <c r="H1189" s="1182" t="s">
        <v>2039</v>
      </c>
      <c r="I1189" s="385" t="s">
        <v>414</v>
      </c>
      <c r="J1189" s="386" t="s">
        <v>1915</v>
      </c>
      <c r="K1189" s="387" t="s">
        <v>1897</v>
      </c>
      <c r="L1189" s="388" t="s">
        <v>414</v>
      </c>
      <c r="M1189" s="1129">
        <f t="shared" ref="M1189" si="353">HLOOKUP(D1189,$F$1:$Q$3,3,FALSE)</f>
        <v>2</v>
      </c>
      <c r="N1189" s="1132" t="s">
        <v>2208</v>
      </c>
      <c r="O1189" s="1135"/>
      <c r="P1189" s="389"/>
      <c r="Q1189" s="433"/>
      <c r="R1189" s="433"/>
      <c r="S1189" s="433"/>
      <c r="T1189" s="433"/>
      <c r="U1189" s="433"/>
      <c r="V1189" s="433"/>
      <c r="W1189" s="371"/>
    </row>
    <row r="1190" spans="1:23" ht="16.5" customHeight="1">
      <c r="A1190" s="384"/>
      <c r="B1190" s="1150"/>
      <c r="C1190" s="1153"/>
      <c r="D1190" s="1156"/>
      <c r="E1190" s="1159"/>
      <c r="F1190" s="1162"/>
      <c r="G1190" s="1165"/>
      <c r="H1190" s="1127"/>
      <c r="I1190" s="1138" t="s">
        <v>2040</v>
      </c>
      <c r="J1190" s="391"/>
      <c r="K1190" s="392"/>
      <c r="L1190" s="1141" t="s">
        <v>2041</v>
      </c>
      <c r="M1190" s="1130"/>
      <c r="N1190" s="1133"/>
      <c r="O1190" s="1136"/>
      <c r="P1190" s="389"/>
      <c r="Q1190" s="433"/>
      <c r="R1190" s="433"/>
      <c r="S1190" s="433"/>
      <c r="T1190" s="433"/>
      <c r="U1190" s="433"/>
      <c r="V1190" s="433"/>
      <c r="W1190" s="371"/>
    </row>
    <row r="1191" spans="1:23" ht="16.5" customHeight="1">
      <c r="A1191" s="384"/>
      <c r="B1191" s="1150"/>
      <c r="C1191" s="1153"/>
      <c r="D1191" s="1156"/>
      <c r="E1191" s="1159"/>
      <c r="F1191" s="1162"/>
      <c r="G1191" s="1165"/>
      <c r="H1191" s="1127"/>
      <c r="I1191" s="1138"/>
      <c r="J1191" s="391"/>
      <c r="K1191" s="392"/>
      <c r="L1191" s="1141"/>
      <c r="M1191" s="1130"/>
      <c r="N1191" s="1133"/>
      <c r="O1191" s="1136"/>
      <c r="P1191" s="389"/>
      <c r="Q1191" s="371"/>
      <c r="R1191" s="371"/>
      <c r="S1191" s="371"/>
      <c r="T1191" s="371"/>
      <c r="U1191" s="371"/>
      <c r="V1191" s="371"/>
      <c r="W1191" s="371"/>
    </row>
    <row r="1192" spans="1:23" ht="16.5" customHeight="1">
      <c r="A1192" s="384"/>
      <c r="B1192" s="1150"/>
      <c r="C1192" s="1153"/>
      <c r="D1192" s="1156"/>
      <c r="E1192" s="1159"/>
      <c r="F1192" s="1162"/>
      <c r="G1192" s="1165"/>
      <c r="H1192" s="1127"/>
      <c r="I1192" s="1138"/>
      <c r="J1192" s="391"/>
      <c r="K1192" s="392"/>
      <c r="L1192" s="1141"/>
      <c r="M1192" s="1130"/>
      <c r="N1192" s="1133"/>
      <c r="O1192" s="1136"/>
      <c r="P1192" s="389"/>
      <c r="Q1192" s="371"/>
      <c r="R1192" s="371"/>
      <c r="S1192" s="371"/>
      <c r="T1192" s="371"/>
      <c r="U1192" s="371"/>
      <c r="V1192" s="371"/>
      <c r="W1192" s="371"/>
    </row>
    <row r="1193" spans="1:23" ht="16.5" customHeight="1">
      <c r="A1193" s="384"/>
      <c r="B1193" s="1150"/>
      <c r="C1193" s="1153"/>
      <c r="D1193" s="1156"/>
      <c r="E1193" s="1159"/>
      <c r="F1193" s="1162"/>
      <c r="G1193" s="1165"/>
      <c r="H1193" s="1127"/>
      <c r="I1193" s="1138"/>
      <c r="J1193" s="391"/>
      <c r="K1193" s="392"/>
      <c r="L1193" s="1141"/>
      <c r="M1193" s="1130"/>
      <c r="N1193" s="1133"/>
      <c r="O1193" s="1136"/>
      <c r="P1193" s="389"/>
      <c r="Q1193" s="371"/>
      <c r="R1193" s="371"/>
      <c r="S1193" s="371"/>
      <c r="T1193" s="371"/>
      <c r="U1193" s="371"/>
      <c r="V1193" s="371"/>
      <c r="W1193" s="371"/>
    </row>
    <row r="1194" spans="1:23" ht="16.5" customHeight="1">
      <c r="A1194" s="384"/>
      <c r="B1194" s="1150"/>
      <c r="C1194" s="1153"/>
      <c r="D1194" s="1156"/>
      <c r="E1194" s="1159"/>
      <c r="F1194" s="1162"/>
      <c r="G1194" s="1165"/>
      <c r="H1194" s="1127"/>
      <c r="I1194" s="1139"/>
      <c r="J1194" s="391"/>
      <c r="K1194" s="392"/>
      <c r="L1194" s="1142"/>
      <c r="M1194" s="1130"/>
      <c r="N1194" s="1133"/>
      <c r="O1194" s="1136"/>
      <c r="P1194" s="389"/>
      <c r="Q1194" s="371"/>
      <c r="R1194" s="371"/>
      <c r="S1194" s="371"/>
      <c r="T1194" s="371"/>
      <c r="U1194" s="371"/>
      <c r="V1194" s="371"/>
      <c r="W1194" s="371"/>
    </row>
    <row r="1195" spans="1:23" ht="16.5" customHeight="1">
      <c r="A1195" s="384"/>
      <c r="B1195" s="1150"/>
      <c r="C1195" s="1153"/>
      <c r="D1195" s="1156"/>
      <c r="E1195" s="1159"/>
      <c r="F1195" s="1162"/>
      <c r="G1195" s="1165"/>
      <c r="H1195" s="1127"/>
      <c r="I1195" s="1195" t="s">
        <v>1806</v>
      </c>
      <c r="J1195" s="391"/>
      <c r="K1195" s="392"/>
      <c r="L1195" s="1146" t="s">
        <v>1829</v>
      </c>
      <c r="M1195" s="1130"/>
      <c r="N1195" s="1133"/>
      <c r="O1195" s="1136"/>
      <c r="P1195" s="389"/>
      <c r="Q1195" s="433"/>
      <c r="R1195" s="433"/>
      <c r="S1195" s="433"/>
      <c r="T1195" s="433"/>
      <c r="U1195" s="433"/>
      <c r="V1195" s="433"/>
      <c r="W1195" s="371"/>
    </row>
    <row r="1196" spans="1:23" ht="16.5" customHeight="1">
      <c r="A1196" s="384"/>
      <c r="B1196" s="1150"/>
      <c r="C1196" s="1153"/>
      <c r="D1196" s="1156"/>
      <c r="E1196" s="1159"/>
      <c r="F1196" s="1162"/>
      <c r="G1196" s="1165"/>
      <c r="H1196" s="1127"/>
      <c r="I1196" s="1195"/>
      <c r="J1196" s="391"/>
      <c r="K1196" s="392"/>
      <c r="L1196" s="1147"/>
      <c r="M1196" s="1130"/>
      <c r="N1196" s="1133"/>
      <c r="O1196" s="1136"/>
      <c r="P1196" s="389"/>
      <c r="Q1196" s="433"/>
      <c r="R1196" s="433"/>
      <c r="S1196" s="433"/>
      <c r="T1196" s="433"/>
      <c r="U1196" s="433"/>
      <c r="V1196" s="433"/>
      <c r="W1196" s="371"/>
    </row>
    <row r="1197" spans="1:23" ht="16.5" customHeight="1">
      <c r="A1197" s="384"/>
      <c r="B1197" s="1150"/>
      <c r="C1197" s="1153"/>
      <c r="D1197" s="1156"/>
      <c r="E1197" s="1159"/>
      <c r="F1197" s="1162"/>
      <c r="G1197" s="1165"/>
      <c r="H1197" s="1127"/>
      <c r="I1197" s="1196"/>
      <c r="J1197" s="391"/>
      <c r="K1197" s="392"/>
      <c r="L1197" s="1147"/>
      <c r="M1197" s="1130"/>
      <c r="N1197" s="1133"/>
      <c r="O1197" s="1136"/>
      <c r="P1197" s="389"/>
      <c r="Q1197" s="433"/>
      <c r="R1197" s="433"/>
      <c r="S1197" s="433"/>
      <c r="T1197" s="433"/>
      <c r="U1197" s="433"/>
      <c r="V1197" s="433"/>
      <c r="W1197" s="371"/>
    </row>
    <row r="1198" spans="1:23" ht="16.5" customHeight="1" thickBot="1">
      <c r="A1198" s="384"/>
      <c r="B1198" s="1151"/>
      <c r="C1198" s="1154"/>
      <c r="D1198" s="1157"/>
      <c r="E1198" s="1160"/>
      <c r="F1198" s="1163"/>
      <c r="G1198" s="1166"/>
      <c r="H1198" s="1128"/>
      <c r="I1198" s="1198"/>
      <c r="J1198" s="420"/>
      <c r="K1198" s="421"/>
      <c r="L1198" s="1148"/>
      <c r="M1198" s="1131"/>
      <c r="N1198" s="1134"/>
      <c r="O1198" s="1137"/>
      <c r="P1198" s="389"/>
      <c r="Q1198" s="433"/>
      <c r="R1198" s="433"/>
      <c r="S1198" s="433"/>
      <c r="T1198" s="433"/>
      <c r="U1198" s="433"/>
      <c r="V1198" s="433"/>
      <c r="W1198" s="371"/>
    </row>
    <row r="1199" spans="1:23" ht="15.75" customHeight="1">
      <c r="A1199" s="384"/>
      <c r="B1199" s="1191">
        <v>120</v>
      </c>
      <c r="C1199" s="1153">
        <v>7</v>
      </c>
      <c r="D1199" s="1156" t="s">
        <v>2017</v>
      </c>
      <c r="E1199" s="1159" t="str">
        <f t="shared" ref="E1199" si="354">HLOOKUP(D1199,$F$1:$Q$2,2,FALSE)</f>
        <v>회원</v>
      </c>
      <c r="F1199" s="1162" t="str">
        <f t="shared" ref="F1199" si="355">D1199&amp;"_"&amp;IF(LEN(C1199) = 1, "0"&amp;C1199, C1199)</f>
        <v>MB_07</v>
      </c>
      <c r="G1199" s="1180" t="s">
        <v>2042</v>
      </c>
      <c r="H1199" s="1127" t="s">
        <v>2043</v>
      </c>
      <c r="I1199" s="402" t="s">
        <v>1871</v>
      </c>
      <c r="J1199" s="415" t="s">
        <v>2028</v>
      </c>
      <c r="K1199" s="435" t="s">
        <v>429</v>
      </c>
      <c r="L1199" s="417" t="s">
        <v>1796</v>
      </c>
      <c r="M1199" s="1129">
        <f t="shared" ref="M1199" si="356">HLOOKUP(D1199,$F$1:$Q$3,3,FALSE)</f>
        <v>2</v>
      </c>
      <c r="N1199" s="1133" t="s">
        <v>2208</v>
      </c>
      <c r="O1199" s="1136"/>
      <c r="P1199" s="389"/>
      <c r="Q1199" s="433"/>
      <c r="R1199" s="433"/>
      <c r="S1199" s="433"/>
      <c r="T1199" s="433"/>
      <c r="U1199" s="433"/>
      <c r="V1199" s="433"/>
      <c r="W1199" s="371"/>
    </row>
    <row r="1200" spans="1:23" ht="16.5" customHeight="1">
      <c r="A1200" s="384"/>
      <c r="B1200" s="1150"/>
      <c r="C1200" s="1153"/>
      <c r="D1200" s="1156"/>
      <c r="E1200" s="1159"/>
      <c r="F1200" s="1162"/>
      <c r="G1200" s="1165"/>
      <c r="H1200" s="1127"/>
      <c r="I1200" s="1138" t="s">
        <v>2041</v>
      </c>
      <c r="J1200" s="391"/>
      <c r="K1200" s="416" t="s">
        <v>2044</v>
      </c>
      <c r="L1200" s="1141" t="s">
        <v>2041</v>
      </c>
      <c r="M1200" s="1130"/>
      <c r="N1200" s="1133"/>
      <c r="O1200" s="1136"/>
      <c r="P1200" s="389"/>
      <c r="Q1200" s="433"/>
      <c r="R1200" s="433"/>
      <c r="S1200" s="433"/>
      <c r="T1200" s="433"/>
      <c r="U1200" s="433"/>
      <c r="V1200" s="433"/>
      <c r="W1200" s="371"/>
    </row>
    <row r="1201" spans="1:23" ht="16.5" customHeight="1">
      <c r="A1201" s="384"/>
      <c r="B1201" s="1150"/>
      <c r="C1201" s="1153"/>
      <c r="D1201" s="1156"/>
      <c r="E1201" s="1159"/>
      <c r="F1201" s="1162"/>
      <c r="G1201" s="1165"/>
      <c r="H1201" s="1127"/>
      <c r="I1201" s="1138"/>
      <c r="J1201" s="391"/>
      <c r="K1201" s="392"/>
      <c r="L1201" s="1141"/>
      <c r="M1201" s="1130"/>
      <c r="N1201" s="1133"/>
      <c r="O1201" s="1136"/>
      <c r="P1201" s="389"/>
      <c r="Q1201" s="371"/>
      <c r="R1201" s="371"/>
      <c r="S1201" s="371"/>
      <c r="T1201" s="371"/>
      <c r="U1201" s="371"/>
      <c r="V1201" s="371"/>
      <c r="W1201" s="371"/>
    </row>
    <row r="1202" spans="1:23" ht="16.5" customHeight="1">
      <c r="A1202" s="384"/>
      <c r="B1202" s="1150"/>
      <c r="C1202" s="1153"/>
      <c r="D1202" s="1156"/>
      <c r="E1202" s="1159"/>
      <c r="F1202" s="1162"/>
      <c r="G1202" s="1165"/>
      <c r="H1202" s="1127"/>
      <c r="I1202" s="1138"/>
      <c r="J1202" s="391"/>
      <c r="K1202" s="392"/>
      <c r="L1202" s="1141"/>
      <c r="M1202" s="1130"/>
      <c r="N1202" s="1133"/>
      <c r="O1202" s="1136"/>
      <c r="P1202" s="389"/>
      <c r="Q1202" s="371"/>
      <c r="R1202" s="371"/>
      <c r="S1202" s="371"/>
      <c r="T1202" s="371"/>
      <c r="U1202" s="371"/>
      <c r="V1202" s="371"/>
      <c r="W1202" s="371"/>
    </row>
    <row r="1203" spans="1:23" ht="16.5" customHeight="1">
      <c r="A1203" s="384"/>
      <c r="B1203" s="1150"/>
      <c r="C1203" s="1153"/>
      <c r="D1203" s="1156"/>
      <c r="E1203" s="1159"/>
      <c r="F1203" s="1162"/>
      <c r="G1203" s="1165"/>
      <c r="H1203" s="1127"/>
      <c r="I1203" s="1138"/>
      <c r="J1203" s="391"/>
      <c r="K1203" s="392"/>
      <c r="L1203" s="1141"/>
      <c r="M1203" s="1130"/>
      <c r="N1203" s="1133"/>
      <c r="O1203" s="1136"/>
      <c r="P1203" s="389"/>
      <c r="Q1203" s="371"/>
      <c r="R1203" s="371"/>
      <c r="S1203" s="371"/>
      <c r="T1203" s="371"/>
      <c r="U1203" s="371"/>
      <c r="V1203" s="371"/>
      <c r="W1203" s="371"/>
    </row>
    <row r="1204" spans="1:23" ht="16.5" customHeight="1">
      <c r="A1204" s="384"/>
      <c r="B1204" s="1150"/>
      <c r="C1204" s="1153"/>
      <c r="D1204" s="1156"/>
      <c r="E1204" s="1159"/>
      <c r="F1204" s="1162"/>
      <c r="G1204" s="1165"/>
      <c r="H1204" s="1127"/>
      <c r="I1204" s="1139"/>
      <c r="J1204" s="391"/>
      <c r="K1204" s="392"/>
      <c r="L1204" s="1142"/>
      <c r="M1204" s="1130"/>
      <c r="N1204" s="1133"/>
      <c r="O1204" s="1136"/>
      <c r="P1204" s="389"/>
      <c r="Q1204" s="371"/>
      <c r="R1204" s="371"/>
      <c r="S1204" s="371"/>
      <c r="T1204" s="371"/>
      <c r="U1204" s="371"/>
      <c r="V1204" s="371"/>
      <c r="W1204" s="371"/>
    </row>
    <row r="1205" spans="1:23" ht="16.5" customHeight="1">
      <c r="A1205" s="384"/>
      <c r="B1205" s="1150"/>
      <c r="C1205" s="1153"/>
      <c r="D1205" s="1156"/>
      <c r="E1205" s="1159"/>
      <c r="F1205" s="1162"/>
      <c r="G1205" s="1165"/>
      <c r="H1205" s="1127"/>
      <c r="I1205" s="1195" t="s">
        <v>406</v>
      </c>
      <c r="J1205" s="391"/>
      <c r="K1205" s="392"/>
      <c r="L1205" s="1146" t="s">
        <v>1829</v>
      </c>
      <c r="M1205" s="1130"/>
      <c r="N1205" s="1133"/>
      <c r="O1205" s="1136"/>
      <c r="P1205" s="389"/>
      <c r="Q1205" s="433"/>
      <c r="R1205" s="433"/>
      <c r="S1205" s="433"/>
      <c r="T1205" s="433"/>
      <c r="U1205" s="433"/>
      <c r="V1205" s="433"/>
      <c r="W1205" s="371"/>
    </row>
    <row r="1206" spans="1:23" ht="16.5" customHeight="1">
      <c r="A1206" s="384"/>
      <c r="B1206" s="1150"/>
      <c r="C1206" s="1153"/>
      <c r="D1206" s="1156"/>
      <c r="E1206" s="1159"/>
      <c r="F1206" s="1162"/>
      <c r="G1206" s="1165"/>
      <c r="H1206" s="1127"/>
      <c r="I1206" s="1195"/>
      <c r="J1206" s="391"/>
      <c r="K1206" s="392"/>
      <c r="L1206" s="1147"/>
      <c r="M1206" s="1130"/>
      <c r="N1206" s="1133"/>
      <c r="O1206" s="1136"/>
      <c r="P1206" s="389"/>
      <c r="Q1206" s="433"/>
      <c r="R1206" s="433"/>
      <c r="S1206" s="433"/>
      <c r="T1206" s="433"/>
      <c r="U1206" s="433"/>
      <c r="V1206" s="433"/>
      <c r="W1206" s="371"/>
    </row>
    <row r="1207" spans="1:23" ht="16.5" customHeight="1">
      <c r="A1207" s="384"/>
      <c r="B1207" s="1150"/>
      <c r="C1207" s="1153"/>
      <c r="D1207" s="1156"/>
      <c r="E1207" s="1159"/>
      <c r="F1207" s="1162"/>
      <c r="G1207" s="1165"/>
      <c r="H1207" s="1127"/>
      <c r="I1207" s="1196"/>
      <c r="J1207" s="391"/>
      <c r="K1207" s="392"/>
      <c r="L1207" s="1147"/>
      <c r="M1207" s="1130"/>
      <c r="N1207" s="1133"/>
      <c r="O1207" s="1136"/>
      <c r="P1207" s="389"/>
      <c r="Q1207" s="433"/>
      <c r="R1207" s="433"/>
      <c r="S1207" s="433"/>
      <c r="T1207" s="433"/>
      <c r="U1207" s="433"/>
      <c r="V1207" s="433"/>
      <c r="W1207" s="371"/>
    </row>
    <row r="1208" spans="1:23" ht="16.5" customHeight="1">
      <c r="A1208" s="384"/>
      <c r="B1208" s="1172"/>
      <c r="C1208" s="1173"/>
      <c r="D1208" s="1156"/>
      <c r="E1208" s="1175"/>
      <c r="F1208" s="1176"/>
      <c r="G1208" s="1178"/>
      <c r="H1208" s="1167"/>
      <c r="I1208" s="1197"/>
      <c r="J1208" s="393"/>
      <c r="K1208" s="394"/>
      <c r="L1208" s="1171"/>
      <c r="M1208" s="1131"/>
      <c r="N1208" s="1168"/>
      <c r="O1208" s="1169"/>
      <c r="P1208" s="389"/>
      <c r="Q1208" s="433"/>
      <c r="R1208" s="433"/>
      <c r="S1208" s="433"/>
      <c r="T1208" s="433"/>
      <c r="U1208" s="433"/>
      <c r="V1208" s="433"/>
      <c r="W1208" s="371"/>
    </row>
    <row r="1209" spans="1:23" ht="15.75" customHeight="1">
      <c r="A1209" s="384"/>
      <c r="B1209" s="1149">
        <v>121</v>
      </c>
      <c r="C1209" s="1152">
        <v>8</v>
      </c>
      <c r="D1209" s="1155" t="s">
        <v>2017</v>
      </c>
      <c r="E1209" s="1158" t="str">
        <f t="shared" ref="E1209" si="357">HLOOKUP(D1209,$F$1:$Q$2,2,FALSE)</f>
        <v>회원</v>
      </c>
      <c r="F1209" s="1161" t="str">
        <f t="shared" ref="F1209" si="358">D1209&amp;"_"&amp;IF(LEN(C1209) = 1, "0"&amp;C1209, C1209)</f>
        <v>MB_08</v>
      </c>
      <c r="G1209" s="1188" t="s">
        <v>2045</v>
      </c>
      <c r="H1209" s="1182" t="s">
        <v>2046</v>
      </c>
      <c r="I1209" s="385" t="s">
        <v>414</v>
      </c>
      <c r="J1209" s="386" t="s">
        <v>2048</v>
      </c>
      <c r="K1209" s="387" t="s">
        <v>1897</v>
      </c>
      <c r="L1209" s="388" t="s">
        <v>1871</v>
      </c>
      <c r="M1209" s="1129">
        <f t="shared" ref="M1209" si="359">HLOOKUP(D1209,$F$1:$Q$3,3,FALSE)</f>
        <v>2</v>
      </c>
      <c r="N1209" s="1132" t="s">
        <v>2208</v>
      </c>
      <c r="O1209" s="1135"/>
      <c r="P1209" s="389"/>
      <c r="Q1209" s="433"/>
      <c r="R1209" s="433"/>
      <c r="S1209" s="433"/>
      <c r="T1209" s="433"/>
      <c r="U1209" s="433"/>
      <c r="V1209" s="433"/>
      <c r="W1209" s="371"/>
    </row>
    <row r="1210" spans="1:23" ht="16.5" customHeight="1">
      <c r="A1210" s="384"/>
      <c r="B1210" s="1150"/>
      <c r="C1210" s="1153"/>
      <c r="D1210" s="1156"/>
      <c r="E1210" s="1159"/>
      <c r="F1210" s="1162"/>
      <c r="G1210" s="1180"/>
      <c r="H1210" s="1127"/>
      <c r="I1210" s="1138" t="s">
        <v>2049</v>
      </c>
      <c r="J1210" s="391" t="s">
        <v>2026</v>
      </c>
      <c r="K1210" s="392" t="s">
        <v>2047</v>
      </c>
      <c r="L1210" s="1141" t="s">
        <v>2049</v>
      </c>
      <c r="M1210" s="1130"/>
      <c r="N1210" s="1133"/>
      <c r="O1210" s="1136"/>
      <c r="P1210" s="389"/>
      <c r="Q1210" s="433"/>
      <c r="R1210" s="433"/>
      <c r="S1210" s="433"/>
      <c r="T1210" s="433"/>
      <c r="U1210" s="433"/>
      <c r="V1210" s="433"/>
      <c r="W1210" s="371"/>
    </row>
    <row r="1211" spans="1:23" ht="16.5" customHeight="1">
      <c r="A1211" s="384"/>
      <c r="B1211" s="1150"/>
      <c r="C1211" s="1153"/>
      <c r="D1211" s="1156"/>
      <c r="E1211" s="1159"/>
      <c r="F1211" s="1162"/>
      <c r="G1211" s="1180"/>
      <c r="H1211" s="1127"/>
      <c r="I1211" s="1138"/>
      <c r="J1211" s="391" t="s">
        <v>2050</v>
      </c>
      <c r="K1211" s="392" t="s">
        <v>2026</v>
      </c>
      <c r="L1211" s="1141"/>
      <c r="M1211" s="1130"/>
      <c r="N1211" s="1133"/>
      <c r="O1211" s="1136"/>
      <c r="P1211" s="389"/>
      <c r="Q1211" s="371"/>
      <c r="R1211" s="371"/>
      <c r="S1211" s="371"/>
      <c r="T1211" s="371"/>
      <c r="U1211" s="371"/>
      <c r="V1211" s="371"/>
      <c r="W1211" s="371"/>
    </row>
    <row r="1212" spans="1:23" ht="16.5" customHeight="1">
      <c r="A1212" s="384"/>
      <c r="B1212" s="1150"/>
      <c r="C1212" s="1153"/>
      <c r="D1212" s="1156"/>
      <c r="E1212" s="1159"/>
      <c r="F1212" s="1162"/>
      <c r="G1212" s="1180"/>
      <c r="H1212" s="1127"/>
      <c r="I1212" s="1138"/>
      <c r="J1212" s="391"/>
      <c r="K1212" s="392" t="s">
        <v>2052</v>
      </c>
      <c r="L1212" s="1141"/>
      <c r="M1212" s="1130"/>
      <c r="N1212" s="1133"/>
      <c r="O1212" s="1136"/>
      <c r="P1212" s="389"/>
      <c r="Q1212" s="371"/>
      <c r="R1212" s="371"/>
      <c r="S1212" s="371"/>
      <c r="T1212" s="371"/>
      <c r="U1212" s="371"/>
      <c r="V1212" s="371"/>
      <c r="W1212" s="371"/>
    </row>
    <row r="1213" spans="1:23" ht="16.5" customHeight="1">
      <c r="A1213" s="384"/>
      <c r="B1213" s="1150"/>
      <c r="C1213" s="1153"/>
      <c r="D1213" s="1156"/>
      <c r="E1213" s="1159"/>
      <c r="F1213" s="1162"/>
      <c r="G1213" s="1180"/>
      <c r="H1213" s="1127"/>
      <c r="I1213" s="1138"/>
      <c r="J1213" s="391"/>
      <c r="K1213" s="392"/>
      <c r="L1213" s="1141"/>
      <c r="M1213" s="1130"/>
      <c r="N1213" s="1133"/>
      <c r="O1213" s="1136"/>
      <c r="P1213" s="389"/>
      <c r="Q1213" s="371"/>
      <c r="R1213" s="371"/>
      <c r="S1213" s="371"/>
      <c r="T1213" s="371"/>
      <c r="U1213" s="371"/>
      <c r="V1213" s="371"/>
      <c r="W1213" s="371"/>
    </row>
    <row r="1214" spans="1:23" ht="16.5" customHeight="1">
      <c r="A1214" s="384"/>
      <c r="B1214" s="1150"/>
      <c r="C1214" s="1153"/>
      <c r="D1214" s="1156"/>
      <c r="E1214" s="1159"/>
      <c r="F1214" s="1162"/>
      <c r="G1214" s="1180"/>
      <c r="H1214" s="1127"/>
      <c r="I1214" s="1139"/>
      <c r="J1214" s="391"/>
      <c r="K1214" s="392"/>
      <c r="L1214" s="1142"/>
      <c r="M1214" s="1130"/>
      <c r="N1214" s="1133"/>
      <c r="O1214" s="1136"/>
      <c r="P1214" s="389"/>
      <c r="Q1214" s="371"/>
      <c r="R1214" s="371"/>
      <c r="S1214" s="371"/>
      <c r="T1214" s="371"/>
      <c r="U1214" s="371"/>
      <c r="V1214" s="371"/>
      <c r="W1214" s="371"/>
    </row>
    <row r="1215" spans="1:23" ht="16.5" customHeight="1">
      <c r="A1215" s="384"/>
      <c r="B1215" s="1150"/>
      <c r="C1215" s="1153"/>
      <c r="D1215" s="1156"/>
      <c r="E1215" s="1159"/>
      <c r="F1215" s="1162"/>
      <c r="G1215" s="1180"/>
      <c r="H1215" s="1127"/>
      <c r="I1215" s="1143" t="s">
        <v>406</v>
      </c>
      <c r="J1215" s="391"/>
      <c r="K1215" s="392"/>
      <c r="L1215" s="1146" t="s">
        <v>412</v>
      </c>
      <c r="M1215" s="1130"/>
      <c r="N1215" s="1133"/>
      <c r="O1215" s="1136"/>
      <c r="P1215" s="389"/>
      <c r="Q1215" s="433"/>
      <c r="R1215" s="433"/>
      <c r="S1215" s="433"/>
      <c r="T1215" s="433"/>
      <c r="U1215" s="433"/>
      <c r="V1215" s="433"/>
      <c r="W1215" s="371"/>
    </row>
    <row r="1216" spans="1:23" ht="16.5" customHeight="1">
      <c r="A1216" s="384"/>
      <c r="B1216" s="1150"/>
      <c r="C1216" s="1153"/>
      <c r="D1216" s="1156"/>
      <c r="E1216" s="1159"/>
      <c r="F1216" s="1162"/>
      <c r="G1216" s="1180"/>
      <c r="H1216" s="1127"/>
      <c r="I1216" s="1144"/>
      <c r="J1216" s="391"/>
      <c r="K1216" s="392"/>
      <c r="L1216" s="1147"/>
      <c r="M1216" s="1130"/>
      <c r="N1216" s="1133"/>
      <c r="O1216" s="1136"/>
      <c r="P1216" s="389"/>
      <c r="Q1216" s="433"/>
      <c r="R1216" s="433"/>
      <c r="S1216" s="433"/>
      <c r="T1216" s="433"/>
      <c r="U1216" s="433"/>
      <c r="V1216" s="433"/>
      <c r="W1216" s="371"/>
    </row>
    <row r="1217" spans="1:23" ht="16.5" customHeight="1">
      <c r="A1217" s="384"/>
      <c r="B1217" s="1150"/>
      <c r="C1217" s="1153"/>
      <c r="D1217" s="1156"/>
      <c r="E1217" s="1159"/>
      <c r="F1217" s="1162"/>
      <c r="G1217" s="1180"/>
      <c r="H1217" s="1127"/>
      <c r="I1217" s="1144"/>
      <c r="J1217" s="391"/>
      <c r="K1217" s="392"/>
      <c r="L1217" s="1147"/>
      <c r="M1217" s="1130"/>
      <c r="N1217" s="1133"/>
      <c r="O1217" s="1136"/>
      <c r="P1217" s="389"/>
      <c r="Q1217" s="433"/>
      <c r="R1217" s="433"/>
      <c r="S1217" s="433"/>
      <c r="T1217" s="433"/>
      <c r="U1217" s="433"/>
      <c r="V1217" s="433"/>
      <c r="W1217" s="371"/>
    </row>
    <row r="1218" spans="1:23" ht="16.5" customHeight="1">
      <c r="A1218" s="384"/>
      <c r="B1218" s="1172"/>
      <c r="C1218" s="1173"/>
      <c r="D1218" s="1187"/>
      <c r="E1218" s="1175"/>
      <c r="F1218" s="1176"/>
      <c r="G1218" s="1181"/>
      <c r="H1218" s="1183"/>
      <c r="I1218" s="1185"/>
      <c r="J1218" s="423"/>
      <c r="K1218" s="424"/>
      <c r="L1218" s="1186"/>
      <c r="M1218" s="1131"/>
      <c r="N1218" s="1168"/>
      <c r="O1218" s="1184"/>
      <c r="P1218" s="389"/>
      <c r="Q1218" s="433"/>
      <c r="R1218" s="433"/>
      <c r="S1218" s="433"/>
      <c r="T1218" s="433"/>
      <c r="U1218" s="433"/>
      <c r="V1218" s="433"/>
      <c r="W1218" s="371"/>
    </row>
    <row r="1219" spans="1:23" ht="15.75" customHeight="1">
      <c r="A1219" s="384"/>
      <c r="B1219" s="1149">
        <v>122</v>
      </c>
      <c r="C1219" s="1152">
        <v>9</v>
      </c>
      <c r="D1219" s="1156" t="s">
        <v>2017</v>
      </c>
      <c r="E1219" s="1158" t="str">
        <f t="shared" ref="E1219" si="360">HLOOKUP(D1219,$F$1:$Q$2,2,FALSE)</f>
        <v>회원</v>
      </c>
      <c r="F1219" s="1161" t="str">
        <f t="shared" ref="F1219" si="361">D1219&amp;"_"&amp;IF(LEN(C1219) = 1, "0"&amp;C1219, C1219)</f>
        <v>MB_09</v>
      </c>
      <c r="G1219" s="1180" t="s">
        <v>2053</v>
      </c>
      <c r="H1219" s="1127" t="s">
        <v>2054</v>
      </c>
      <c r="I1219" s="402" t="s">
        <v>1871</v>
      </c>
      <c r="J1219" s="415" t="s">
        <v>2055</v>
      </c>
      <c r="K1219" s="416" t="s">
        <v>429</v>
      </c>
      <c r="L1219" s="417" t="s">
        <v>414</v>
      </c>
      <c r="M1219" s="1129">
        <f t="shared" ref="M1219" si="362">HLOOKUP(D1219,$F$1:$Q$3,3,FALSE)</f>
        <v>2</v>
      </c>
      <c r="N1219" s="1132" t="s">
        <v>2208</v>
      </c>
      <c r="O1219" s="1136"/>
      <c r="P1219" s="389"/>
      <c r="Q1219" s="433"/>
      <c r="R1219" s="433"/>
      <c r="S1219" s="433"/>
      <c r="T1219" s="433"/>
      <c r="U1219" s="433"/>
      <c r="V1219" s="433"/>
      <c r="W1219" s="371"/>
    </row>
    <row r="1220" spans="1:23" ht="16.5" customHeight="1">
      <c r="A1220" s="384"/>
      <c r="B1220" s="1150"/>
      <c r="C1220" s="1153"/>
      <c r="D1220" s="1156"/>
      <c r="E1220" s="1159"/>
      <c r="F1220" s="1162"/>
      <c r="G1220" s="1180"/>
      <c r="H1220" s="1127"/>
      <c r="I1220" s="1138" t="s">
        <v>2056</v>
      </c>
      <c r="J1220" s="391" t="s">
        <v>2027</v>
      </c>
      <c r="K1220" s="392" t="s">
        <v>2055</v>
      </c>
      <c r="L1220" s="1141" t="s">
        <v>2049</v>
      </c>
      <c r="M1220" s="1130"/>
      <c r="N1220" s="1133"/>
      <c r="O1220" s="1136"/>
      <c r="P1220" s="389"/>
      <c r="Q1220" s="433"/>
      <c r="R1220" s="433"/>
      <c r="S1220" s="433"/>
      <c r="T1220" s="433"/>
      <c r="U1220" s="433"/>
      <c r="V1220" s="433"/>
      <c r="W1220" s="371"/>
    </row>
    <row r="1221" spans="1:23" ht="16.5" customHeight="1">
      <c r="A1221" s="384"/>
      <c r="B1221" s="1150"/>
      <c r="C1221" s="1153"/>
      <c r="D1221" s="1156"/>
      <c r="E1221" s="1159"/>
      <c r="F1221" s="1162"/>
      <c r="G1221" s="1180"/>
      <c r="H1221" s="1127"/>
      <c r="I1221" s="1138"/>
      <c r="J1221" s="391" t="s">
        <v>2051</v>
      </c>
      <c r="K1221" s="392" t="s">
        <v>2026</v>
      </c>
      <c r="L1221" s="1141"/>
      <c r="M1221" s="1130"/>
      <c r="N1221" s="1133"/>
      <c r="O1221" s="1136"/>
      <c r="P1221" s="389"/>
      <c r="Q1221" s="371"/>
      <c r="R1221" s="371"/>
      <c r="S1221" s="371"/>
      <c r="T1221" s="371"/>
      <c r="U1221" s="371"/>
      <c r="V1221" s="371"/>
      <c r="W1221" s="371"/>
    </row>
    <row r="1222" spans="1:23" ht="16.5" customHeight="1">
      <c r="A1222" s="384"/>
      <c r="B1222" s="1150"/>
      <c r="C1222" s="1153"/>
      <c r="D1222" s="1156"/>
      <c r="E1222" s="1159"/>
      <c r="F1222" s="1162"/>
      <c r="G1222" s="1180"/>
      <c r="H1222" s="1127"/>
      <c r="I1222" s="1138"/>
      <c r="J1222" s="391"/>
      <c r="K1222" s="392" t="s">
        <v>2051</v>
      </c>
      <c r="L1222" s="1141"/>
      <c r="M1222" s="1130"/>
      <c r="N1222" s="1133"/>
      <c r="O1222" s="1136"/>
      <c r="P1222" s="389"/>
      <c r="Q1222" s="371"/>
      <c r="R1222" s="371"/>
      <c r="S1222" s="371"/>
      <c r="T1222" s="371"/>
      <c r="U1222" s="371"/>
      <c r="V1222" s="371"/>
      <c r="W1222" s="371"/>
    </row>
    <row r="1223" spans="1:23" ht="16.5" customHeight="1">
      <c r="A1223" s="384"/>
      <c r="B1223" s="1150"/>
      <c r="C1223" s="1153"/>
      <c r="D1223" s="1156"/>
      <c r="E1223" s="1159"/>
      <c r="F1223" s="1162"/>
      <c r="G1223" s="1180"/>
      <c r="H1223" s="1127"/>
      <c r="I1223" s="1138"/>
      <c r="J1223" s="391"/>
      <c r="K1223" s="392"/>
      <c r="L1223" s="1141"/>
      <c r="M1223" s="1130"/>
      <c r="N1223" s="1133"/>
      <c r="O1223" s="1136"/>
      <c r="P1223" s="389"/>
      <c r="Q1223" s="371"/>
      <c r="R1223" s="371"/>
      <c r="S1223" s="371"/>
      <c r="T1223" s="371"/>
      <c r="U1223" s="371"/>
      <c r="V1223" s="371"/>
      <c r="W1223" s="371"/>
    </row>
    <row r="1224" spans="1:23" ht="16.5" customHeight="1">
      <c r="A1224" s="384"/>
      <c r="B1224" s="1150"/>
      <c r="C1224" s="1153"/>
      <c r="D1224" s="1156"/>
      <c r="E1224" s="1159"/>
      <c r="F1224" s="1162"/>
      <c r="G1224" s="1180"/>
      <c r="H1224" s="1127"/>
      <c r="I1224" s="1139"/>
      <c r="J1224" s="391"/>
      <c r="K1224" s="392"/>
      <c r="L1224" s="1142"/>
      <c r="M1224" s="1130"/>
      <c r="N1224" s="1133"/>
      <c r="O1224" s="1136"/>
      <c r="P1224" s="389"/>
      <c r="Q1224" s="371"/>
      <c r="R1224" s="371"/>
      <c r="S1224" s="371"/>
      <c r="T1224" s="371"/>
      <c r="U1224" s="371"/>
      <c r="V1224" s="371"/>
      <c r="W1224" s="371"/>
    </row>
    <row r="1225" spans="1:23" ht="16.5" customHeight="1">
      <c r="A1225" s="384"/>
      <c r="B1225" s="1150"/>
      <c r="C1225" s="1153"/>
      <c r="D1225" s="1156"/>
      <c r="E1225" s="1159"/>
      <c r="F1225" s="1162"/>
      <c r="G1225" s="1180"/>
      <c r="H1225" s="1127"/>
      <c r="I1225" s="1143" t="s">
        <v>1905</v>
      </c>
      <c r="J1225" s="391"/>
      <c r="K1225" s="392"/>
      <c r="L1225" s="1146" t="s">
        <v>412</v>
      </c>
      <c r="M1225" s="1130"/>
      <c r="N1225" s="1133"/>
      <c r="O1225" s="1136"/>
      <c r="P1225" s="389"/>
      <c r="Q1225" s="433"/>
      <c r="R1225" s="433"/>
      <c r="S1225" s="433"/>
      <c r="T1225" s="433"/>
      <c r="U1225" s="433"/>
      <c r="V1225" s="433"/>
      <c r="W1225" s="371"/>
    </row>
    <row r="1226" spans="1:23" ht="16.5" customHeight="1">
      <c r="A1226" s="384"/>
      <c r="B1226" s="1150"/>
      <c r="C1226" s="1153"/>
      <c r="D1226" s="1156"/>
      <c r="E1226" s="1159"/>
      <c r="F1226" s="1162"/>
      <c r="G1226" s="1180"/>
      <c r="H1226" s="1127"/>
      <c r="I1226" s="1144"/>
      <c r="J1226" s="391"/>
      <c r="K1226" s="392"/>
      <c r="L1226" s="1147"/>
      <c r="M1226" s="1130"/>
      <c r="N1226" s="1133"/>
      <c r="O1226" s="1136"/>
      <c r="P1226" s="389"/>
      <c r="Q1226" s="433"/>
      <c r="R1226" s="433"/>
      <c r="S1226" s="433"/>
      <c r="T1226" s="433"/>
      <c r="U1226" s="433"/>
      <c r="V1226" s="433"/>
      <c r="W1226" s="371"/>
    </row>
    <row r="1227" spans="1:23" ht="16.5" customHeight="1">
      <c r="A1227" s="384"/>
      <c r="B1227" s="1150"/>
      <c r="C1227" s="1153"/>
      <c r="D1227" s="1156"/>
      <c r="E1227" s="1159"/>
      <c r="F1227" s="1162"/>
      <c r="G1227" s="1180"/>
      <c r="H1227" s="1127"/>
      <c r="I1227" s="1144"/>
      <c r="J1227" s="391"/>
      <c r="K1227" s="392"/>
      <c r="L1227" s="1147"/>
      <c r="M1227" s="1130"/>
      <c r="N1227" s="1133"/>
      <c r="O1227" s="1136"/>
      <c r="P1227" s="389"/>
      <c r="Q1227" s="433"/>
      <c r="R1227" s="433"/>
      <c r="S1227" s="433"/>
      <c r="T1227" s="433"/>
      <c r="U1227" s="433"/>
      <c r="V1227" s="433"/>
      <c r="W1227" s="371"/>
    </row>
    <row r="1228" spans="1:23" ht="16.5" customHeight="1" thickBot="1">
      <c r="A1228" s="384"/>
      <c r="B1228" s="1172"/>
      <c r="C1228" s="1173"/>
      <c r="D1228" s="1156"/>
      <c r="E1228" s="1175"/>
      <c r="F1228" s="1176"/>
      <c r="G1228" s="1181"/>
      <c r="H1228" s="1183"/>
      <c r="I1228" s="1185"/>
      <c r="J1228" s="423"/>
      <c r="K1228" s="424"/>
      <c r="L1228" s="1186"/>
      <c r="M1228" s="1131"/>
      <c r="N1228" s="1168"/>
      <c r="O1228" s="1169"/>
      <c r="P1228" s="389"/>
      <c r="Q1228" s="433"/>
      <c r="R1228" s="433"/>
      <c r="S1228" s="433"/>
      <c r="T1228" s="433"/>
      <c r="U1228" s="433"/>
      <c r="V1228" s="433"/>
      <c r="W1228" s="371"/>
    </row>
    <row r="1229" spans="1:23" ht="15.75" customHeight="1">
      <c r="A1229" s="384"/>
      <c r="B1229" s="1149">
        <v>123</v>
      </c>
      <c r="C1229" s="1152">
        <v>1</v>
      </c>
      <c r="D1229" s="1155" t="s">
        <v>2194</v>
      </c>
      <c r="E1229" s="1158" t="str">
        <f t="shared" ref="E1229" si="363">HLOOKUP(D1229,$F$1:$Q$2,2,FALSE)</f>
        <v>관리자</v>
      </c>
      <c r="F1229" s="1161" t="str">
        <f t="shared" ref="F1229" si="364">D1229&amp;"_"&amp;IF(LEN(C1229) = 1, "0"&amp;C1229, C1229)</f>
        <v>AD_01</v>
      </c>
      <c r="G1229" s="1180" t="s">
        <v>2057</v>
      </c>
      <c r="H1229" s="1127" t="s">
        <v>2058</v>
      </c>
      <c r="I1229" s="437" t="s">
        <v>1871</v>
      </c>
      <c r="J1229" s="415" t="s">
        <v>1798</v>
      </c>
      <c r="K1229" s="416" t="s">
        <v>429</v>
      </c>
      <c r="L1229" s="438" t="s">
        <v>414</v>
      </c>
      <c r="M1229" s="1129">
        <f t="shared" ref="M1229" si="365">HLOOKUP(D1229,$F$1:$Q$3,3,FALSE)</f>
        <v>1</v>
      </c>
      <c r="N1229" s="1132" t="s">
        <v>2210</v>
      </c>
      <c r="O1229" s="1135"/>
      <c r="P1229" s="389"/>
      <c r="Q1229" s="433"/>
      <c r="R1229" s="433"/>
      <c r="S1229" s="433"/>
      <c r="T1229" s="433"/>
      <c r="U1229" s="433"/>
      <c r="V1229" s="433"/>
      <c r="W1229" s="371"/>
    </row>
    <row r="1230" spans="1:23" ht="16.5" customHeight="1">
      <c r="A1230" s="384"/>
      <c r="B1230" s="1150"/>
      <c r="C1230" s="1153"/>
      <c r="D1230" s="1156"/>
      <c r="E1230" s="1159"/>
      <c r="F1230" s="1162"/>
      <c r="G1230" s="1165"/>
      <c r="H1230" s="1127"/>
      <c r="I1230" s="1138" t="s">
        <v>2022</v>
      </c>
      <c r="J1230" s="391" t="s">
        <v>2021</v>
      </c>
      <c r="K1230" s="392"/>
      <c r="L1230" s="1141" t="s">
        <v>2059</v>
      </c>
      <c r="M1230" s="1130"/>
      <c r="N1230" s="1133"/>
      <c r="O1230" s="1136"/>
      <c r="P1230" s="389"/>
      <c r="Q1230" s="433"/>
      <c r="R1230" s="433"/>
      <c r="S1230" s="433"/>
      <c r="T1230" s="433"/>
      <c r="U1230" s="433"/>
      <c r="V1230" s="433"/>
      <c r="W1230" s="371"/>
    </row>
    <row r="1231" spans="1:23" ht="16.5" customHeight="1">
      <c r="A1231" s="384"/>
      <c r="B1231" s="1150"/>
      <c r="C1231" s="1153"/>
      <c r="D1231" s="1156"/>
      <c r="E1231" s="1159"/>
      <c r="F1231" s="1162"/>
      <c r="G1231" s="1165"/>
      <c r="H1231" s="1127"/>
      <c r="I1231" s="1138"/>
      <c r="J1231" s="391"/>
      <c r="K1231" s="392"/>
      <c r="L1231" s="1141"/>
      <c r="M1231" s="1130"/>
      <c r="N1231" s="1133"/>
      <c r="O1231" s="1136"/>
      <c r="P1231" s="389"/>
      <c r="Q1231" s="371"/>
      <c r="R1231" s="371"/>
      <c r="S1231" s="371"/>
      <c r="T1231" s="371"/>
      <c r="U1231" s="371"/>
      <c r="V1231" s="371"/>
      <c r="W1231" s="371"/>
    </row>
    <row r="1232" spans="1:23" ht="16.5" customHeight="1">
      <c r="A1232" s="384"/>
      <c r="B1232" s="1150"/>
      <c r="C1232" s="1153"/>
      <c r="D1232" s="1156"/>
      <c r="E1232" s="1159"/>
      <c r="F1232" s="1162"/>
      <c r="G1232" s="1165"/>
      <c r="H1232" s="1127"/>
      <c r="I1232" s="1138"/>
      <c r="J1232" s="391"/>
      <c r="K1232" s="392"/>
      <c r="L1232" s="1141"/>
      <c r="M1232" s="1130"/>
      <c r="N1232" s="1133"/>
      <c r="O1232" s="1136"/>
      <c r="P1232" s="389"/>
      <c r="Q1232" s="371"/>
      <c r="R1232" s="371"/>
      <c r="S1232" s="371"/>
      <c r="T1232" s="371"/>
      <c r="U1232" s="371"/>
      <c r="V1232" s="371"/>
      <c r="W1232" s="371"/>
    </row>
    <row r="1233" spans="1:23" ht="16.5" customHeight="1">
      <c r="A1233" s="384"/>
      <c r="B1233" s="1150"/>
      <c r="C1233" s="1153"/>
      <c r="D1233" s="1156"/>
      <c r="E1233" s="1159"/>
      <c r="F1233" s="1162"/>
      <c r="G1233" s="1165"/>
      <c r="H1233" s="1127"/>
      <c r="I1233" s="1138"/>
      <c r="J1233" s="391"/>
      <c r="K1233" s="392"/>
      <c r="L1233" s="1141"/>
      <c r="M1233" s="1130"/>
      <c r="N1233" s="1133"/>
      <c r="O1233" s="1136"/>
      <c r="P1233" s="389"/>
      <c r="Q1233" s="371"/>
      <c r="R1233" s="371"/>
      <c r="S1233" s="371"/>
      <c r="T1233" s="371"/>
      <c r="U1233" s="371"/>
      <c r="V1233" s="371"/>
      <c r="W1233" s="371"/>
    </row>
    <row r="1234" spans="1:23" ht="16.5" customHeight="1">
      <c r="A1234" s="384"/>
      <c r="B1234" s="1150"/>
      <c r="C1234" s="1153"/>
      <c r="D1234" s="1156"/>
      <c r="E1234" s="1159"/>
      <c r="F1234" s="1162"/>
      <c r="G1234" s="1165"/>
      <c r="H1234" s="1127"/>
      <c r="I1234" s="1139"/>
      <c r="J1234" s="391"/>
      <c r="K1234" s="392"/>
      <c r="L1234" s="1142"/>
      <c r="M1234" s="1130"/>
      <c r="N1234" s="1133"/>
      <c r="O1234" s="1136"/>
      <c r="P1234" s="389"/>
      <c r="Q1234" s="371"/>
      <c r="R1234" s="371"/>
      <c r="S1234" s="371"/>
      <c r="T1234" s="371"/>
      <c r="U1234" s="371"/>
      <c r="V1234" s="371"/>
      <c r="W1234" s="371"/>
    </row>
    <row r="1235" spans="1:23" ht="16.5" customHeight="1">
      <c r="A1235" s="384"/>
      <c r="B1235" s="1150"/>
      <c r="C1235" s="1153"/>
      <c r="D1235" s="1156"/>
      <c r="E1235" s="1159"/>
      <c r="F1235" s="1162"/>
      <c r="G1235" s="1165"/>
      <c r="H1235" s="1127"/>
      <c r="I1235" s="1143" t="s">
        <v>1900</v>
      </c>
      <c r="J1235" s="391"/>
      <c r="K1235" s="392"/>
      <c r="L1235" s="1146" t="s">
        <v>412</v>
      </c>
      <c r="M1235" s="1130"/>
      <c r="N1235" s="1133"/>
      <c r="O1235" s="1136"/>
      <c r="P1235" s="389"/>
      <c r="Q1235" s="433"/>
      <c r="R1235" s="433"/>
      <c r="S1235" s="433"/>
      <c r="T1235" s="433"/>
      <c r="U1235" s="433"/>
      <c r="V1235" s="433"/>
      <c r="W1235" s="371"/>
    </row>
    <row r="1236" spans="1:23" ht="16.5" customHeight="1">
      <c r="A1236" s="384"/>
      <c r="B1236" s="1150"/>
      <c r="C1236" s="1153"/>
      <c r="D1236" s="1156"/>
      <c r="E1236" s="1159"/>
      <c r="F1236" s="1162"/>
      <c r="G1236" s="1165"/>
      <c r="H1236" s="1127"/>
      <c r="I1236" s="1144"/>
      <c r="J1236" s="391"/>
      <c r="K1236" s="392"/>
      <c r="L1236" s="1147"/>
      <c r="M1236" s="1130"/>
      <c r="N1236" s="1133"/>
      <c r="O1236" s="1136"/>
      <c r="P1236" s="389"/>
      <c r="Q1236" s="433"/>
      <c r="R1236" s="433"/>
      <c r="S1236" s="433"/>
      <c r="T1236" s="433"/>
      <c r="U1236" s="433"/>
      <c r="V1236" s="433"/>
      <c r="W1236" s="371"/>
    </row>
    <row r="1237" spans="1:23" ht="16.5" customHeight="1">
      <c r="A1237" s="384"/>
      <c r="B1237" s="1150"/>
      <c r="C1237" s="1153"/>
      <c r="D1237" s="1156"/>
      <c r="E1237" s="1159"/>
      <c r="F1237" s="1162"/>
      <c r="G1237" s="1165"/>
      <c r="H1237" s="1127"/>
      <c r="I1237" s="1144"/>
      <c r="J1237" s="391"/>
      <c r="K1237" s="392"/>
      <c r="L1237" s="1147"/>
      <c r="M1237" s="1130"/>
      <c r="N1237" s="1133"/>
      <c r="O1237" s="1136"/>
      <c r="P1237" s="389"/>
      <c r="Q1237" s="433"/>
      <c r="R1237" s="433"/>
      <c r="S1237" s="433"/>
      <c r="T1237" s="433"/>
      <c r="U1237" s="433"/>
      <c r="V1237" s="433"/>
      <c r="W1237" s="371"/>
    </row>
    <row r="1238" spans="1:23" ht="16.5" customHeight="1" thickBot="1">
      <c r="A1238" s="384"/>
      <c r="B1238" s="1172"/>
      <c r="C1238" s="1173"/>
      <c r="D1238" s="1174"/>
      <c r="E1238" s="1175"/>
      <c r="F1238" s="1176"/>
      <c r="G1238" s="1178"/>
      <c r="H1238" s="1167"/>
      <c r="I1238" s="1185"/>
      <c r="J1238" s="393"/>
      <c r="K1238" s="394"/>
      <c r="L1238" s="1186"/>
      <c r="M1238" s="1131"/>
      <c r="N1238" s="1168"/>
      <c r="O1238" s="1169"/>
      <c r="P1238" s="389"/>
      <c r="Q1238" s="433"/>
      <c r="R1238" s="433"/>
      <c r="S1238" s="433"/>
      <c r="T1238" s="433"/>
      <c r="U1238" s="433"/>
      <c r="V1238" s="433"/>
      <c r="W1238" s="371"/>
    </row>
    <row r="1239" spans="1:23" ht="15.75" customHeight="1">
      <c r="A1239" s="384"/>
      <c r="B1239" s="1149">
        <v>124</v>
      </c>
      <c r="C1239" s="1152">
        <v>2</v>
      </c>
      <c r="D1239" s="1155" t="s">
        <v>2194</v>
      </c>
      <c r="E1239" s="1158" t="str">
        <f t="shared" ref="E1239" si="366">HLOOKUP(D1239,$F$1:$Q$2,2,FALSE)</f>
        <v>관리자</v>
      </c>
      <c r="F1239" s="1161" t="str">
        <f t="shared" ref="F1239" si="367">D1239&amp;"_"&amp;IF(LEN(C1239) = 1, "0"&amp;C1239, C1239)</f>
        <v>AD_02</v>
      </c>
      <c r="G1239" s="1188" t="s">
        <v>2061</v>
      </c>
      <c r="H1239" s="1182" t="s">
        <v>2062</v>
      </c>
      <c r="I1239" s="437" t="s">
        <v>414</v>
      </c>
      <c r="J1239" s="386" t="s">
        <v>2063</v>
      </c>
      <c r="K1239" s="387" t="s">
        <v>2063</v>
      </c>
      <c r="L1239" s="438" t="s">
        <v>1809</v>
      </c>
      <c r="M1239" s="1129">
        <f t="shared" ref="M1239" si="368">HLOOKUP(D1239,$F$1:$Q$3,3,FALSE)</f>
        <v>1</v>
      </c>
      <c r="N1239" s="1132" t="s">
        <v>2210</v>
      </c>
      <c r="O1239" s="1135"/>
      <c r="P1239" s="389"/>
      <c r="Q1239" s="433"/>
      <c r="R1239" s="433"/>
      <c r="S1239" s="433"/>
      <c r="T1239" s="433"/>
      <c r="U1239" s="433"/>
      <c r="V1239" s="433"/>
      <c r="W1239" s="371"/>
    </row>
    <row r="1240" spans="1:23" ht="16.5" customHeight="1">
      <c r="A1240" s="384"/>
      <c r="B1240" s="1150"/>
      <c r="C1240" s="1153"/>
      <c r="D1240" s="1156"/>
      <c r="E1240" s="1159"/>
      <c r="F1240" s="1162"/>
      <c r="G1240" s="1165"/>
      <c r="H1240" s="1127"/>
      <c r="I1240" s="1138" t="s">
        <v>2064</v>
      </c>
      <c r="J1240" s="391" t="s">
        <v>2065</v>
      </c>
      <c r="K1240" s="392" t="s">
        <v>2066</v>
      </c>
      <c r="L1240" s="1141" t="s">
        <v>2067</v>
      </c>
      <c r="M1240" s="1130"/>
      <c r="N1240" s="1133"/>
      <c r="O1240" s="1136"/>
      <c r="P1240" s="389"/>
      <c r="Q1240" s="433"/>
      <c r="R1240" s="433"/>
      <c r="S1240" s="433"/>
      <c r="T1240" s="433"/>
      <c r="U1240" s="433"/>
      <c r="V1240" s="433"/>
      <c r="W1240" s="371"/>
    </row>
    <row r="1241" spans="1:23" ht="16.5" customHeight="1">
      <c r="A1241" s="384"/>
      <c r="B1241" s="1150"/>
      <c r="C1241" s="1153"/>
      <c r="D1241" s="1156"/>
      <c r="E1241" s="1159"/>
      <c r="F1241" s="1162"/>
      <c r="G1241" s="1165"/>
      <c r="H1241" s="1127"/>
      <c r="I1241" s="1138"/>
      <c r="J1241" s="391" t="s">
        <v>2068</v>
      </c>
      <c r="K1241" s="392" t="s">
        <v>2068</v>
      </c>
      <c r="L1241" s="1141"/>
      <c r="M1241" s="1130"/>
      <c r="N1241" s="1133"/>
      <c r="O1241" s="1136"/>
      <c r="P1241" s="389"/>
      <c r="Q1241" s="371"/>
      <c r="R1241" s="371"/>
      <c r="S1241" s="371"/>
      <c r="T1241" s="371"/>
      <c r="U1241" s="371"/>
      <c r="V1241" s="371"/>
      <c r="W1241" s="371"/>
    </row>
    <row r="1242" spans="1:23" ht="16.5" customHeight="1">
      <c r="A1242" s="384"/>
      <c r="B1242" s="1150"/>
      <c r="C1242" s="1153"/>
      <c r="D1242" s="1156"/>
      <c r="E1242" s="1159"/>
      <c r="F1242" s="1162"/>
      <c r="G1242" s="1165"/>
      <c r="H1242" s="1127"/>
      <c r="I1242" s="1138"/>
      <c r="J1242" s="391" t="s">
        <v>2070</v>
      </c>
      <c r="K1242" s="392" t="s">
        <v>2071</v>
      </c>
      <c r="L1242" s="1141"/>
      <c r="M1242" s="1130"/>
      <c r="N1242" s="1133"/>
      <c r="O1242" s="1136"/>
      <c r="P1242" s="389"/>
      <c r="Q1242" s="371"/>
      <c r="R1242" s="371"/>
      <c r="S1242" s="371"/>
      <c r="T1242" s="371"/>
      <c r="U1242" s="371"/>
      <c r="V1242" s="371"/>
      <c r="W1242" s="371"/>
    </row>
    <row r="1243" spans="1:23" ht="16.5" customHeight="1">
      <c r="A1243" s="384"/>
      <c r="B1243" s="1150"/>
      <c r="C1243" s="1153"/>
      <c r="D1243" s="1156"/>
      <c r="E1243" s="1159"/>
      <c r="F1243" s="1162"/>
      <c r="G1243" s="1165"/>
      <c r="H1243" s="1127"/>
      <c r="I1243" s="1138"/>
      <c r="J1243" s="391" t="s">
        <v>582</v>
      </c>
      <c r="K1243" s="392" t="s">
        <v>2072</v>
      </c>
      <c r="L1243" s="1141"/>
      <c r="M1243" s="1130"/>
      <c r="N1243" s="1133"/>
      <c r="O1243" s="1136"/>
      <c r="P1243" s="389"/>
      <c r="Q1243" s="371"/>
      <c r="R1243" s="371"/>
      <c r="S1243" s="371"/>
      <c r="T1243" s="371"/>
      <c r="U1243" s="371"/>
      <c r="V1243" s="371"/>
      <c r="W1243" s="371"/>
    </row>
    <row r="1244" spans="1:23" ht="16.5" customHeight="1">
      <c r="A1244" s="384"/>
      <c r="B1244" s="1150"/>
      <c r="C1244" s="1153"/>
      <c r="D1244" s="1156"/>
      <c r="E1244" s="1159"/>
      <c r="F1244" s="1162"/>
      <c r="G1244" s="1165"/>
      <c r="H1244" s="1127"/>
      <c r="I1244" s="1139"/>
      <c r="J1244" s="391"/>
      <c r="K1244" s="392"/>
      <c r="L1244" s="1142"/>
      <c r="M1244" s="1130"/>
      <c r="N1244" s="1133"/>
      <c r="O1244" s="1136"/>
      <c r="P1244" s="389"/>
      <c r="Q1244" s="371"/>
      <c r="R1244" s="371"/>
      <c r="S1244" s="371"/>
      <c r="T1244" s="371"/>
      <c r="U1244" s="371"/>
      <c r="V1244" s="371"/>
      <c r="W1244" s="371"/>
    </row>
    <row r="1245" spans="1:23" ht="16.5" customHeight="1">
      <c r="A1245" s="384"/>
      <c r="B1245" s="1150"/>
      <c r="C1245" s="1153"/>
      <c r="D1245" s="1156"/>
      <c r="E1245" s="1159"/>
      <c r="F1245" s="1162"/>
      <c r="G1245" s="1165"/>
      <c r="H1245" s="1127"/>
      <c r="I1245" s="1143" t="s">
        <v>1900</v>
      </c>
      <c r="J1245" s="391"/>
      <c r="K1245" s="392"/>
      <c r="L1245" s="1146" t="s">
        <v>1829</v>
      </c>
      <c r="M1245" s="1130"/>
      <c r="N1245" s="1133"/>
      <c r="O1245" s="1136"/>
      <c r="P1245" s="389"/>
      <c r="Q1245" s="433"/>
      <c r="R1245" s="433"/>
      <c r="S1245" s="433"/>
      <c r="T1245" s="433"/>
      <c r="U1245" s="433"/>
      <c r="V1245" s="433"/>
      <c r="W1245" s="371"/>
    </row>
    <row r="1246" spans="1:23" ht="16.5" customHeight="1">
      <c r="A1246" s="384"/>
      <c r="B1246" s="1150"/>
      <c r="C1246" s="1153"/>
      <c r="D1246" s="1156"/>
      <c r="E1246" s="1159"/>
      <c r="F1246" s="1162"/>
      <c r="G1246" s="1165"/>
      <c r="H1246" s="1127"/>
      <c r="I1246" s="1144"/>
      <c r="J1246" s="391"/>
      <c r="K1246" s="392"/>
      <c r="L1246" s="1147"/>
      <c r="M1246" s="1130"/>
      <c r="N1246" s="1133"/>
      <c r="O1246" s="1136"/>
      <c r="P1246" s="389"/>
      <c r="Q1246" s="433"/>
      <c r="R1246" s="433"/>
      <c r="S1246" s="433"/>
      <c r="T1246" s="433"/>
      <c r="U1246" s="433"/>
      <c r="V1246" s="433"/>
      <c r="W1246" s="371"/>
    </row>
    <row r="1247" spans="1:23" ht="16.5" customHeight="1">
      <c r="A1247" s="384"/>
      <c r="B1247" s="1150"/>
      <c r="C1247" s="1153"/>
      <c r="D1247" s="1156"/>
      <c r="E1247" s="1159"/>
      <c r="F1247" s="1162"/>
      <c r="G1247" s="1165"/>
      <c r="H1247" s="1127"/>
      <c r="I1247" s="1144"/>
      <c r="J1247" s="391"/>
      <c r="K1247" s="392"/>
      <c r="L1247" s="1147"/>
      <c r="M1247" s="1130"/>
      <c r="N1247" s="1133"/>
      <c r="O1247" s="1136"/>
      <c r="P1247" s="389"/>
      <c r="Q1247" s="433"/>
      <c r="R1247" s="433"/>
      <c r="S1247" s="433"/>
      <c r="T1247" s="433"/>
      <c r="U1247" s="433"/>
      <c r="V1247" s="433"/>
      <c r="W1247" s="371"/>
    </row>
    <row r="1248" spans="1:23" ht="16.5" customHeight="1" thickBot="1">
      <c r="A1248" s="384"/>
      <c r="B1248" s="1172"/>
      <c r="C1248" s="1173"/>
      <c r="D1248" s="1174"/>
      <c r="E1248" s="1175"/>
      <c r="F1248" s="1176"/>
      <c r="G1248" s="1178"/>
      <c r="H1248" s="1167"/>
      <c r="I1248" s="1185"/>
      <c r="J1248" s="393"/>
      <c r="K1248" s="394"/>
      <c r="L1248" s="1186"/>
      <c r="M1248" s="1131"/>
      <c r="N1248" s="1168"/>
      <c r="O1248" s="1169"/>
      <c r="P1248" s="389"/>
      <c r="Q1248" s="433"/>
      <c r="R1248" s="433"/>
      <c r="S1248" s="433"/>
      <c r="T1248" s="433"/>
      <c r="U1248" s="433"/>
      <c r="V1248" s="433"/>
      <c r="W1248" s="371"/>
    </row>
    <row r="1249" spans="1:23" ht="15.75" customHeight="1">
      <c r="A1249" s="384"/>
      <c r="B1249" s="1149">
        <v>125</v>
      </c>
      <c r="C1249" s="1152">
        <v>3</v>
      </c>
      <c r="D1249" s="1155" t="s">
        <v>2194</v>
      </c>
      <c r="E1249" s="1158" t="str">
        <f t="shared" ref="E1249" si="369">HLOOKUP(D1249,$F$1:$Q$2,2,FALSE)</f>
        <v>관리자</v>
      </c>
      <c r="F1249" s="1161" t="str">
        <f t="shared" ref="F1249" si="370">D1249&amp;"_"&amp;IF(LEN(C1249) = 1, "0"&amp;C1249, C1249)</f>
        <v>AD_03</v>
      </c>
      <c r="G1249" s="1188" t="s">
        <v>2061</v>
      </c>
      <c r="H1249" s="1182" t="s">
        <v>2073</v>
      </c>
      <c r="I1249" s="437" t="s">
        <v>414</v>
      </c>
      <c r="J1249" s="386" t="s">
        <v>2074</v>
      </c>
      <c r="K1249" s="416" t="s">
        <v>1799</v>
      </c>
      <c r="L1249" s="438" t="s">
        <v>1809</v>
      </c>
      <c r="M1249" s="1129">
        <f t="shared" ref="M1249" si="371">HLOOKUP(D1249,$F$1:$Q$3,3,FALSE)</f>
        <v>1</v>
      </c>
      <c r="N1249" s="1132" t="s">
        <v>2210</v>
      </c>
      <c r="O1249" s="1135"/>
      <c r="P1249" s="389"/>
      <c r="Q1249" s="433"/>
      <c r="R1249" s="433"/>
      <c r="S1249" s="433"/>
      <c r="T1249" s="433"/>
      <c r="U1249" s="433"/>
      <c r="V1249" s="433"/>
      <c r="W1249" s="371"/>
    </row>
    <row r="1250" spans="1:23" ht="16.5" customHeight="1">
      <c r="A1250" s="384"/>
      <c r="B1250" s="1150"/>
      <c r="C1250" s="1153"/>
      <c r="D1250" s="1156"/>
      <c r="E1250" s="1159"/>
      <c r="F1250" s="1162"/>
      <c r="G1250" s="1165"/>
      <c r="H1250" s="1127"/>
      <c r="I1250" s="1138" t="s">
        <v>2064</v>
      </c>
      <c r="J1250" s="391" t="s">
        <v>2065</v>
      </c>
      <c r="K1250" s="392"/>
      <c r="L1250" s="1141" t="s">
        <v>2064</v>
      </c>
      <c r="M1250" s="1130"/>
      <c r="N1250" s="1133"/>
      <c r="O1250" s="1136"/>
      <c r="P1250" s="389"/>
      <c r="Q1250" s="433"/>
      <c r="R1250" s="433"/>
      <c r="S1250" s="433"/>
      <c r="T1250" s="433"/>
      <c r="U1250" s="433"/>
      <c r="V1250" s="433"/>
      <c r="W1250" s="371"/>
    </row>
    <row r="1251" spans="1:23" ht="16.5" customHeight="1">
      <c r="A1251" s="384"/>
      <c r="B1251" s="1150"/>
      <c r="C1251" s="1153"/>
      <c r="D1251" s="1156"/>
      <c r="E1251" s="1159"/>
      <c r="F1251" s="1162"/>
      <c r="G1251" s="1165"/>
      <c r="H1251" s="1127"/>
      <c r="I1251" s="1138"/>
      <c r="J1251" s="391" t="s">
        <v>2068</v>
      </c>
      <c r="K1251" s="392"/>
      <c r="L1251" s="1141"/>
      <c r="M1251" s="1130"/>
      <c r="N1251" s="1133"/>
      <c r="O1251" s="1136"/>
      <c r="P1251" s="389"/>
      <c r="Q1251" s="371"/>
      <c r="R1251" s="371"/>
      <c r="S1251" s="371"/>
      <c r="T1251" s="371"/>
      <c r="U1251" s="371"/>
      <c r="V1251" s="371"/>
      <c r="W1251" s="371"/>
    </row>
    <row r="1252" spans="1:23" ht="16.5" customHeight="1">
      <c r="A1252" s="384"/>
      <c r="B1252" s="1150"/>
      <c r="C1252" s="1153"/>
      <c r="D1252" s="1156"/>
      <c r="E1252" s="1159"/>
      <c r="F1252" s="1162"/>
      <c r="G1252" s="1165"/>
      <c r="H1252" s="1127"/>
      <c r="I1252" s="1138"/>
      <c r="J1252" s="391" t="s">
        <v>2069</v>
      </c>
      <c r="K1252" s="392"/>
      <c r="L1252" s="1141"/>
      <c r="M1252" s="1130"/>
      <c r="N1252" s="1133"/>
      <c r="O1252" s="1136"/>
      <c r="P1252" s="389"/>
      <c r="Q1252" s="371"/>
      <c r="R1252" s="371"/>
      <c r="S1252" s="371"/>
      <c r="T1252" s="371"/>
      <c r="U1252" s="371"/>
      <c r="V1252" s="371"/>
      <c r="W1252" s="371"/>
    </row>
    <row r="1253" spans="1:23" ht="16.5" customHeight="1">
      <c r="A1253" s="384"/>
      <c r="B1253" s="1150"/>
      <c r="C1253" s="1153"/>
      <c r="D1253" s="1156"/>
      <c r="E1253" s="1159"/>
      <c r="F1253" s="1162"/>
      <c r="G1253" s="1165"/>
      <c r="H1253" s="1127"/>
      <c r="I1253" s="1138"/>
      <c r="J1253" s="391" t="s">
        <v>582</v>
      </c>
      <c r="K1253" s="392"/>
      <c r="L1253" s="1141"/>
      <c r="M1253" s="1130"/>
      <c r="N1253" s="1133"/>
      <c r="O1253" s="1136"/>
      <c r="P1253" s="389"/>
      <c r="Q1253" s="371"/>
      <c r="R1253" s="371"/>
      <c r="S1253" s="371"/>
      <c r="T1253" s="371"/>
      <c r="U1253" s="371"/>
      <c r="V1253" s="371"/>
      <c r="W1253" s="371"/>
    </row>
    <row r="1254" spans="1:23" ht="16.5" customHeight="1">
      <c r="A1254" s="384"/>
      <c r="B1254" s="1150"/>
      <c r="C1254" s="1153"/>
      <c r="D1254" s="1156"/>
      <c r="E1254" s="1159"/>
      <c r="F1254" s="1162"/>
      <c r="G1254" s="1165"/>
      <c r="H1254" s="1127"/>
      <c r="I1254" s="1139"/>
      <c r="J1254" s="391"/>
      <c r="K1254" s="392"/>
      <c r="L1254" s="1142"/>
      <c r="M1254" s="1130"/>
      <c r="N1254" s="1133"/>
      <c r="O1254" s="1136"/>
      <c r="P1254" s="389"/>
      <c r="Q1254" s="371"/>
      <c r="R1254" s="371"/>
      <c r="S1254" s="371"/>
      <c r="T1254" s="371"/>
      <c r="U1254" s="371"/>
      <c r="V1254" s="371"/>
      <c r="W1254" s="371"/>
    </row>
    <row r="1255" spans="1:23" ht="16.5" customHeight="1">
      <c r="A1255" s="384"/>
      <c r="B1255" s="1150"/>
      <c r="C1255" s="1153"/>
      <c r="D1255" s="1156"/>
      <c r="E1255" s="1159"/>
      <c r="F1255" s="1162"/>
      <c r="G1255" s="1165"/>
      <c r="H1255" s="1127"/>
      <c r="I1255" s="1143" t="s">
        <v>1806</v>
      </c>
      <c r="J1255" s="391"/>
      <c r="K1255" s="392"/>
      <c r="L1255" s="1146" t="s">
        <v>1850</v>
      </c>
      <c r="M1255" s="1130"/>
      <c r="N1255" s="1133"/>
      <c r="O1255" s="1136"/>
      <c r="P1255" s="389"/>
      <c r="Q1255" s="433"/>
      <c r="R1255" s="433"/>
      <c r="S1255" s="433"/>
      <c r="T1255" s="433"/>
      <c r="U1255" s="433"/>
      <c r="V1255" s="433"/>
      <c r="W1255" s="371"/>
    </row>
    <row r="1256" spans="1:23" ht="16.5" customHeight="1">
      <c r="A1256" s="384"/>
      <c r="B1256" s="1150"/>
      <c r="C1256" s="1153"/>
      <c r="D1256" s="1156"/>
      <c r="E1256" s="1159"/>
      <c r="F1256" s="1162"/>
      <c r="G1256" s="1165"/>
      <c r="H1256" s="1127"/>
      <c r="I1256" s="1144"/>
      <c r="J1256" s="391"/>
      <c r="K1256" s="392"/>
      <c r="L1256" s="1147"/>
      <c r="M1256" s="1130"/>
      <c r="N1256" s="1133"/>
      <c r="O1256" s="1136"/>
      <c r="P1256" s="389"/>
      <c r="Q1256" s="433"/>
      <c r="R1256" s="433"/>
      <c r="S1256" s="433"/>
      <c r="T1256" s="433"/>
      <c r="U1256" s="433"/>
      <c r="V1256" s="433"/>
      <c r="W1256" s="371"/>
    </row>
    <row r="1257" spans="1:23" ht="16.5" customHeight="1">
      <c r="A1257" s="384"/>
      <c r="B1257" s="1150"/>
      <c r="C1257" s="1153"/>
      <c r="D1257" s="1156"/>
      <c r="E1257" s="1159"/>
      <c r="F1257" s="1162"/>
      <c r="G1257" s="1165"/>
      <c r="H1257" s="1127"/>
      <c r="I1257" s="1144"/>
      <c r="J1257" s="391"/>
      <c r="K1257" s="392"/>
      <c r="L1257" s="1147"/>
      <c r="M1257" s="1130"/>
      <c r="N1257" s="1133"/>
      <c r="O1257" s="1136"/>
      <c r="P1257" s="389"/>
      <c r="Q1257" s="433"/>
      <c r="R1257" s="433"/>
      <c r="S1257" s="433"/>
      <c r="T1257" s="433"/>
      <c r="U1257" s="433"/>
      <c r="V1257" s="433"/>
      <c r="W1257" s="371"/>
    </row>
    <row r="1258" spans="1:23" ht="16.5" customHeight="1" thickBot="1">
      <c r="A1258" s="384"/>
      <c r="B1258" s="1172"/>
      <c r="C1258" s="1173"/>
      <c r="D1258" s="1174"/>
      <c r="E1258" s="1175"/>
      <c r="F1258" s="1176"/>
      <c r="G1258" s="1178"/>
      <c r="H1258" s="1167"/>
      <c r="I1258" s="1185"/>
      <c r="J1258" s="393"/>
      <c r="K1258" s="394"/>
      <c r="L1258" s="1186"/>
      <c r="M1258" s="1131"/>
      <c r="N1258" s="1168"/>
      <c r="O1258" s="1169"/>
      <c r="P1258" s="389"/>
      <c r="Q1258" s="433"/>
      <c r="R1258" s="433"/>
      <c r="S1258" s="433"/>
      <c r="T1258" s="433"/>
      <c r="U1258" s="433"/>
      <c r="V1258" s="433"/>
      <c r="W1258" s="371"/>
    </row>
    <row r="1259" spans="1:23" ht="15.75" customHeight="1">
      <c r="A1259" s="384"/>
      <c r="B1259" s="1149">
        <v>126</v>
      </c>
      <c r="C1259" s="1152">
        <v>4</v>
      </c>
      <c r="D1259" s="1155" t="s">
        <v>2194</v>
      </c>
      <c r="E1259" s="1158" t="str">
        <f t="shared" ref="E1259" si="372">HLOOKUP(D1259,$F$1:$Q$2,2,FALSE)</f>
        <v>관리자</v>
      </c>
      <c r="F1259" s="1161" t="str">
        <f t="shared" ref="F1259" si="373">D1259&amp;"_"&amp;IF(LEN(C1259) = 1, "0"&amp;C1259, C1259)</f>
        <v>AD_04</v>
      </c>
      <c r="G1259" s="1188" t="s">
        <v>2060</v>
      </c>
      <c r="H1259" s="1182" t="s">
        <v>2075</v>
      </c>
      <c r="I1259" s="437" t="s">
        <v>1809</v>
      </c>
      <c r="J1259" s="386" t="s">
        <v>2076</v>
      </c>
      <c r="K1259" s="416" t="s">
        <v>429</v>
      </c>
      <c r="L1259" s="438" t="s">
        <v>414</v>
      </c>
      <c r="M1259" s="1129">
        <f t="shared" ref="M1259" si="374">HLOOKUP(D1259,$F$1:$Q$3,3,FALSE)</f>
        <v>1</v>
      </c>
      <c r="N1259" s="1132" t="s">
        <v>2210</v>
      </c>
      <c r="O1259" s="1135"/>
      <c r="P1259" s="389"/>
      <c r="Q1259" s="433"/>
      <c r="R1259" s="433"/>
      <c r="S1259" s="433"/>
      <c r="T1259" s="433"/>
      <c r="U1259" s="433"/>
      <c r="V1259" s="433"/>
      <c r="W1259" s="371"/>
    </row>
    <row r="1260" spans="1:23" ht="16.5" customHeight="1">
      <c r="A1260" s="384"/>
      <c r="B1260" s="1150"/>
      <c r="C1260" s="1153"/>
      <c r="D1260" s="1156"/>
      <c r="E1260" s="1159"/>
      <c r="F1260" s="1162"/>
      <c r="G1260" s="1165"/>
      <c r="H1260" s="1127"/>
      <c r="I1260" s="1138" t="s">
        <v>2077</v>
      </c>
      <c r="J1260" s="391" t="s">
        <v>2078</v>
      </c>
      <c r="K1260" s="392"/>
      <c r="L1260" s="1141" t="s">
        <v>2077</v>
      </c>
      <c r="M1260" s="1130"/>
      <c r="N1260" s="1133"/>
      <c r="O1260" s="1136"/>
      <c r="P1260" s="389"/>
      <c r="Q1260" s="433"/>
      <c r="R1260" s="433"/>
      <c r="S1260" s="433"/>
      <c r="T1260" s="433"/>
      <c r="U1260" s="433"/>
      <c r="V1260" s="433"/>
      <c r="W1260" s="371"/>
    </row>
    <row r="1261" spans="1:23" ht="16.5" customHeight="1">
      <c r="A1261" s="384"/>
      <c r="B1261" s="1150"/>
      <c r="C1261" s="1153"/>
      <c r="D1261" s="1156"/>
      <c r="E1261" s="1159"/>
      <c r="F1261" s="1162"/>
      <c r="G1261" s="1165"/>
      <c r="H1261" s="1127"/>
      <c r="I1261" s="1138"/>
      <c r="J1261" s="391" t="s">
        <v>2079</v>
      </c>
      <c r="K1261" s="392"/>
      <c r="L1261" s="1141"/>
      <c r="M1261" s="1130"/>
      <c r="N1261" s="1133"/>
      <c r="O1261" s="1136"/>
      <c r="P1261" s="389"/>
      <c r="Q1261" s="371"/>
      <c r="R1261" s="371"/>
      <c r="S1261" s="371"/>
      <c r="T1261" s="371"/>
      <c r="U1261" s="371"/>
      <c r="V1261" s="371"/>
      <c r="W1261" s="371"/>
    </row>
    <row r="1262" spans="1:23" ht="16.5" customHeight="1">
      <c r="A1262" s="384"/>
      <c r="B1262" s="1150"/>
      <c r="C1262" s="1153"/>
      <c r="D1262" s="1156"/>
      <c r="E1262" s="1159"/>
      <c r="F1262" s="1162"/>
      <c r="G1262" s="1165"/>
      <c r="H1262" s="1127"/>
      <c r="I1262" s="1138"/>
      <c r="J1262" s="391" t="s">
        <v>2069</v>
      </c>
      <c r="K1262" s="392"/>
      <c r="L1262" s="1141"/>
      <c r="M1262" s="1130"/>
      <c r="N1262" s="1133"/>
      <c r="O1262" s="1136"/>
      <c r="P1262" s="389"/>
      <c r="Q1262" s="371"/>
      <c r="R1262" s="371"/>
      <c r="S1262" s="371"/>
      <c r="T1262" s="371"/>
      <c r="U1262" s="371"/>
      <c r="V1262" s="371"/>
      <c r="W1262" s="371"/>
    </row>
    <row r="1263" spans="1:23" ht="16.5" customHeight="1">
      <c r="A1263" s="384"/>
      <c r="B1263" s="1150"/>
      <c r="C1263" s="1153"/>
      <c r="D1263" s="1156"/>
      <c r="E1263" s="1159"/>
      <c r="F1263" s="1162"/>
      <c r="G1263" s="1165"/>
      <c r="H1263" s="1127"/>
      <c r="I1263" s="1138"/>
      <c r="J1263" s="391" t="s">
        <v>582</v>
      </c>
      <c r="K1263" s="392"/>
      <c r="L1263" s="1141"/>
      <c r="M1263" s="1130"/>
      <c r="N1263" s="1133"/>
      <c r="O1263" s="1136"/>
      <c r="P1263" s="389"/>
      <c r="Q1263" s="371"/>
      <c r="R1263" s="371"/>
      <c r="S1263" s="371"/>
      <c r="T1263" s="371"/>
      <c r="U1263" s="371"/>
      <c r="V1263" s="371"/>
      <c r="W1263" s="371"/>
    </row>
    <row r="1264" spans="1:23" ht="16.5" customHeight="1">
      <c r="A1264" s="384"/>
      <c r="B1264" s="1150"/>
      <c r="C1264" s="1153"/>
      <c r="D1264" s="1156"/>
      <c r="E1264" s="1159"/>
      <c r="F1264" s="1162"/>
      <c r="G1264" s="1165"/>
      <c r="H1264" s="1127"/>
      <c r="I1264" s="1139"/>
      <c r="J1264" s="391"/>
      <c r="K1264" s="392"/>
      <c r="L1264" s="1142"/>
      <c r="M1264" s="1130"/>
      <c r="N1264" s="1133"/>
      <c r="O1264" s="1136"/>
      <c r="P1264" s="389"/>
      <c r="Q1264" s="371"/>
      <c r="R1264" s="371"/>
      <c r="S1264" s="371"/>
      <c r="T1264" s="371"/>
      <c r="U1264" s="371"/>
      <c r="V1264" s="371"/>
      <c r="W1264" s="371"/>
    </row>
    <row r="1265" spans="1:23" ht="16.5" customHeight="1">
      <c r="A1265" s="384"/>
      <c r="B1265" s="1150"/>
      <c r="C1265" s="1153"/>
      <c r="D1265" s="1156"/>
      <c r="E1265" s="1159"/>
      <c r="F1265" s="1162"/>
      <c r="G1265" s="1165"/>
      <c r="H1265" s="1127"/>
      <c r="I1265" s="1143" t="s">
        <v>406</v>
      </c>
      <c r="J1265" s="391"/>
      <c r="K1265" s="392"/>
      <c r="L1265" s="1146" t="s">
        <v>1829</v>
      </c>
      <c r="M1265" s="1130"/>
      <c r="N1265" s="1133"/>
      <c r="O1265" s="1136"/>
      <c r="P1265" s="389"/>
      <c r="Q1265" s="433"/>
      <c r="R1265" s="433"/>
      <c r="S1265" s="433"/>
      <c r="T1265" s="433"/>
      <c r="U1265" s="433"/>
      <c r="V1265" s="433"/>
      <c r="W1265" s="371"/>
    </row>
    <row r="1266" spans="1:23" ht="16.5" customHeight="1">
      <c r="A1266" s="384"/>
      <c r="B1266" s="1150"/>
      <c r="C1266" s="1153"/>
      <c r="D1266" s="1156"/>
      <c r="E1266" s="1159"/>
      <c r="F1266" s="1162"/>
      <c r="G1266" s="1165"/>
      <c r="H1266" s="1127"/>
      <c r="I1266" s="1144"/>
      <c r="J1266" s="391"/>
      <c r="K1266" s="392"/>
      <c r="L1266" s="1147"/>
      <c r="M1266" s="1130"/>
      <c r="N1266" s="1133"/>
      <c r="O1266" s="1136"/>
      <c r="P1266" s="389"/>
      <c r="Q1266" s="433"/>
      <c r="R1266" s="433"/>
      <c r="S1266" s="433"/>
      <c r="T1266" s="433"/>
      <c r="U1266" s="433"/>
      <c r="V1266" s="433"/>
      <c r="W1266" s="371"/>
    </row>
    <row r="1267" spans="1:23" ht="16.5" customHeight="1">
      <c r="A1267" s="384"/>
      <c r="B1267" s="1150"/>
      <c r="C1267" s="1153"/>
      <c r="D1267" s="1156"/>
      <c r="E1267" s="1159"/>
      <c r="F1267" s="1162"/>
      <c r="G1267" s="1165"/>
      <c r="H1267" s="1127"/>
      <c r="I1267" s="1144"/>
      <c r="J1267" s="391"/>
      <c r="K1267" s="392"/>
      <c r="L1267" s="1147"/>
      <c r="M1267" s="1130"/>
      <c r="N1267" s="1133"/>
      <c r="O1267" s="1136"/>
      <c r="P1267" s="389"/>
      <c r="Q1267" s="433"/>
      <c r="R1267" s="433"/>
      <c r="S1267" s="433"/>
      <c r="T1267" s="433"/>
      <c r="U1267" s="433"/>
      <c r="V1267" s="433"/>
      <c r="W1267" s="371"/>
    </row>
    <row r="1268" spans="1:23" ht="16.5" customHeight="1" thickBot="1">
      <c r="A1268" s="384"/>
      <c r="B1268" s="1151"/>
      <c r="C1268" s="1154"/>
      <c r="D1268" s="1157"/>
      <c r="E1268" s="1160"/>
      <c r="F1268" s="1163"/>
      <c r="G1268" s="1166"/>
      <c r="H1268" s="1128"/>
      <c r="I1268" s="1145"/>
      <c r="J1268" s="420"/>
      <c r="K1268" s="421"/>
      <c r="L1268" s="1148"/>
      <c r="M1268" s="1131"/>
      <c r="N1268" s="1134"/>
      <c r="O1268" s="1137"/>
      <c r="P1268" s="389"/>
      <c r="Q1268" s="433"/>
      <c r="R1268" s="433"/>
      <c r="S1268" s="433"/>
      <c r="T1268" s="433"/>
      <c r="U1268" s="433"/>
      <c r="V1268" s="433"/>
      <c r="W1268" s="371"/>
    </row>
    <row r="1269" spans="1:23" ht="15.75" customHeight="1">
      <c r="A1269" s="384"/>
      <c r="B1269" s="1191">
        <v>127</v>
      </c>
      <c r="C1269" s="1153">
        <v>5</v>
      </c>
      <c r="D1269" s="1156" t="s">
        <v>2194</v>
      </c>
      <c r="E1269" s="1159" t="str">
        <f t="shared" ref="E1269" si="375">HLOOKUP(D1269,$F$1:$Q$2,2,FALSE)</f>
        <v>관리자</v>
      </c>
      <c r="F1269" s="1162" t="str">
        <f t="shared" ref="F1269" si="376">D1269&amp;"_"&amp;IF(LEN(C1269) = 1, "0"&amp;C1269, C1269)</f>
        <v>AD_05</v>
      </c>
      <c r="G1269" s="1180" t="s">
        <v>2080</v>
      </c>
      <c r="H1269" s="1127" t="s">
        <v>2081</v>
      </c>
      <c r="I1269" s="402" t="s">
        <v>1809</v>
      </c>
      <c r="J1269" s="415" t="s">
        <v>1824</v>
      </c>
      <c r="K1269" s="416" t="s">
        <v>1799</v>
      </c>
      <c r="L1269" s="417" t="s">
        <v>1809</v>
      </c>
      <c r="M1269" s="1129">
        <f t="shared" ref="M1269" si="377">HLOOKUP(D1269,$F$1:$Q$3,3,FALSE)</f>
        <v>1</v>
      </c>
      <c r="N1269" s="1133" t="s">
        <v>2210</v>
      </c>
      <c r="O1269" s="1136"/>
      <c r="P1269" s="389"/>
      <c r="Q1269" s="433"/>
      <c r="R1269" s="433"/>
      <c r="S1269" s="433"/>
      <c r="T1269" s="433"/>
      <c r="U1269" s="433"/>
      <c r="V1269" s="433"/>
      <c r="W1269" s="371"/>
    </row>
    <row r="1270" spans="1:23" ht="16.5" customHeight="1">
      <c r="A1270" s="384"/>
      <c r="B1270" s="1150"/>
      <c r="C1270" s="1153"/>
      <c r="D1270" s="1156"/>
      <c r="E1270" s="1159"/>
      <c r="F1270" s="1162"/>
      <c r="G1270" s="1180"/>
      <c r="H1270" s="1127"/>
      <c r="I1270" s="1138" t="s">
        <v>2082</v>
      </c>
      <c r="J1270" s="391" t="s">
        <v>2083</v>
      </c>
      <c r="K1270" s="392" t="s">
        <v>1824</v>
      </c>
      <c r="L1270" s="1140" t="s">
        <v>2084</v>
      </c>
      <c r="M1270" s="1130"/>
      <c r="N1270" s="1133"/>
      <c r="O1270" s="1136"/>
      <c r="P1270" s="389"/>
      <c r="Q1270" s="433"/>
      <c r="R1270" s="433"/>
      <c r="S1270" s="433"/>
      <c r="T1270" s="433"/>
      <c r="U1270" s="433"/>
      <c r="V1270" s="433"/>
      <c r="W1270" s="371"/>
    </row>
    <row r="1271" spans="1:23" ht="16.5" customHeight="1">
      <c r="A1271" s="384"/>
      <c r="B1271" s="1150"/>
      <c r="C1271" s="1153"/>
      <c r="D1271" s="1156"/>
      <c r="E1271" s="1159"/>
      <c r="F1271" s="1162"/>
      <c r="G1271" s="1180"/>
      <c r="H1271" s="1127"/>
      <c r="I1271" s="1138"/>
      <c r="J1271" s="391" t="s">
        <v>2002</v>
      </c>
      <c r="K1271" s="392" t="s">
        <v>2085</v>
      </c>
      <c r="L1271" s="1141"/>
      <c r="M1271" s="1130"/>
      <c r="N1271" s="1133"/>
      <c r="O1271" s="1136"/>
      <c r="P1271" s="389"/>
      <c r="Q1271" s="371"/>
      <c r="R1271" s="371"/>
      <c r="S1271" s="371"/>
      <c r="T1271" s="371"/>
      <c r="U1271" s="371"/>
      <c r="V1271" s="371"/>
      <c r="W1271" s="371"/>
    </row>
    <row r="1272" spans="1:23" ht="16.5" customHeight="1">
      <c r="A1272" s="384"/>
      <c r="B1272" s="1150"/>
      <c r="C1272" s="1153"/>
      <c r="D1272" s="1156"/>
      <c r="E1272" s="1159"/>
      <c r="F1272" s="1162"/>
      <c r="G1272" s="1180"/>
      <c r="H1272" s="1127"/>
      <c r="I1272" s="1138"/>
      <c r="J1272" s="391"/>
      <c r="K1272" s="392" t="s">
        <v>1982</v>
      </c>
      <c r="L1272" s="1141"/>
      <c r="M1272" s="1130"/>
      <c r="N1272" s="1133"/>
      <c r="O1272" s="1136"/>
      <c r="P1272" s="389"/>
      <c r="Q1272" s="371"/>
      <c r="R1272" s="371"/>
      <c r="S1272" s="371"/>
      <c r="T1272" s="371"/>
      <c r="U1272" s="371"/>
      <c r="V1272" s="371"/>
      <c r="W1272" s="371"/>
    </row>
    <row r="1273" spans="1:23" ht="16.5" customHeight="1">
      <c r="A1273" s="384"/>
      <c r="B1273" s="1150"/>
      <c r="C1273" s="1153"/>
      <c r="D1273" s="1156"/>
      <c r="E1273" s="1159"/>
      <c r="F1273" s="1162"/>
      <c r="G1273" s="1180"/>
      <c r="H1273" s="1127"/>
      <c r="I1273" s="1138"/>
      <c r="J1273" s="391"/>
      <c r="K1273" s="392"/>
      <c r="L1273" s="1141"/>
      <c r="M1273" s="1130"/>
      <c r="N1273" s="1133"/>
      <c r="O1273" s="1136"/>
      <c r="P1273" s="389"/>
      <c r="Q1273" s="371"/>
      <c r="R1273" s="371"/>
      <c r="S1273" s="371"/>
      <c r="T1273" s="371"/>
      <c r="U1273" s="371"/>
      <c r="V1273" s="371"/>
      <c r="W1273" s="371"/>
    </row>
    <row r="1274" spans="1:23" ht="16.5" customHeight="1">
      <c r="A1274" s="384"/>
      <c r="B1274" s="1150"/>
      <c r="C1274" s="1153"/>
      <c r="D1274" s="1156"/>
      <c r="E1274" s="1159"/>
      <c r="F1274" s="1162"/>
      <c r="G1274" s="1180"/>
      <c r="H1274" s="1127"/>
      <c r="I1274" s="1139"/>
      <c r="J1274" s="391"/>
      <c r="K1274" s="392"/>
      <c r="L1274" s="1142"/>
      <c r="M1274" s="1130"/>
      <c r="N1274" s="1133"/>
      <c r="O1274" s="1136"/>
      <c r="P1274" s="389"/>
      <c r="Q1274" s="371"/>
      <c r="R1274" s="371"/>
      <c r="S1274" s="371"/>
      <c r="T1274" s="371"/>
      <c r="U1274" s="371"/>
      <c r="V1274" s="371"/>
      <c r="W1274" s="371"/>
    </row>
    <row r="1275" spans="1:23" ht="16.5" customHeight="1">
      <c r="A1275" s="384"/>
      <c r="B1275" s="1150"/>
      <c r="C1275" s="1153"/>
      <c r="D1275" s="1156"/>
      <c r="E1275" s="1159"/>
      <c r="F1275" s="1162"/>
      <c r="G1275" s="1180"/>
      <c r="H1275" s="1127"/>
      <c r="I1275" s="1143" t="s">
        <v>1806</v>
      </c>
      <c r="J1275" s="391"/>
      <c r="K1275" s="392"/>
      <c r="L1275" s="1146" t="s">
        <v>1829</v>
      </c>
      <c r="M1275" s="1130"/>
      <c r="N1275" s="1133"/>
      <c r="O1275" s="1136"/>
      <c r="P1275" s="389"/>
      <c r="Q1275" s="433"/>
      <c r="R1275" s="433"/>
      <c r="S1275" s="433"/>
      <c r="T1275" s="433"/>
      <c r="U1275" s="433"/>
      <c r="V1275" s="433"/>
      <c r="W1275" s="371"/>
    </row>
    <row r="1276" spans="1:23" ht="16.5" customHeight="1">
      <c r="A1276" s="384"/>
      <c r="B1276" s="1150"/>
      <c r="C1276" s="1153"/>
      <c r="D1276" s="1156"/>
      <c r="E1276" s="1159"/>
      <c r="F1276" s="1162"/>
      <c r="G1276" s="1180"/>
      <c r="H1276" s="1127"/>
      <c r="I1276" s="1144"/>
      <c r="J1276" s="391"/>
      <c r="K1276" s="392"/>
      <c r="L1276" s="1147"/>
      <c r="M1276" s="1130"/>
      <c r="N1276" s="1133"/>
      <c r="O1276" s="1136"/>
      <c r="P1276" s="389"/>
      <c r="Q1276" s="433"/>
      <c r="R1276" s="433"/>
      <c r="S1276" s="433"/>
      <c r="T1276" s="433"/>
      <c r="U1276" s="433"/>
      <c r="V1276" s="433"/>
      <c r="W1276" s="371"/>
    </row>
    <row r="1277" spans="1:23" ht="16.5" customHeight="1">
      <c r="A1277" s="384"/>
      <c r="B1277" s="1150"/>
      <c r="C1277" s="1153"/>
      <c r="D1277" s="1156"/>
      <c r="E1277" s="1159"/>
      <c r="F1277" s="1162"/>
      <c r="G1277" s="1180"/>
      <c r="H1277" s="1127"/>
      <c r="I1277" s="1144"/>
      <c r="J1277" s="391"/>
      <c r="K1277" s="392"/>
      <c r="L1277" s="1147"/>
      <c r="M1277" s="1130"/>
      <c r="N1277" s="1133"/>
      <c r="O1277" s="1136"/>
      <c r="P1277" s="389"/>
      <c r="Q1277" s="433"/>
      <c r="R1277" s="433"/>
      <c r="S1277" s="433"/>
      <c r="T1277" s="433"/>
      <c r="U1277" s="433"/>
      <c r="V1277" s="433"/>
      <c r="W1277" s="371"/>
    </row>
    <row r="1278" spans="1:23" ht="16.5" customHeight="1">
      <c r="A1278" s="384"/>
      <c r="B1278" s="1172"/>
      <c r="C1278" s="1173"/>
      <c r="D1278" s="1187"/>
      <c r="E1278" s="1175"/>
      <c r="F1278" s="1176"/>
      <c r="G1278" s="1181"/>
      <c r="H1278" s="1183"/>
      <c r="I1278" s="1185"/>
      <c r="J1278" s="423"/>
      <c r="K1278" s="424"/>
      <c r="L1278" s="1186"/>
      <c r="M1278" s="1131"/>
      <c r="N1278" s="1168"/>
      <c r="O1278" s="1184"/>
      <c r="P1278" s="389"/>
      <c r="Q1278" s="433"/>
      <c r="R1278" s="433"/>
      <c r="S1278" s="433"/>
      <c r="T1278" s="433"/>
      <c r="U1278" s="433"/>
      <c r="V1278" s="433"/>
      <c r="W1278" s="371"/>
    </row>
    <row r="1279" spans="1:23" ht="15.75" customHeight="1">
      <c r="A1279" s="384"/>
      <c r="B1279" s="1149">
        <v>128</v>
      </c>
      <c r="C1279" s="1152">
        <v>6</v>
      </c>
      <c r="D1279" s="1156" t="s">
        <v>2194</v>
      </c>
      <c r="E1279" s="1158" t="str">
        <f t="shared" ref="E1279" si="378">HLOOKUP(D1279,$F$1:$Q$2,2,FALSE)</f>
        <v>관리자</v>
      </c>
      <c r="F1279" s="1161" t="str">
        <f t="shared" ref="F1279" si="379">D1279&amp;"_"&amp;IF(LEN(C1279) = 1, "0"&amp;C1279, C1279)</f>
        <v>AD_06</v>
      </c>
      <c r="G1279" s="1180" t="s">
        <v>2086</v>
      </c>
      <c r="H1279" s="1127" t="s">
        <v>2087</v>
      </c>
      <c r="I1279" s="402" t="s">
        <v>1809</v>
      </c>
      <c r="J1279" s="415" t="s">
        <v>2088</v>
      </c>
      <c r="K1279" s="416" t="s">
        <v>1920</v>
      </c>
      <c r="L1279" s="417" t="s">
        <v>1871</v>
      </c>
      <c r="M1279" s="1129">
        <f t="shared" ref="M1279" si="380">HLOOKUP(D1279,$F$1:$Q$3,3,FALSE)</f>
        <v>1</v>
      </c>
      <c r="N1279" s="1132" t="s">
        <v>2210</v>
      </c>
      <c r="O1279" s="1136"/>
      <c r="P1279" s="389"/>
      <c r="Q1279" s="433"/>
      <c r="R1279" s="433"/>
      <c r="S1279" s="433"/>
      <c r="T1279" s="433"/>
      <c r="U1279" s="433"/>
      <c r="V1279" s="433"/>
      <c r="W1279" s="371"/>
    </row>
    <row r="1280" spans="1:23" ht="16.5" customHeight="1">
      <c r="A1280" s="384"/>
      <c r="B1280" s="1150"/>
      <c r="C1280" s="1153"/>
      <c r="D1280" s="1156"/>
      <c r="E1280" s="1159"/>
      <c r="F1280" s="1162"/>
      <c r="G1280" s="1180"/>
      <c r="H1280" s="1127"/>
      <c r="I1280" s="1138" t="s">
        <v>2089</v>
      </c>
      <c r="J1280" s="391" t="s">
        <v>275</v>
      </c>
      <c r="K1280" s="392" t="s">
        <v>1786</v>
      </c>
      <c r="L1280" s="1140" t="s">
        <v>2090</v>
      </c>
      <c r="M1280" s="1130"/>
      <c r="N1280" s="1133"/>
      <c r="O1280" s="1136"/>
      <c r="P1280" s="389"/>
      <c r="Q1280" s="433"/>
      <c r="R1280" s="433"/>
      <c r="S1280" s="433"/>
      <c r="T1280" s="433"/>
      <c r="U1280" s="433"/>
      <c r="V1280" s="433"/>
      <c r="W1280" s="371"/>
    </row>
    <row r="1281" spans="1:23" ht="16.5" customHeight="1">
      <c r="A1281" s="384"/>
      <c r="B1281" s="1150"/>
      <c r="C1281" s="1153"/>
      <c r="D1281" s="1156"/>
      <c r="E1281" s="1159"/>
      <c r="F1281" s="1162"/>
      <c r="G1281" s="1180"/>
      <c r="H1281" s="1127"/>
      <c r="I1281" s="1138"/>
      <c r="J1281" s="391"/>
      <c r="K1281" s="392" t="s">
        <v>2083</v>
      </c>
      <c r="L1281" s="1141"/>
      <c r="M1281" s="1130"/>
      <c r="N1281" s="1133"/>
      <c r="O1281" s="1136"/>
      <c r="P1281" s="389"/>
      <c r="Q1281" s="371"/>
      <c r="R1281" s="371"/>
      <c r="S1281" s="371"/>
      <c r="T1281" s="371"/>
      <c r="U1281" s="371"/>
      <c r="V1281" s="371"/>
      <c r="W1281" s="371"/>
    </row>
    <row r="1282" spans="1:23" ht="16.5" customHeight="1">
      <c r="A1282" s="384"/>
      <c r="B1282" s="1150"/>
      <c r="C1282" s="1153"/>
      <c r="D1282" s="1156"/>
      <c r="E1282" s="1159"/>
      <c r="F1282" s="1162"/>
      <c r="G1282" s="1180"/>
      <c r="H1282" s="1127"/>
      <c r="I1282" s="1138"/>
      <c r="J1282" s="391"/>
      <c r="K1282" s="392" t="s">
        <v>2010</v>
      </c>
      <c r="L1282" s="1141"/>
      <c r="M1282" s="1130"/>
      <c r="N1282" s="1133"/>
      <c r="O1282" s="1136"/>
      <c r="P1282" s="389"/>
      <c r="Q1282" s="371"/>
      <c r="R1282" s="371"/>
      <c r="S1282" s="371"/>
      <c r="T1282" s="371"/>
      <c r="U1282" s="371"/>
      <c r="V1282" s="371"/>
      <c r="W1282" s="371"/>
    </row>
    <row r="1283" spans="1:23" ht="16.5" customHeight="1">
      <c r="A1283" s="384"/>
      <c r="B1283" s="1150"/>
      <c r="C1283" s="1153"/>
      <c r="D1283" s="1156"/>
      <c r="E1283" s="1159"/>
      <c r="F1283" s="1162"/>
      <c r="G1283" s="1180"/>
      <c r="H1283" s="1127"/>
      <c r="I1283" s="1138"/>
      <c r="J1283" s="391"/>
      <c r="K1283" s="392"/>
      <c r="L1283" s="1141"/>
      <c r="M1283" s="1130"/>
      <c r="N1283" s="1133"/>
      <c r="O1283" s="1136"/>
      <c r="P1283" s="389"/>
      <c r="Q1283" s="371"/>
      <c r="R1283" s="371"/>
      <c r="S1283" s="371"/>
      <c r="T1283" s="371"/>
      <c r="U1283" s="371"/>
      <c r="V1283" s="371"/>
      <c r="W1283" s="371"/>
    </row>
    <row r="1284" spans="1:23" ht="16.5" customHeight="1">
      <c r="A1284" s="384"/>
      <c r="B1284" s="1150"/>
      <c r="C1284" s="1153"/>
      <c r="D1284" s="1156"/>
      <c r="E1284" s="1159"/>
      <c r="F1284" s="1162"/>
      <c r="G1284" s="1180"/>
      <c r="H1284" s="1127"/>
      <c r="I1284" s="1139"/>
      <c r="J1284" s="391"/>
      <c r="K1284" s="392"/>
      <c r="L1284" s="1142"/>
      <c r="M1284" s="1130"/>
      <c r="N1284" s="1133"/>
      <c r="O1284" s="1136"/>
      <c r="P1284" s="389"/>
      <c r="Q1284" s="371"/>
      <c r="R1284" s="371"/>
      <c r="S1284" s="371"/>
      <c r="T1284" s="371"/>
      <c r="U1284" s="371"/>
      <c r="V1284" s="371"/>
      <c r="W1284" s="371"/>
    </row>
    <row r="1285" spans="1:23" ht="16.5" customHeight="1">
      <c r="A1285" s="384"/>
      <c r="B1285" s="1150"/>
      <c r="C1285" s="1153"/>
      <c r="D1285" s="1156"/>
      <c r="E1285" s="1159"/>
      <c r="F1285" s="1162"/>
      <c r="G1285" s="1180"/>
      <c r="H1285" s="1127"/>
      <c r="I1285" s="1143" t="s">
        <v>1806</v>
      </c>
      <c r="J1285" s="391"/>
      <c r="K1285" s="392"/>
      <c r="L1285" s="1146" t="s">
        <v>1850</v>
      </c>
      <c r="M1285" s="1130"/>
      <c r="N1285" s="1133"/>
      <c r="O1285" s="1136"/>
      <c r="P1285" s="389"/>
      <c r="Q1285" s="433"/>
      <c r="R1285" s="433"/>
      <c r="S1285" s="433"/>
      <c r="T1285" s="433"/>
      <c r="U1285" s="433"/>
      <c r="V1285" s="433"/>
      <c r="W1285" s="371"/>
    </row>
    <row r="1286" spans="1:23" ht="16.5" customHeight="1">
      <c r="A1286" s="384"/>
      <c r="B1286" s="1150"/>
      <c r="C1286" s="1153"/>
      <c r="D1286" s="1156"/>
      <c r="E1286" s="1159"/>
      <c r="F1286" s="1162"/>
      <c r="G1286" s="1180"/>
      <c r="H1286" s="1127"/>
      <c r="I1286" s="1144"/>
      <c r="J1286" s="391"/>
      <c r="K1286" s="392"/>
      <c r="L1286" s="1147"/>
      <c r="M1286" s="1130"/>
      <c r="N1286" s="1133"/>
      <c r="O1286" s="1136"/>
      <c r="P1286" s="389"/>
      <c r="Q1286" s="433"/>
      <c r="R1286" s="433"/>
      <c r="S1286" s="433"/>
      <c r="T1286" s="433"/>
      <c r="U1286" s="433"/>
      <c r="V1286" s="433"/>
      <c r="W1286" s="371"/>
    </row>
    <row r="1287" spans="1:23" ht="16.5" customHeight="1">
      <c r="A1287" s="384"/>
      <c r="B1287" s="1150"/>
      <c r="C1287" s="1153"/>
      <c r="D1287" s="1156"/>
      <c r="E1287" s="1159"/>
      <c r="F1287" s="1162"/>
      <c r="G1287" s="1180"/>
      <c r="H1287" s="1127"/>
      <c r="I1287" s="1144"/>
      <c r="J1287" s="391"/>
      <c r="K1287" s="392"/>
      <c r="L1287" s="1147"/>
      <c r="M1287" s="1130"/>
      <c r="N1287" s="1133"/>
      <c r="O1287" s="1136"/>
      <c r="P1287" s="389"/>
      <c r="Q1287" s="433"/>
      <c r="R1287" s="433"/>
      <c r="S1287" s="433"/>
      <c r="T1287" s="433"/>
      <c r="U1287" s="433"/>
      <c r="V1287" s="433"/>
      <c r="W1287" s="371"/>
    </row>
    <row r="1288" spans="1:23" ht="16.5" customHeight="1">
      <c r="A1288" s="384"/>
      <c r="B1288" s="1172"/>
      <c r="C1288" s="1173"/>
      <c r="D1288" s="1174"/>
      <c r="E1288" s="1175"/>
      <c r="F1288" s="1176"/>
      <c r="G1288" s="1181"/>
      <c r="H1288" s="1167"/>
      <c r="I1288" s="1170"/>
      <c r="J1288" s="393"/>
      <c r="K1288" s="394"/>
      <c r="L1288" s="1171"/>
      <c r="M1288" s="1131"/>
      <c r="N1288" s="1168"/>
      <c r="O1288" s="1169"/>
      <c r="P1288" s="389"/>
      <c r="Q1288" s="433"/>
      <c r="R1288" s="433"/>
      <c r="S1288" s="433"/>
      <c r="T1288" s="433"/>
      <c r="U1288" s="433"/>
      <c r="V1288" s="433"/>
      <c r="W1288" s="371"/>
    </row>
    <row r="1289" spans="1:23" ht="15.75" customHeight="1">
      <c r="A1289" s="384"/>
      <c r="B1289" s="1149">
        <v>129</v>
      </c>
      <c r="C1289" s="1152">
        <v>7</v>
      </c>
      <c r="D1289" s="1155" t="s">
        <v>2194</v>
      </c>
      <c r="E1289" s="1158" t="str">
        <f t="shared" ref="E1289" si="381">HLOOKUP(D1289,$F$1:$Q$2,2,FALSE)</f>
        <v>관리자</v>
      </c>
      <c r="F1289" s="1161" t="str">
        <f t="shared" ref="F1289" si="382">D1289&amp;"_"&amp;IF(LEN(C1289) = 1, "0"&amp;C1289, C1289)</f>
        <v>AD_07</v>
      </c>
      <c r="G1289" s="1180" t="s">
        <v>2091</v>
      </c>
      <c r="H1289" s="1182" t="s">
        <v>2092</v>
      </c>
      <c r="I1289" s="385" t="s">
        <v>414</v>
      </c>
      <c r="J1289" s="386" t="s">
        <v>2088</v>
      </c>
      <c r="K1289" s="387" t="s">
        <v>429</v>
      </c>
      <c r="L1289" s="388" t="s">
        <v>414</v>
      </c>
      <c r="M1289" s="1129">
        <f t="shared" ref="M1289" si="383">HLOOKUP(D1289,$F$1:$Q$3,3,FALSE)</f>
        <v>1</v>
      </c>
      <c r="N1289" s="1132" t="s">
        <v>2210</v>
      </c>
      <c r="O1289" s="1135"/>
      <c r="P1289" s="389"/>
      <c r="Q1289" s="433"/>
      <c r="R1289" s="433"/>
      <c r="S1289" s="433"/>
      <c r="T1289" s="433"/>
      <c r="U1289" s="433"/>
      <c r="V1289" s="433"/>
      <c r="W1289" s="371"/>
    </row>
    <row r="1290" spans="1:23" ht="16.5" customHeight="1">
      <c r="A1290" s="384"/>
      <c r="B1290" s="1150"/>
      <c r="C1290" s="1153"/>
      <c r="D1290" s="1156"/>
      <c r="E1290" s="1159"/>
      <c r="F1290" s="1162"/>
      <c r="G1290" s="1180"/>
      <c r="H1290" s="1127"/>
      <c r="I1290" s="1138" t="s">
        <v>2093</v>
      </c>
      <c r="J1290" s="391" t="s">
        <v>2014</v>
      </c>
      <c r="K1290" s="392" t="s">
        <v>1786</v>
      </c>
      <c r="L1290" s="1140" t="s">
        <v>2082</v>
      </c>
      <c r="M1290" s="1130"/>
      <c r="N1290" s="1133"/>
      <c r="O1290" s="1136"/>
      <c r="P1290" s="389"/>
      <c r="Q1290" s="433"/>
      <c r="R1290" s="433"/>
      <c r="S1290" s="433"/>
      <c r="T1290" s="433"/>
      <c r="U1290" s="433"/>
      <c r="V1290" s="433"/>
      <c r="W1290" s="371"/>
    </row>
    <row r="1291" spans="1:23" ht="16.5" customHeight="1">
      <c r="A1291" s="384"/>
      <c r="B1291" s="1150"/>
      <c r="C1291" s="1153"/>
      <c r="D1291" s="1156"/>
      <c r="E1291" s="1159"/>
      <c r="F1291" s="1162"/>
      <c r="G1291" s="1180"/>
      <c r="H1291" s="1127"/>
      <c r="I1291" s="1138"/>
      <c r="J1291" s="391"/>
      <c r="K1291" s="392" t="s">
        <v>2094</v>
      </c>
      <c r="L1291" s="1141"/>
      <c r="M1291" s="1130"/>
      <c r="N1291" s="1133"/>
      <c r="O1291" s="1136"/>
      <c r="P1291" s="389"/>
      <c r="Q1291" s="371"/>
      <c r="R1291" s="371"/>
      <c r="S1291" s="371"/>
      <c r="T1291" s="371"/>
      <c r="U1291" s="371"/>
      <c r="V1291" s="371"/>
      <c r="W1291" s="371"/>
    </row>
    <row r="1292" spans="1:23" ht="16.5" customHeight="1">
      <c r="A1292" s="384"/>
      <c r="B1292" s="1150"/>
      <c r="C1292" s="1153"/>
      <c r="D1292" s="1156"/>
      <c r="E1292" s="1159"/>
      <c r="F1292" s="1162"/>
      <c r="G1292" s="1180"/>
      <c r="H1292" s="1127"/>
      <c r="I1292" s="1138"/>
      <c r="J1292" s="391"/>
      <c r="K1292" s="392" t="s">
        <v>2002</v>
      </c>
      <c r="L1292" s="1141"/>
      <c r="M1292" s="1130"/>
      <c r="N1292" s="1133"/>
      <c r="O1292" s="1136"/>
      <c r="P1292" s="389"/>
      <c r="Q1292" s="371"/>
      <c r="R1292" s="371"/>
      <c r="S1292" s="371"/>
      <c r="T1292" s="371"/>
      <c r="U1292" s="371"/>
      <c r="V1292" s="371"/>
      <c r="W1292" s="371"/>
    </row>
    <row r="1293" spans="1:23" ht="16.5" customHeight="1">
      <c r="A1293" s="384"/>
      <c r="B1293" s="1150"/>
      <c r="C1293" s="1153"/>
      <c r="D1293" s="1156"/>
      <c r="E1293" s="1159"/>
      <c r="F1293" s="1162"/>
      <c r="G1293" s="1180"/>
      <c r="H1293" s="1127"/>
      <c r="I1293" s="1138"/>
      <c r="J1293" s="391"/>
      <c r="K1293" s="392"/>
      <c r="L1293" s="1141"/>
      <c r="M1293" s="1130"/>
      <c r="N1293" s="1133"/>
      <c r="O1293" s="1136"/>
      <c r="P1293" s="389"/>
      <c r="Q1293" s="371"/>
      <c r="R1293" s="371"/>
      <c r="S1293" s="371"/>
      <c r="T1293" s="371"/>
      <c r="U1293" s="371"/>
      <c r="V1293" s="371"/>
      <c r="W1293" s="371"/>
    </row>
    <row r="1294" spans="1:23" ht="16.5" customHeight="1">
      <c r="A1294" s="384"/>
      <c r="B1294" s="1150"/>
      <c r="C1294" s="1153"/>
      <c r="D1294" s="1156"/>
      <c r="E1294" s="1159"/>
      <c r="F1294" s="1162"/>
      <c r="G1294" s="1180"/>
      <c r="H1294" s="1127"/>
      <c r="I1294" s="1139"/>
      <c r="J1294" s="391"/>
      <c r="K1294" s="392"/>
      <c r="L1294" s="1142"/>
      <c r="M1294" s="1130"/>
      <c r="N1294" s="1133"/>
      <c r="O1294" s="1136"/>
      <c r="P1294" s="389"/>
      <c r="Q1294" s="371"/>
      <c r="R1294" s="371"/>
      <c r="S1294" s="371"/>
      <c r="T1294" s="371"/>
      <c r="U1294" s="371"/>
      <c r="V1294" s="371"/>
      <c r="W1294" s="371"/>
    </row>
    <row r="1295" spans="1:23" ht="16.5" customHeight="1">
      <c r="A1295" s="384"/>
      <c r="B1295" s="1150"/>
      <c r="C1295" s="1153"/>
      <c r="D1295" s="1156"/>
      <c r="E1295" s="1159"/>
      <c r="F1295" s="1162"/>
      <c r="G1295" s="1180"/>
      <c r="H1295" s="1127"/>
      <c r="I1295" s="1143" t="s">
        <v>1900</v>
      </c>
      <c r="J1295" s="391"/>
      <c r="K1295" s="392"/>
      <c r="L1295" s="1146" t="s">
        <v>1829</v>
      </c>
      <c r="M1295" s="1130"/>
      <c r="N1295" s="1133"/>
      <c r="O1295" s="1136"/>
      <c r="P1295" s="389"/>
      <c r="Q1295" s="433"/>
      <c r="R1295" s="433"/>
      <c r="S1295" s="433"/>
      <c r="T1295" s="433"/>
      <c r="U1295" s="433"/>
      <c r="V1295" s="433"/>
      <c r="W1295" s="371"/>
    </row>
    <row r="1296" spans="1:23" ht="16.5" customHeight="1">
      <c r="A1296" s="384"/>
      <c r="B1296" s="1150"/>
      <c r="C1296" s="1153"/>
      <c r="D1296" s="1156"/>
      <c r="E1296" s="1159"/>
      <c r="F1296" s="1162"/>
      <c r="G1296" s="1180"/>
      <c r="H1296" s="1127"/>
      <c r="I1296" s="1144"/>
      <c r="J1296" s="391"/>
      <c r="K1296" s="392"/>
      <c r="L1296" s="1147"/>
      <c r="M1296" s="1130"/>
      <c r="N1296" s="1133"/>
      <c r="O1296" s="1136"/>
      <c r="P1296" s="389"/>
      <c r="Q1296" s="433"/>
      <c r="R1296" s="433"/>
      <c r="S1296" s="433"/>
      <c r="T1296" s="433"/>
      <c r="U1296" s="433"/>
      <c r="V1296" s="433"/>
      <c r="W1296" s="371"/>
    </row>
    <row r="1297" spans="1:23" ht="16.5" customHeight="1">
      <c r="A1297" s="384"/>
      <c r="B1297" s="1150"/>
      <c r="C1297" s="1153"/>
      <c r="D1297" s="1156"/>
      <c r="E1297" s="1159"/>
      <c r="F1297" s="1162"/>
      <c r="G1297" s="1180"/>
      <c r="H1297" s="1127"/>
      <c r="I1297" s="1144"/>
      <c r="J1297" s="391"/>
      <c r="K1297" s="392"/>
      <c r="L1297" s="1147"/>
      <c r="M1297" s="1130"/>
      <c r="N1297" s="1133"/>
      <c r="O1297" s="1136"/>
      <c r="P1297" s="389"/>
      <c r="Q1297" s="433"/>
      <c r="R1297" s="433"/>
      <c r="S1297" s="433"/>
      <c r="T1297" s="433"/>
      <c r="U1297" s="433"/>
      <c r="V1297" s="433"/>
      <c r="W1297" s="371"/>
    </row>
    <row r="1298" spans="1:23" ht="16.5" customHeight="1">
      <c r="A1298" s="384"/>
      <c r="B1298" s="1172"/>
      <c r="C1298" s="1173"/>
      <c r="D1298" s="1174"/>
      <c r="E1298" s="1175"/>
      <c r="F1298" s="1176"/>
      <c r="G1298" s="1180"/>
      <c r="H1298" s="1167"/>
      <c r="I1298" s="1170"/>
      <c r="J1298" s="393"/>
      <c r="K1298" s="394"/>
      <c r="L1298" s="1171"/>
      <c r="M1298" s="1131"/>
      <c r="N1298" s="1168"/>
      <c r="O1298" s="1169"/>
      <c r="P1298" s="389"/>
      <c r="Q1298" s="433"/>
      <c r="R1298" s="433"/>
      <c r="S1298" s="433"/>
      <c r="T1298" s="433"/>
      <c r="U1298" s="433"/>
      <c r="V1298" s="433"/>
      <c r="W1298" s="371"/>
    </row>
    <row r="1299" spans="1:23" ht="15.75" customHeight="1">
      <c r="A1299" s="384"/>
      <c r="B1299" s="1149">
        <v>130</v>
      </c>
      <c r="C1299" s="1152">
        <v>8</v>
      </c>
      <c r="D1299" s="1155" t="s">
        <v>2194</v>
      </c>
      <c r="E1299" s="1158" t="str">
        <f t="shared" ref="E1299" si="384">HLOOKUP(D1299,$F$1:$Q$2,2,FALSE)</f>
        <v>관리자</v>
      </c>
      <c r="F1299" s="1161" t="str">
        <f t="shared" ref="F1299" si="385">D1299&amp;"_"&amp;IF(LEN(C1299) = 1, "0"&amp;C1299, C1299)</f>
        <v>AD_08</v>
      </c>
      <c r="G1299" s="1194" t="s">
        <v>2095</v>
      </c>
      <c r="H1299" s="1182" t="s">
        <v>2096</v>
      </c>
      <c r="I1299" s="385" t="s">
        <v>414</v>
      </c>
      <c r="J1299" s="386" t="s">
        <v>2097</v>
      </c>
      <c r="K1299" s="387" t="s">
        <v>429</v>
      </c>
      <c r="L1299" s="388" t="s">
        <v>1809</v>
      </c>
      <c r="M1299" s="1129">
        <f t="shared" ref="M1299" si="386">HLOOKUP(D1299,$F$1:$Q$3,3,FALSE)</f>
        <v>1</v>
      </c>
      <c r="N1299" s="1132" t="s">
        <v>2210</v>
      </c>
      <c r="O1299" s="1135"/>
      <c r="P1299" s="389"/>
      <c r="Q1299" s="433"/>
      <c r="R1299" s="433"/>
      <c r="S1299" s="433"/>
      <c r="T1299" s="433"/>
      <c r="U1299" s="433"/>
      <c r="V1299" s="433"/>
      <c r="W1299" s="371"/>
    </row>
    <row r="1300" spans="1:23" ht="16.5" customHeight="1">
      <c r="A1300" s="384"/>
      <c r="B1300" s="1150"/>
      <c r="C1300" s="1153"/>
      <c r="D1300" s="1156"/>
      <c r="E1300" s="1159"/>
      <c r="F1300" s="1162"/>
      <c r="G1300" s="1165"/>
      <c r="H1300" s="1127"/>
      <c r="I1300" s="1138" t="s">
        <v>2084</v>
      </c>
      <c r="J1300" s="391" t="s">
        <v>2085</v>
      </c>
      <c r="K1300" s="392" t="s">
        <v>1824</v>
      </c>
      <c r="L1300" s="1140" t="s">
        <v>2082</v>
      </c>
      <c r="M1300" s="1130"/>
      <c r="N1300" s="1133"/>
      <c r="O1300" s="1136"/>
      <c r="P1300" s="389"/>
      <c r="Q1300" s="433"/>
      <c r="R1300" s="433"/>
      <c r="S1300" s="433"/>
      <c r="T1300" s="433"/>
      <c r="U1300" s="433"/>
      <c r="V1300" s="433"/>
      <c r="W1300" s="371"/>
    </row>
    <row r="1301" spans="1:23" ht="16.5" customHeight="1">
      <c r="A1301" s="384"/>
      <c r="B1301" s="1150"/>
      <c r="C1301" s="1153"/>
      <c r="D1301" s="1156"/>
      <c r="E1301" s="1159"/>
      <c r="F1301" s="1162"/>
      <c r="G1301" s="1165"/>
      <c r="H1301" s="1127"/>
      <c r="I1301" s="1138"/>
      <c r="J1301" s="391" t="s">
        <v>2002</v>
      </c>
      <c r="K1301" s="392" t="s">
        <v>2094</v>
      </c>
      <c r="L1301" s="1141"/>
      <c r="M1301" s="1130"/>
      <c r="N1301" s="1133"/>
      <c r="O1301" s="1136"/>
      <c r="P1301" s="389"/>
      <c r="Q1301" s="371"/>
      <c r="R1301" s="371"/>
      <c r="S1301" s="371"/>
      <c r="T1301" s="371"/>
      <c r="U1301" s="371"/>
      <c r="V1301" s="371"/>
      <c r="W1301" s="371"/>
    </row>
    <row r="1302" spans="1:23" ht="16.5" customHeight="1">
      <c r="A1302" s="384"/>
      <c r="B1302" s="1150"/>
      <c r="C1302" s="1153"/>
      <c r="D1302" s="1156"/>
      <c r="E1302" s="1159"/>
      <c r="F1302" s="1162"/>
      <c r="G1302" s="1165"/>
      <c r="H1302" s="1127"/>
      <c r="I1302" s="1138"/>
      <c r="J1302" s="391"/>
      <c r="K1302" s="392" t="s">
        <v>2002</v>
      </c>
      <c r="L1302" s="1141"/>
      <c r="M1302" s="1130"/>
      <c r="N1302" s="1133"/>
      <c r="O1302" s="1136"/>
      <c r="P1302" s="389"/>
      <c r="Q1302" s="371"/>
      <c r="R1302" s="371"/>
      <c r="S1302" s="371"/>
      <c r="T1302" s="371"/>
      <c r="U1302" s="371"/>
      <c r="V1302" s="371"/>
      <c r="W1302" s="371"/>
    </row>
    <row r="1303" spans="1:23" ht="16.5" customHeight="1">
      <c r="A1303" s="384"/>
      <c r="B1303" s="1150"/>
      <c r="C1303" s="1153"/>
      <c r="D1303" s="1156"/>
      <c r="E1303" s="1159"/>
      <c r="F1303" s="1162"/>
      <c r="G1303" s="1165"/>
      <c r="H1303" s="1127"/>
      <c r="I1303" s="1138"/>
      <c r="J1303" s="391"/>
      <c r="K1303" s="392"/>
      <c r="L1303" s="1141"/>
      <c r="M1303" s="1130"/>
      <c r="N1303" s="1133"/>
      <c r="O1303" s="1136"/>
      <c r="P1303" s="389"/>
      <c r="Q1303" s="371"/>
      <c r="R1303" s="371"/>
      <c r="S1303" s="371"/>
      <c r="T1303" s="371"/>
      <c r="U1303" s="371"/>
      <c r="V1303" s="371"/>
      <c r="W1303" s="371"/>
    </row>
    <row r="1304" spans="1:23" ht="16.5" customHeight="1">
      <c r="A1304" s="384"/>
      <c r="B1304" s="1150"/>
      <c r="C1304" s="1153"/>
      <c r="D1304" s="1156"/>
      <c r="E1304" s="1159"/>
      <c r="F1304" s="1162"/>
      <c r="G1304" s="1165"/>
      <c r="H1304" s="1127"/>
      <c r="I1304" s="1139"/>
      <c r="J1304" s="391"/>
      <c r="K1304" s="392"/>
      <c r="L1304" s="1142"/>
      <c r="M1304" s="1130"/>
      <c r="N1304" s="1133"/>
      <c r="O1304" s="1136"/>
      <c r="P1304" s="389"/>
      <c r="Q1304" s="371"/>
      <c r="R1304" s="371"/>
      <c r="S1304" s="371"/>
      <c r="T1304" s="371"/>
      <c r="U1304" s="371"/>
      <c r="V1304" s="371"/>
      <c r="W1304" s="371"/>
    </row>
    <row r="1305" spans="1:23" ht="16.5" customHeight="1">
      <c r="A1305" s="384"/>
      <c r="B1305" s="1150"/>
      <c r="C1305" s="1153"/>
      <c r="D1305" s="1156"/>
      <c r="E1305" s="1159"/>
      <c r="F1305" s="1162"/>
      <c r="G1305" s="1165"/>
      <c r="H1305" s="1127"/>
      <c r="I1305" s="1143" t="s">
        <v>406</v>
      </c>
      <c r="J1305" s="391"/>
      <c r="K1305" s="392"/>
      <c r="L1305" s="1146" t="s">
        <v>1850</v>
      </c>
      <c r="M1305" s="1130"/>
      <c r="N1305" s="1133"/>
      <c r="O1305" s="1136"/>
      <c r="P1305" s="389"/>
      <c r="Q1305" s="433"/>
      <c r="R1305" s="433"/>
      <c r="S1305" s="433"/>
      <c r="T1305" s="433"/>
      <c r="U1305" s="433"/>
      <c r="V1305" s="433"/>
      <c r="W1305" s="371"/>
    </row>
    <row r="1306" spans="1:23" ht="16.5" customHeight="1">
      <c r="A1306" s="384"/>
      <c r="B1306" s="1150"/>
      <c r="C1306" s="1153"/>
      <c r="D1306" s="1156"/>
      <c r="E1306" s="1159"/>
      <c r="F1306" s="1162"/>
      <c r="G1306" s="1165"/>
      <c r="H1306" s="1127"/>
      <c r="I1306" s="1144"/>
      <c r="J1306" s="391"/>
      <c r="K1306" s="392"/>
      <c r="L1306" s="1147"/>
      <c r="M1306" s="1130"/>
      <c r="N1306" s="1133"/>
      <c r="O1306" s="1136"/>
      <c r="P1306" s="389"/>
      <c r="Q1306" s="433"/>
      <c r="R1306" s="433"/>
      <c r="S1306" s="433"/>
      <c r="T1306" s="433"/>
      <c r="U1306" s="433"/>
      <c r="V1306" s="433"/>
      <c r="W1306" s="371"/>
    </row>
    <row r="1307" spans="1:23" ht="16.5" customHeight="1">
      <c r="A1307" s="384"/>
      <c r="B1307" s="1150"/>
      <c r="C1307" s="1153"/>
      <c r="D1307" s="1156"/>
      <c r="E1307" s="1159"/>
      <c r="F1307" s="1162"/>
      <c r="G1307" s="1165"/>
      <c r="H1307" s="1127"/>
      <c r="I1307" s="1144"/>
      <c r="J1307" s="391"/>
      <c r="K1307" s="392"/>
      <c r="L1307" s="1147"/>
      <c r="M1307" s="1130"/>
      <c r="N1307" s="1133"/>
      <c r="O1307" s="1136"/>
      <c r="P1307" s="389"/>
      <c r="Q1307" s="433"/>
      <c r="R1307" s="433"/>
      <c r="S1307" s="433"/>
      <c r="T1307" s="433"/>
      <c r="U1307" s="433"/>
      <c r="V1307" s="433"/>
      <c r="W1307" s="371"/>
    </row>
    <row r="1308" spans="1:23" ht="16.5" customHeight="1">
      <c r="A1308" s="384"/>
      <c r="B1308" s="1172"/>
      <c r="C1308" s="1173"/>
      <c r="D1308" s="1174"/>
      <c r="E1308" s="1175"/>
      <c r="F1308" s="1176"/>
      <c r="G1308" s="1178"/>
      <c r="H1308" s="1167"/>
      <c r="I1308" s="1170"/>
      <c r="J1308" s="393"/>
      <c r="K1308" s="394"/>
      <c r="L1308" s="1171"/>
      <c r="M1308" s="1131"/>
      <c r="N1308" s="1168"/>
      <c r="O1308" s="1169"/>
      <c r="P1308" s="389"/>
      <c r="Q1308" s="433"/>
      <c r="R1308" s="433"/>
      <c r="S1308" s="433"/>
      <c r="T1308" s="433"/>
      <c r="U1308" s="433"/>
      <c r="V1308" s="433"/>
      <c r="W1308" s="371"/>
    </row>
    <row r="1309" spans="1:23" ht="15.75" customHeight="1">
      <c r="A1309" s="384"/>
      <c r="B1309" s="1149">
        <v>131</v>
      </c>
      <c r="C1309" s="1152">
        <v>9</v>
      </c>
      <c r="D1309" s="1155" t="s">
        <v>2194</v>
      </c>
      <c r="E1309" s="1158" t="str">
        <f t="shared" ref="E1309" si="387">HLOOKUP(D1309,$F$1:$Q$2,2,FALSE)</f>
        <v>관리자</v>
      </c>
      <c r="F1309" s="1161" t="str">
        <f t="shared" ref="F1309" si="388">D1309&amp;"_"&amp;IF(LEN(C1309) = 1, "0"&amp;C1309, C1309)</f>
        <v>AD_09</v>
      </c>
      <c r="G1309" s="1188" t="s">
        <v>2098</v>
      </c>
      <c r="H1309" s="1182" t="s">
        <v>2099</v>
      </c>
      <c r="I1309" s="385" t="s">
        <v>1871</v>
      </c>
      <c r="J1309" s="386" t="s">
        <v>2100</v>
      </c>
      <c r="K1309" s="387" t="s">
        <v>429</v>
      </c>
      <c r="L1309" s="388" t="s">
        <v>1809</v>
      </c>
      <c r="M1309" s="1129">
        <f t="shared" ref="M1309" si="389">HLOOKUP(D1309,$F$1:$Q$3,3,FALSE)</f>
        <v>1</v>
      </c>
      <c r="N1309" s="1132" t="s">
        <v>2210</v>
      </c>
      <c r="O1309" s="1135"/>
      <c r="P1309" s="389"/>
      <c r="Q1309" s="433"/>
      <c r="R1309" s="433"/>
      <c r="S1309" s="433"/>
      <c r="T1309" s="433"/>
      <c r="U1309" s="433"/>
      <c r="V1309" s="433"/>
      <c r="W1309" s="371"/>
    </row>
    <row r="1310" spans="1:23" ht="16.5" customHeight="1">
      <c r="A1310" s="384"/>
      <c r="B1310" s="1150"/>
      <c r="C1310" s="1153"/>
      <c r="D1310" s="1156"/>
      <c r="E1310" s="1159"/>
      <c r="F1310" s="1162"/>
      <c r="G1310" s="1165"/>
      <c r="H1310" s="1127"/>
      <c r="I1310" s="1138" t="s">
        <v>2082</v>
      </c>
      <c r="J1310" s="391"/>
      <c r="K1310" s="392" t="s">
        <v>2101</v>
      </c>
      <c r="L1310" s="1140" t="s">
        <v>2090</v>
      </c>
      <c r="M1310" s="1130"/>
      <c r="N1310" s="1133"/>
      <c r="O1310" s="1136"/>
      <c r="P1310" s="389"/>
      <c r="Q1310" s="433"/>
      <c r="R1310" s="433"/>
      <c r="S1310" s="433"/>
      <c r="T1310" s="433"/>
      <c r="U1310" s="433"/>
      <c r="V1310" s="433"/>
      <c r="W1310" s="371"/>
    </row>
    <row r="1311" spans="1:23" ht="16.5" customHeight="1">
      <c r="A1311" s="384"/>
      <c r="B1311" s="1150"/>
      <c r="C1311" s="1153"/>
      <c r="D1311" s="1156"/>
      <c r="E1311" s="1159"/>
      <c r="F1311" s="1162"/>
      <c r="G1311" s="1165"/>
      <c r="H1311" s="1127"/>
      <c r="I1311" s="1138"/>
      <c r="J1311" s="391"/>
      <c r="K1311" s="392" t="s">
        <v>2097</v>
      </c>
      <c r="L1311" s="1141"/>
      <c r="M1311" s="1130"/>
      <c r="N1311" s="1133"/>
      <c r="O1311" s="1136"/>
      <c r="P1311" s="389"/>
      <c r="Q1311" s="371"/>
      <c r="R1311" s="371"/>
      <c r="S1311" s="371"/>
      <c r="T1311" s="371"/>
      <c r="U1311" s="371"/>
      <c r="V1311" s="371"/>
      <c r="W1311" s="371"/>
    </row>
    <row r="1312" spans="1:23" ht="16.5" customHeight="1">
      <c r="A1312" s="384"/>
      <c r="B1312" s="1150"/>
      <c r="C1312" s="1153"/>
      <c r="D1312" s="1156"/>
      <c r="E1312" s="1159"/>
      <c r="F1312" s="1162"/>
      <c r="G1312" s="1165"/>
      <c r="H1312" s="1127"/>
      <c r="I1312" s="1138"/>
      <c r="J1312" s="391"/>
      <c r="K1312" s="392" t="s">
        <v>2083</v>
      </c>
      <c r="L1312" s="1141"/>
      <c r="M1312" s="1130"/>
      <c r="N1312" s="1133"/>
      <c r="O1312" s="1136"/>
      <c r="P1312" s="389"/>
      <c r="Q1312" s="371"/>
      <c r="R1312" s="371"/>
      <c r="S1312" s="371"/>
      <c r="T1312" s="371"/>
      <c r="U1312" s="371"/>
      <c r="V1312" s="371"/>
      <c r="W1312" s="371"/>
    </row>
    <row r="1313" spans="1:23" ht="16.5" customHeight="1">
      <c r="A1313" s="384"/>
      <c r="B1313" s="1150"/>
      <c r="C1313" s="1153"/>
      <c r="D1313" s="1156"/>
      <c r="E1313" s="1159"/>
      <c r="F1313" s="1162"/>
      <c r="G1313" s="1165"/>
      <c r="H1313" s="1127"/>
      <c r="I1313" s="1138"/>
      <c r="J1313" s="391"/>
      <c r="K1313" s="392" t="s">
        <v>2002</v>
      </c>
      <c r="L1313" s="1141"/>
      <c r="M1313" s="1130"/>
      <c r="N1313" s="1133"/>
      <c r="O1313" s="1136"/>
      <c r="P1313" s="389"/>
      <c r="Q1313" s="371"/>
      <c r="R1313" s="371"/>
      <c r="S1313" s="371"/>
      <c r="T1313" s="371"/>
      <c r="U1313" s="371"/>
      <c r="V1313" s="371"/>
      <c r="W1313" s="371"/>
    </row>
    <row r="1314" spans="1:23" ht="16.5" customHeight="1">
      <c r="A1314" s="384"/>
      <c r="B1314" s="1150"/>
      <c r="C1314" s="1153"/>
      <c r="D1314" s="1156"/>
      <c r="E1314" s="1159"/>
      <c r="F1314" s="1162"/>
      <c r="G1314" s="1165"/>
      <c r="H1314" s="1127"/>
      <c r="I1314" s="1139"/>
      <c r="J1314" s="391"/>
      <c r="K1314" s="392"/>
      <c r="L1314" s="1142"/>
      <c r="M1314" s="1130"/>
      <c r="N1314" s="1133"/>
      <c r="O1314" s="1136"/>
      <c r="P1314" s="389"/>
      <c r="Q1314" s="371"/>
      <c r="R1314" s="371"/>
      <c r="S1314" s="371"/>
      <c r="T1314" s="371"/>
      <c r="U1314" s="371"/>
      <c r="V1314" s="371"/>
      <c r="W1314" s="371"/>
    </row>
    <row r="1315" spans="1:23" ht="16.5" customHeight="1">
      <c r="A1315" s="384"/>
      <c r="B1315" s="1150"/>
      <c r="C1315" s="1153"/>
      <c r="D1315" s="1156"/>
      <c r="E1315" s="1159"/>
      <c r="F1315" s="1162"/>
      <c r="G1315" s="1165"/>
      <c r="H1315" s="1127"/>
      <c r="I1315" s="1143" t="s">
        <v>1900</v>
      </c>
      <c r="J1315" s="391"/>
      <c r="K1315" s="392"/>
      <c r="L1315" s="1146" t="s">
        <v>412</v>
      </c>
      <c r="M1315" s="1130"/>
      <c r="N1315" s="1133"/>
      <c r="O1315" s="1136"/>
      <c r="P1315" s="389"/>
      <c r="Q1315" s="433"/>
      <c r="R1315" s="433"/>
      <c r="S1315" s="433"/>
      <c r="T1315" s="433"/>
      <c r="U1315" s="433"/>
      <c r="V1315" s="433"/>
      <c r="W1315" s="371"/>
    </row>
    <row r="1316" spans="1:23" ht="16.5" customHeight="1">
      <c r="A1316" s="384"/>
      <c r="B1316" s="1150"/>
      <c r="C1316" s="1153"/>
      <c r="D1316" s="1156"/>
      <c r="E1316" s="1159"/>
      <c r="F1316" s="1162"/>
      <c r="G1316" s="1165"/>
      <c r="H1316" s="1127"/>
      <c r="I1316" s="1144"/>
      <c r="J1316" s="391"/>
      <c r="K1316" s="392"/>
      <c r="L1316" s="1147"/>
      <c r="M1316" s="1130"/>
      <c r="N1316" s="1133"/>
      <c r="O1316" s="1136"/>
      <c r="P1316" s="389"/>
      <c r="Q1316" s="433"/>
      <c r="R1316" s="433"/>
      <c r="S1316" s="433"/>
      <c r="T1316" s="433"/>
      <c r="U1316" s="433"/>
      <c r="V1316" s="433"/>
      <c r="W1316" s="371"/>
    </row>
    <row r="1317" spans="1:23" ht="16.5" customHeight="1">
      <c r="A1317" s="384"/>
      <c r="B1317" s="1150"/>
      <c r="C1317" s="1153"/>
      <c r="D1317" s="1156"/>
      <c r="E1317" s="1159"/>
      <c r="F1317" s="1162"/>
      <c r="G1317" s="1165"/>
      <c r="H1317" s="1127"/>
      <c r="I1317" s="1144"/>
      <c r="J1317" s="391"/>
      <c r="K1317" s="392"/>
      <c r="L1317" s="1147"/>
      <c r="M1317" s="1130"/>
      <c r="N1317" s="1133"/>
      <c r="O1317" s="1136"/>
      <c r="P1317" s="389"/>
      <c r="Q1317" s="433"/>
      <c r="R1317" s="433"/>
      <c r="S1317" s="433"/>
      <c r="T1317" s="433"/>
      <c r="U1317" s="433"/>
      <c r="V1317" s="433"/>
      <c r="W1317" s="371"/>
    </row>
    <row r="1318" spans="1:23" ht="16.5" customHeight="1">
      <c r="A1318" s="384"/>
      <c r="B1318" s="1172"/>
      <c r="C1318" s="1173"/>
      <c r="D1318" s="1174"/>
      <c r="E1318" s="1175"/>
      <c r="F1318" s="1176"/>
      <c r="G1318" s="1178"/>
      <c r="H1318" s="1167"/>
      <c r="I1318" s="1170"/>
      <c r="J1318" s="393"/>
      <c r="K1318" s="394"/>
      <c r="L1318" s="1171"/>
      <c r="M1318" s="1131"/>
      <c r="N1318" s="1168"/>
      <c r="O1318" s="1169"/>
      <c r="P1318" s="389"/>
      <c r="Q1318" s="433"/>
      <c r="R1318" s="433"/>
      <c r="S1318" s="433"/>
      <c r="T1318" s="433"/>
      <c r="U1318" s="433"/>
      <c r="V1318" s="433"/>
      <c r="W1318" s="371"/>
    </row>
    <row r="1319" spans="1:23" ht="15.75" customHeight="1">
      <c r="A1319" s="384"/>
      <c r="B1319" s="1149">
        <v>132</v>
      </c>
      <c r="C1319" s="1152">
        <v>10</v>
      </c>
      <c r="D1319" s="1155" t="s">
        <v>2194</v>
      </c>
      <c r="E1319" s="1158" t="str">
        <f t="shared" ref="E1319" si="390">HLOOKUP(D1319,$F$1:$Q$2,2,FALSE)</f>
        <v>관리자</v>
      </c>
      <c r="F1319" s="1161" t="str">
        <f t="shared" ref="F1319" si="391">D1319&amp;"_"&amp;IF(LEN(C1319) = 1, "0"&amp;C1319, C1319)</f>
        <v>AD_10</v>
      </c>
      <c r="G1319" s="1188" t="s">
        <v>2102</v>
      </c>
      <c r="H1319" s="1182" t="s">
        <v>2103</v>
      </c>
      <c r="I1319" s="385" t="s">
        <v>414</v>
      </c>
      <c r="J1319" s="386" t="s">
        <v>1786</v>
      </c>
      <c r="K1319" s="387" t="s">
        <v>429</v>
      </c>
      <c r="L1319" s="388" t="s">
        <v>1809</v>
      </c>
      <c r="M1319" s="1129">
        <f t="shared" ref="M1319" si="392">HLOOKUP(D1319,$F$1:$Q$3,3,FALSE)</f>
        <v>1</v>
      </c>
      <c r="N1319" s="1132" t="s">
        <v>2210</v>
      </c>
      <c r="O1319" s="1135"/>
      <c r="P1319" s="389"/>
      <c r="Q1319" s="433"/>
      <c r="R1319" s="433"/>
      <c r="S1319" s="433"/>
      <c r="T1319" s="433"/>
      <c r="U1319" s="433"/>
      <c r="V1319" s="433"/>
      <c r="W1319" s="371"/>
    </row>
    <row r="1320" spans="1:23" ht="16.5" customHeight="1">
      <c r="A1320" s="384"/>
      <c r="B1320" s="1150"/>
      <c r="C1320" s="1153"/>
      <c r="D1320" s="1156"/>
      <c r="E1320" s="1159"/>
      <c r="F1320" s="1162"/>
      <c r="G1320" s="1180"/>
      <c r="H1320" s="1127"/>
      <c r="I1320" s="1138" t="s">
        <v>2105</v>
      </c>
      <c r="J1320" s="391" t="s">
        <v>2083</v>
      </c>
      <c r="K1320" s="392" t="s">
        <v>1786</v>
      </c>
      <c r="L1320" s="1140" t="s">
        <v>2105</v>
      </c>
      <c r="M1320" s="1130"/>
      <c r="N1320" s="1133"/>
      <c r="O1320" s="1136"/>
      <c r="P1320" s="389"/>
      <c r="Q1320" s="433"/>
      <c r="R1320" s="433"/>
      <c r="S1320" s="433"/>
      <c r="T1320" s="433"/>
      <c r="U1320" s="433"/>
      <c r="V1320" s="433"/>
      <c r="W1320" s="371"/>
    </row>
    <row r="1321" spans="1:23" ht="16.5" customHeight="1">
      <c r="A1321" s="384"/>
      <c r="B1321" s="1150"/>
      <c r="C1321" s="1153"/>
      <c r="D1321" s="1156"/>
      <c r="E1321" s="1159"/>
      <c r="F1321" s="1162"/>
      <c r="G1321" s="1180"/>
      <c r="H1321" s="1127"/>
      <c r="I1321" s="1138"/>
      <c r="J1321" s="391" t="s">
        <v>1982</v>
      </c>
      <c r="K1321" s="392" t="s">
        <v>2085</v>
      </c>
      <c r="L1321" s="1141"/>
      <c r="M1321" s="1130"/>
      <c r="N1321" s="1133"/>
      <c r="O1321" s="1136"/>
      <c r="P1321" s="389"/>
      <c r="Q1321" s="371"/>
      <c r="R1321" s="371"/>
      <c r="S1321" s="371"/>
      <c r="T1321" s="371"/>
      <c r="U1321" s="371"/>
      <c r="V1321" s="371"/>
      <c r="W1321" s="371"/>
    </row>
    <row r="1322" spans="1:23" ht="16.5" customHeight="1">
      <c r="A1322" s="384"/>
      <c r="B1322" s="1150"/>
      <c r="C1322" s="1153"/>
      <c r="D1322" s="1156"/>
      <c r="E1322" s="1159"/>
      <c r="F1322" s="1162"/>
      <c r="G1322" s="1180"/>
      <c r="H1322" s="1127"/>
      <c r="I1322" s="1138"/>
      <c r="J1322" s="391"/>
      <c r="K1322" s="392" t="s">
        <v>1982</v>
      </c>
      <c r="L1322" s="1141"/>
      <c r="M1322" s="1130"/>
      <c r="N1322" s="1133"/>
      <c r="O1322" s="1136"/>
      <c r="P1322" s="389"/>
      <c r="Q1322" s="371"/>
      <c r="R1322" s="371"/>
      <c r="S1322" s="371"/>
      <c r="T1322" s="371"/>
      <c r="U1322" s="371"/>
      <c r="V1322" s="371"/>
      <c r="W1322" s="371"/>
    </row>
    <row r="1323" spans="1:23" ht="16.5" customHeight="1">
      <c r="A1323" s="384"/>
      <c r="B1323" s="1150"/>
      <c r="C1323" s="1153"/>
      <c r="D1323" s="1156"/>
      <c r="E1323" s="1159"/>
      <c r="F1323" s="1162"/>
      <c r="G1323" s="1180"/>
      <c r="H1323" s="1127"/>
      <c r="I1323" s="1138"/>
      <c r="J1323" s="391"/>
      <c r="K1323" s="392"/>
      <c r="L1323" s="1141"/>
      <c r="M1323" s="1130"/>
      <c r="N1323" s="1133"/>
      <c r="O1323" s="1136"/>
      <c r="P1323" s="389"/>
      <c r="Q1323" s="371"/>
      <c r="R1323" s="371"/>
      <c r="S1323" s="371"/>
      <c r="T1323" s="371"/>
      <c r="U1323" s="371"/>
      <c r="V1323" s="371"/>
      <c r="W1323" s="371"/>
    </row>
    <row r="1324" spans="1:23" ht="16.5" customHeight="1">
      <c r="A1324" s="384"/>
      <c r="B1324" s="1150"/>
      <c r="C1324" s="1153"/>
      <c r="D1324" s="1156"/>
      <c r="E1324" s="1159"/>
      <c r="F1324" s="1162"/>
      <c r="G1324" s="1180"/>
      <c r="H1324" s="1127"/>
      <c r="I1324" s="1139"/>
      <c r="J1324" s="391"/>
      <c r="K1324" s="392"/>
      <c r="L1324" s="1142"/>
      <c r="M1324" s="1130"/>
      <c r="N1324" s="1133"/>
      <c r="O1324" s="1136"/>
      <c r="P1324" s="389"/>
      <c r="Q1324" s="371"/>
      <c r="R1324" s="371"/>
      <c r="S1324" s="371"/>
      <c r="T1324" s="371"/>
      <c r="U1324" s="371"/>
      <c r="V1324" s="371"/>
      <c r="W1324" s="371"/>
    </row>
    <row r="1325" spans="1:23" ht="16.5" customHeight="1">
      <c r="A1325" s="384"/>
      <c r="B1325" s="1150"/>
      <c r="C1325" s="1153"/>
      <c r="D1325" s="1156"/>
      <c r="E1325" s="1159"/>
      <c r="F1325" s="1162"/>
      <c r="G1325" s="1180"/>
      <c r="H1325" s="1127"/>
      <c r="I1325" s="1143" t="s">
        <v>1900</v>
      </c>
      <c r="J1325" s="391"/>
      <c r="K1325" s="392"/>
      <c r="L1325" s="1146" t="s">
        <v>1850</v>
      </c>
      <c r="M1325" s="1130"/>
      <c r="N1325" s="1133"/>
      <c r="O1325" s="1136"/>
      <c r="P1325" s="389"/>
      <c r="Q1325" s="433"/>
      <c r="R1325" s="433"/>
      <c r="S1325" s="433"/>
      <c r="T1325" s="433"/>
      <c r="U1325" s="433"/>
      <c r="V1325" s="433"/>
      <c r="W1325" s="371"/>
    </row>
    <row r="1326" spans="1:23" ht="16.5" customHeight="1">
      <c r="A1326" s="384"/>
      <c r="B1326" s="1150"/>
      <c r="C1326" s="1153"/>
      <c r="D1326" s="1156"/>
      <c r="E1326" s="1159"/>
      <c r="F1326" s="1162"/>
      <c r="G1326" s="1180"/>
      <c r="H1326" s="1127"/>
      <c r="I1326" s="1144"/>
      <c r="J1326" s="391"/>
      <c r="K1326" s="392"/>
      <c r="L1326" s="1147"/>
      <c r="M1326" s="1130"/>
      <c r="N1326" s="1133"/>
      <c r="O1326" s="1136"/>
      <c r="P1326" s="389"/>
      <c r="Q1326" s="433"/>
      <c r="R1326" s="433"/>
      <c r="S1326" s="433"/>
      <c r="T1326" s="433"/>
      <c r="U1326" s="433"/>
      <c r="V1326" s="433"/>
      <c r="W1326" s="371"/>
    </row>
    <row r="1327" spans="1:23" ht="16.5" customHeight="1">
      <c r="A1327" s="384"/>
      <c r="B1327" s="1150"/>
      <c r="C1327" s="1153"/>
      <c r="D1327" s="1156"/>
      <c r="E1327" s="1159"/>
      <c r="F1327" s="1162"/>
      <c r="G1327" s="1180"/>
      <c r="H1327" s="1127"/>
      <c r="I1327" s="1144"/>
      <c r="J1327" s="391"/>
      <c r="K1327" s="392"/>
      <c r="L1327" s="1147"/>
      <c r="M1327" s="1130"/>
      <c r="N1327" s="1133"/>
      <c r="O1327" s="1136"/>
      <c r="P1327" s="389"/>
      <c r="Q1327" s="433"/>
      <c r="R1327" s="433"/>
      <c r="S1327" s="433"/>
      <c r="T1327" s="433"/>
      <c r="U1327" s="433"/>
      <c r="V1327" s="433"/>
      <c r="W1327" s="371"/>
    </row>
    <row r="1328" spans="1:23" ht="16.5" customHeight="1">
      <c r="A1328" s="384"/>
      <c r="B1328" s="1172"/>
      <c r="C1328" s="1173"/>
      <c r="D1328" s="1174"/>
      <c r="E1328" s="1175"/>
      <c r="F1328" s="1176"/>
      <c r="G1328" s="1181"/>
      <c r="H1328" s="1183"/>
      <c r="I1328" s="1185"/>
      <c r="J1328" s="423"/>
      <c r="K1328" s="424"/>
      <c r="L1328" s="1186"/>
      <c r="M1328" s="1131"/>
      <c r="N1328" s="1168"/>
      <c r="O1328" s="1169"/>
      <c r="P1328" s="389"/>
      <c r="Q1328" s="433"/>
      <c r="R1328" s="433"/>
      <c r="S1328" s="433"/>
      <c r="T1328" s="433"/>
      <c r="U1328" s="433"/>
      <c r="V1328" s="433"/>
      <c r="W1328" s="371"/>
    </row>
    <row r="1329" spans="1:23" ht="15.75" customHeight="1">
      <c r="A1329" s="384"/>
      <c r="B1329" s="1149">
        <v>133</v>
      </c>
      <c r="C1329" s="1152">
        <v>11</v>
      </c>
      <c r="D1329" s="1155" t="s">
        <v>2194</v>
      </c>
      <c r="E1329" s="1158" t="str">
        <f t="shared" ref="E1329" si="393">HLOOKUP(D1329,$F$1:$Q$2,2,FALSE)</f>
        <v>관리자</v>
      </c>
      <c r="F1329" s="1161" t="str">
        <f t="shared" ref="F1329" si="394">D1329&amp;"_"&amp;IF(LEN(C1329) = 1, "0"&amp;C1329, C1329)</f>
        <v>AD_11</v>
      </c>
      <c r="G1329" s="1180" t="s">
        <v>2106</v>
      </c>
      <c r="H1329" s="1127" t="s">
        <v>2107</v>
      </c>
      <c r="I1329" s="402" t="s">
        <v>414</v>
      </c>
      <c r="J1329" s="415" t="s">
        <v>2108</v>
      </c>
      <c r="K1329" s="416" t="s">
        <v>429</v>
      </c>
      <c r="L1329" s="417" t="s">
        <v>1809</v>
      </c>
      <c r="M1329" s="1129">
        <f t="shared" ref="M1329" si="395">HLOOKUP(D1329,$F$1:$Q$3,3,FALSE)</f>
        <v>1</v>
      </c>
      <c r="N1329" s="1132" t="s">
        <v>2210</v>
      </c>
      <c r="O1329" s="1135"/>
      <c r="P1329" s="389"/>
      <c r="Q1329" s="433"/>
      <c r="R1329" s="433"/>
      <c r="S1329" s="433"/>
      <c r="T1329" s="433"/>
      <c r="U1329" s="433"/>
      <c r="V1329" s="433"/>
      <c r="W1329" s="371"/>
    </row>
    <row r="1330" spans="1:23" ht="16.5" customHeight="1">
      <c r="A1330" s="384"/>
      <c r="B1330" s="1150"/>
      <c r="C1330" s="1153"/>
      <c r="D1330" s="1156"/>
      <c r="E1330" s="1159"/>
      <c r="F1330" s="1162"/>
      <c r="G1330" s="1180"/>
      <c r="H1330" s="1127"/>
      <c r="I1330" s="1138" t="s">
        <v>2109</v>
      </c>
      <c r="J1330" s="391" t="s">
        <v>275</v>
      </c>
      <c r="K1330" s="392" t="s">
        <v>2097</v>
      </c>
      <c r="L1330" s="1140" t="s">
        <v>2105</v>
      </c>
      <c r="M1330" s="1130"/>
      <c r="N1330" s="1133"/>
      <c r="O1330" s="1136"/>
      <c r="P1330" s="389"/>
      <c r="Q1330" s="433"/>
      <c r="R1330" s="433"/>
      <c r="S1330" s="433"/>
      <c r="T1330" s="433"/>
      <c r="U1330" s="433"/>
      <c r="V1330" s="433"/>
      <c r="W1330" s="371"/>
    </row>
    <row r="1331" spans="1:23" ht="16.5" customHeight="1">
      <c r="A1331" s="384"/>
      <c r="B1331" s="1150"/>
      <c r="C1331" s="1153"/>
      <c r="D1331" s="1156"/>
      <c r="E1331" s="1159"/>
      <c r="F1331" s="1162"/>
      <c r="G1331" s="1180"/>
      <c r="H1331" s="1127"/>
      <c r="I1331" s="1138"/>
      <c r="J1331" s="391"/>
      <c r="K1331" s="392" t="s">
        <v>2085</v>
      </c>
      <c r="L1331" s="1141"/>
      <c r="M1331" s="1130"/>
      <c r="N1331" s="1133"/>
      <c r="O1331" s="1136"/>
      <c r="P1331" s="389"/>
      <c r="Q1331" s="371"/>
      <c r="R1331" s="371"/>
      <c r="S1331" s="371"/>
      <c r="T1331" s="371"/>
      <c r="U1331" s="371"/>
      <c r="V1331" s="371"/>
      <c r="W1331" s="371"/>
    </row>
    <row r="1332" spans="1:23" ht="16.5" customHeight="1">
      <c r="A1332" s="384"/>
      <c r="B1332" s="1150"/>
      <c r="C1332" s="1153"/>
      <c r="D1332" s="1156"/>
      <c r="E1332" s="1159"/>
      <c r="F1332" s="1162"/>
      <c r="G1332" s="1180"/>
      <c r="H1332" s="1127"/>
      <c r="I1332" s="1138"/>
      <c r="J1332" s="391"/>
      <c r="K1332" s="392" t="s">
        <v>1982</v>
      </c>
      <c r="L1332" s="1141"/>
      <c r="M1332" s="1130"/>
      <c r="N1332" s="1133"/>
      <c r="O1332" s="1136"/>
      <c r="P1332" s="389"/>
      <c r="Q1332" s="371"/>
      <c r="R1332" s="371"/>
      <c r="S1332" s="371"/>
      <c r="T1332" s="371"/>
      <c r="U1332" s="371"/>
      <c r="V1332" s="371"/>
      <c r="W1332" s="371"/>
    </row>
    <row r="1333" spans="1:23" ht="16.5" customHeight="1">
      <c r="A1333" s="384"/>
      <c r="B1333" s="1150"/>
      <c r="C1333" s="1153"/>
      <c r="D1333" s="1156"/>
      <c r="E1333" s="1159"/>
      <c r="F1333" s="1162"/>
      <c r="G1333" s="1180"/>
      <c r="H1333" s="1127"/>
      <c r="I1333" s="1138"/>
      <c r="J1333" s="391"/>
      <c r="K1333" s="392"/>
      <c r="L1333" s="1141"/>
      <c r="M1333" s="1130"/>
      <c r="N1333" s="1133"/>
      <c r="O1333" s="1136"/>
      <c r="P1333" s="389"/>
      <c r="Q1333" s="371"/>
      <c r="R1333" s="371"/>
      <c r="S1333" s="371"/>
      <c r="T1333" s="371"/>
      <c r="U1333" s="371"/>
      <c r="V1333" s="371"/>
      <c r="W1333" s="371"/>
    </row>
    <row r="1334" spans="1:23" ht="16.5" customHeight="1">
      <c r="A1334" s="384"/>
      <c r="B1334" s="1150"/>
      <c r="C1334" s="1153"/>
      <c r="D1334" s="1156"/>
      <c r="E1334" s="1159"/>
      <c r="F1334" s="1162"/>
      <c r="G1334" s="1180"/>
      <c r="H1334" s="1127"/>
      <c r="I1334" s="1139"/>
      <c r="J1334" s="391"/>
      <c r="K1334" s="392"/>
      <c r="L1334" s="1142"/>
      <c r="M1334" s="1130"/>
      <c r="N1334" s="1133"/>
      <c r="O1334" s="1136"/>
      <c r="P1334" s="389"/>
      <c r="Q1334" s="371"/>
      <c r="R1334" s="371"/>
      <c r="S1334" s="371"/>
      <c r="T1334" s="371"/>
      <c r="U1334" s="371"/>
      <c r="V1334" s="371"/>
      <c r="W1334" s="371"/>
    </row>
    <row r="1335" spans="1:23" ht="16.5" customHeight="1">
      <c r="A1335" s="384"/>
      <c r="B1335" s="1150"/>
      <c r="C1335" s="1153"/>
      <c r="D1335" s="1156"/>
      <c r="E1335" s="1159"/>
      <c r="F1335" s="1162"/>
      <c r="G1335" s="1180"/>
      <c r="H1335" s="1127"/>
      <c r="I1335" s="1143" t="s">
        <v>1806</v>
      </c>
      <c r="J1335" s="391"/>
      <c r="K1335" s="392"/>
      <c r="L1335" s="1146" t="s">
        <v>412</v>
      </c>
      <c r="M1335" s="1130"/>
      <c r="N1335" s="1133"/>
      <c r="O1335" s="1136"/>
      <c r="P1335" s="389"/>
      <c r="Q1335" s="433"/>
      <c r="R1335" s="433"/>
      <c r="S1335" s="433"/>
      <c r="T1335" s="433"/>
      <c r="U1335" s="433"/>
      <c r="V1335" s="433"/>
      <c r="W1335" s="371"/>
    </row>
    <row r="1336" spans="1:23" ht="16.5" customHeight="1">
      <c r="A1336" s="384"/>
      <c r="B1336" s="1150"/>
      <c r="C1336" s="1153"/>
      <c r="D1336" s="1156"/>
      <c r="E1336" s="1159"/>
      <c r="F1336" s="1162"/>
      <c r="G1336" s="1180"/>
      <c r="H1336" s="1127"/>
      <c r="I1336" s="1144"/>
      <c r="J1336" s="391"/>
      <c r="K1336" s="392"/>
      <c r="L1336" s="1147"/>
      <c r="M1336" s="1130"/>
      <c r="N1336" s="1133"/>
      <c r="O1336" s="1136"/>
      <c r="P1336" s="389"/>
      <c r="Q1336" s="433"/>
      <c r="R1336" s="433"/>
      <c r="S1336" s="433"/>
      <c r="T1336" s="433"/>
      <c r="U1336" s="433"/>
      <c r="V1336" s="433"/>
      <c r="W1336" s="371"/>
    </row>
    <row r="1337" spans="1:23" ht="16.5" customHeight="1">
      <c r="A1337" s="384"/>
      <c r="B1337" s="1150"/>
      <c r="C1337" s="1153"/>
      <c r="D1337" s="1156"/>
      <c r="E1337" s="1159"/>
      <c r="F1337" s="1162"/>
      <c r="G1337" s="1180"/>
      <c r="H1337" s="1127"/>
      <c r="I1337" s="1144"/>
      <c r="J1337" s="391"/>
      <c r="K1337" s="392"/>
      <c r="L1337" s="1147"/>
      <c r="M1337" s="1130"/>
      <c r="N1337" s="1133"/>
      <c r="O1337" s="1136"/>
      <c r="P1337" s="389"/>
      <c r="Q1337" s="433"/>
      <c r="R1337" s="433"/>
      <c r="S1337" s="433"/>
      <c r="T1337" s="433"/>
      <c r="U1337" s="433"/>
      <c r="V1337" s="433"/>
      <c r="W1337" s="371"/>
    </row>
    <row r="1338" spans="1:23" ht="16.5" customHeight="1" thickBot="1">
      <c r="A1338" s="384"/>
      <c r="B1338" s="1151"/>
      <c r="C1338" s="1154"/>
      <c r="D1338" s="1157"/>
      <c r="E1338" s="1160"/>
      <c r="F1338" s="1163"/>
      <c r="G1338" s="1192"/>
      <c r="H1338" s="1128"/>
      <c r="I1338" s="1145"/>
      <c r="J1338" s="420"/>
      <c r="K1338" s="421"/>
      <c r="L1338" s="1148"/>
      <c r="M1338" s="1131"/>
      <c r="N1338" s="1134"/>
      <c r="O1338" s="1137"/>
      <c r="P1338" s="389"/>
      <c r="Q1338" s="433"/>
      <c r="R1338" s="433"/>
      <c r="S1338" s="433"/>
      <c r="T1338" s="433"/>
      <c r="U1338" s="433"/>
      <c r="V1338" s="433"/>
      <c r="W1338" s="371"/>
    </row>
    <row r="1339" spans="1:23" ht="15.75" customHeight="1">
      <c r="A1339" s="384"/>
      <c r="B1339" s="1191">
        <v>134</v>
      </c>
      <c r="C1339" s="1153">
        <v>12</v>
      </c>
      <c r="D1339" s="1156" t="s">
        <v>2194</v>
      </c>
      <c r="E1339" s="1159" t="str">
        <f t="shared" ref="E1339" si="396">HLOOKUP(D1339,$F$1:$Q$2,2,FALSE)</f>
        <v>관리자</v>
      </c>
      <c r="F1339" s="1162" t="str">
        <f t="shared" ref="F1339" si="397">D1339&amp;"_"&amp;IF(LEN(C1339) = 1, "0"&amp;C1339, C1339)</f>
        <v>AD_12</v>
      </c>
      <c r="G1339" s="1180" t="s">
        <v>2110</v>
      </c>
      <c r="H1339" s="1127" t="s">
        <v>2111</v>
      </c>
      <c r="I1339" s="402" t="s">
        <v>1809</v>
      </c>
      <c r="J1339" s="415" t="s">
        <v>2108</v>
      </c>
      <c r="K1339" s="416" t="s">
        <v>429</v>
      </c>
      <c r="L1339" s="417" t="s">
        <v>1809</v>
      </c>
      <c r="M1339" s="1129">
        <f t="shared" ref="M1339" si="398">HLOOKUP(D1339,$F$1:$Q$3,3,FALSE)</f>
        <v>1</v>
      </c>
      <c r="N1339" s="1133" t="s">
        <v>2210</v>
      </c>
      <c r="O1339" s="1136"/>
      <c r="P1339" s="389"/>
      <c r="Q1339" s="433"/>
      <c r="R1339" s="433"/>
      <c r="S1339" s="433"/>
      <c r="T1339" s="433"/>
      <c r="U1339" s="433"/>
      <c r="V1339" s="433"/>
      <c r="W1339" s="371"/>
    </row>
    <row r="1340" spans="1:23" ht="16.5" customHeight="1">
      <c r="A1340" s="384"/>
      <c r="B1340" s="1150"/>
      <c r="C1340" s="1153"/>
      <c r="D1340" s="1156"/>
      <c r="E1340" s="1159"/>
      <c r="F1340" s="1162"/>
      <c r="G1340" s="1180"/>
      <c r="H1340" s="1127"/>
      <c r="I1340" s="1138" t="s">
        <v>2112</v>
      </c>
      <c r="J1340" s="391" t="s">
        <v>2113</v>
      </c>
      <c r="K1340" s="392" t="s">
        <v>2097</v>
      </c>
      <c r="L1340" s="1140" t="s">
        <v>2105</v>
      </c>
      <c r="M1340" s="1130"/>
      <c r="N1340" s="1133"/>
      <c r="O1340" s="1136"/>
      <c r="P1340" s="389"/>
      <c r="Q1340" s="433"/>
      <c r="R1340" s="433"/>
      <c r="S1340" s="433"/>
      <c r="T1340" s="433"/>
      <c r="U1340" s="433"/>
      <c r="V1340" s="433"/>
      <c r="W1340" s="371"/>
    </row>
    <row r="1341" spans="1:23" ht="16.5" customHeight="1">
      <c r="A1341" s="384"/>
      <c r="B1341" s="1150"/>
      <c r="C1341" s="1153"/>
      <c r="D1341" s="1156"/>
      <c r="E1341" s="1159"/>
      <c r="F1341" s="1162"/>
      <c r="G1341" s="1180"/>
      <c r="H1341" s="1127"/>
      <c r="I1341" s="1138"/>
      <c r="J1341" s="391"/>
      <c r="K1341" s="392" t="s">
        <v>2085</v>
      </c>
      <c r="L1341" s="1141"/>
      <c r="M1341" s="1130"/>
      <c r="N1341" s="1133"/>
      <c r="O1341" s="1136"/>
      <c r="P1341" s="389"/>
      <c r="Q1341" s="371"/>
      <c r="R1341" s="371"/>
      <c r="S1341" s="371"/>
      <c r="T1341" s="371"/>
      <c r="U1341" s="371"/>
      <c r="V1341" s="371"/>
      <c r="W1341" s="371"/>
    </row>
    <row r="1342" spans="1:23" ht="16.5" customHeight="1">
      <c r="A1342" s="384"/>
      <c r="B1342" s="1150"/>
      <c r="C1342" s="1153"/>
      <c r="D1342" s="1156"/>
      <c r="E1342" s="1159"/>
      <c r="F1342" s="1162"/>
      <c r="G1342" s="1180"/>
      <c r="H1342" s="1127"/>
      <c r="I1342" s="1138"/>
      <c r="J1342" s="391"/>
      <c r="K1342" s="392" t="s">
        <v>1982</v>
      </c>
      <c r="L1342" s="1141"/>
      <c r="M1342" s="1130"/>
      <c r="N1342" s="1133"/>
      <c r="O1342" s="1136"/>
      <c r="P1342" s="389"/>
      <c r="Q1342" s="371"/>
      <c r="R1342" s="371"/>
      <c r="S1342" s="371"/>
      <c r="T1342" s="371"/>
      <c r="U1342" s="371"/>
      <c r="V1342" s="371"/>
      <c r="W1342" s="371"/>
    </row>
    <row r="1343" spans="1:23" ht="16.5" customHeight="1">
      <c r="A1343" s="384"/>
      <c r="B1343" s="1150"/>
      <c r="C1343" s="1153"/>
      <c r="D1343" s="1156"/>
      <c r="E1343" s="1159"/>
      <c r="F1343" s="1162"/>
      <c r="G1343" s="1180"/>
      <c r="H1343" s="1127"/>
      <c r="I1343" s="1138"/>
      <c r="J1343" s="391"/>
      <c r="K1343" s="392"/>
      <c r="L1343" s="1141"/>
      <c r="M1343" s="1130"/>
      <c r="N1343" s="1133"/>
      <c r="O1343" s="1136"/>
      <c r="P1343" s="389"/>
      <c r="Q1343" s="371"/>
      <c r="R1343" s="371"/>
      <c r="S1343" s="371"/>
      <c r="T1343" s="371"/>
      <c r="U1343" s="371"/>
      <c r="V1343" s="371"/>
      <c r="W1343" s="371"/>
    </row>
    <row r="1344" spans="1:23" ht="16.5" customHeight="1">
      <c r="A1344" s="384"/>
      <c r="B1344" s="1150"/>
      <c r="C1344" s="1153"/>
      <c r="D1344" s="1156"/>
      <c r="E1344" s="1159"/>
      <c r="F1344" s="1162"/>
      <c r="G1344" s="1180"/>
      <c r="H1344" s="1127"/>
      <c r="I1344" s="1139"/>
      <c r="J1344" s="391"/>
      <c r="K1344" s="392"/>
      <c r="L1344" s="1142"/>
      <c r="M1344" s="1130"/>
      <c r="N1344" s="1133"/>
      <c r="O1344" s="1136"/>
      <c r="P1344" s="389"/>
      <c r="Q1344" s="371"/>
      <c r="R1344" s="371"/>
      <c r="S1344" s="371"/>
      <c r="T1344" s="371"/>
      <c r="U1344" s="371"/>
      <c r="V1344" s="371"/>
      <c r="W1344" s="371"/>
    </row>
    <row r="1345" spans="1:23" ht="16.5" customHeight="1">
      <c r="A1345" s="384"/>
      <c r="B1345" s="1150"/>
      <c r="C1345" s="1153"/>
      <c r="D1345" s="1156"/>
      <c r="E1345" s="1159"/>
      <c r="F1345" s="1162"/>
      <c r="G1345" s="1180"/>
      <c r="H1345" s="1127"/>
      <c r="I1345" s="1143" t="s">
        <v>1900</v>
      </c>
      <c r="J1345" s="391"/>
      <c r="K1345" s="392"/>
      <c r="L1345" s="1146" t="s">
        <v>412</v>
      </c>
      <c r="M1345" s="1130"/>
      <c r="N1345" s="1133"/>
      <c r="O1345" s="1136"/>
      <c r="P1345" s="389"/>
      <c r="Q1345" s="433"/>
      <c r="R1345" s="433"/>
      <c r="S1345" s="433"/>
      <c r="T1345" s="433"/>
      <c r="U1345" s="433"/>
      <c r="V1345" s="433"/>
      <c r="W1345" s="371"/>
    </row>
    <row r="1346" spans="1:23" ht="16.5" customHeight="1">
      <c r="A1346" s="384"/>
      <c r="B1346" s="1150"/>
      <c r="C1346" s="1153"/>
      <c r="D1346" s="1156"/>
      <c r="E1346" s="1159"/>
      <c r="F1346" s="1162"/>
      <c r="G1346" s="1180"/>
      <c r="H1346" s="1127"/>
      <c r="I1346" s="1144"/>
      <c r="J1346" s="391"/>
      <c r="K1346" s="392"/>
      <c r="L1346" s="1147"/>
      <c r="M1346" s="1130"/>
      <c r="N1346" s="1133"/>
      <c r="O1346" s="1136"/>
      <c r="P1346" s="389"/>
      <c r="Q1346" s="433"/>
      <c r="R1346" s="433"/>
      <c r="S1346" s="433"/>
      <c r="T1346" s="433"/>
      <c r="U1346" s="433"/>
      <c r="V1346" s="433"/>
      <c r="W1346" s="371"/>
    </row>
    <row r="1347" spans="1:23" ht="16.5" customHeight="1">
      <c r="A1347" s="384"/>
      <c r="B1347" s="1150"/>
      <c r="C1347" s="1153"/>
      <c r="D1347" s="1156"/>
      <c r="E1347" s="1159"/>
      <c r="F1347" s="1162"/>
      <c r="G1347" s="1180"/>
      <c r="H1347" s="1127"/>
      <c r="I1347" s="1144"/>
      <c r="J1347" s="391"/>
      <c r="K1347" s="392"/>
      <c r="L1347" s="1147"/>
      <c r="M1347" s="1130"/>
      <c r="N1347" s="1133"/>
      <c r="O1347" s="1136"/>
      <c r="P1347" s="389"/>
      <c r="Q1347" s="433"/>
      <c r="R1347" s="433"/>
      <c r="S1347" s="433"/>
      <c r="T1347" s="433"/>
      <c r="U1347" s="433"/>
      <c r="V1347" s="433"/>
      <c r="W1347" s="371"/>
    </row>
    <row r="1348" spans="1:23" ht="16.5" customHeight="1">
      <c r="A1348" s="384"/>
      <c r="B1348" s="1172"/>
      <c r="C1348" s="1173"/>
      <c r="D1348" s="1174"/>
      <c r="E1348" s="1175"/>
      <c r="F1348" s="1176"/>
      <c r="G1348" s="1180"/>
      <c r="H1348" s="1167"/>
      <c r="I1348" s="1170"/>
      <c r="J1348" s="393"/>
      <c r="K1348" s="394"/>
      <c r="L1348" s="1171"/>
      <c r="M1348" s="1131"/>
      <c r="N1348" s="1168"/>
      <c r="O1348" s="1169"/>
      <c r="P1348" s="389"/>
      <c r="Q1348" s="433"/>
      <c r="R1348" s="433"/>
      <c r="S1348" s="433"/>
      <c r="T1348" s="433"/>
      <c r="U1348" s="433"/>
      <c r="V1348" s="433"/>
      <c r="W1348" s="371"/>
    </row>
    <row r="1349" spans="1:23" ht="15.75" customHeight="1">
      <c r="A1349" s="384"/>
      <c r="B1349" s="1149">
        <v>135</v>
      </c>
      <c r="C1349" s="1152">
        <v>13</v>
      </c>
      <c r="D1349" s="1155" t="s">
        <v>2194</v>
      </c>
      <c r="E1349" s="1158" t="str">
        <f t="shared" ref="E1349" si="399">HLOOKUP(D1349,$F$1:$Q$2,2,FALSE)</f>
        <v>관리자</v>
      </c>
      <c r="F1349" s="1161" t="str">
        <f t="shared" ref="F1349" si="400">D1349&amp;"_"&amp;IF(LEN(C1349) = 1, "0"&amp;C1349, C1349)</f>
        <v>AD_13</v>
      </c>
      <c r="G1349" s="1194" t="s">
        <v>2114</v>
      </c>
      <c r="H1349" s="1182" t="s">
        <v>2115</v>
      </c>
      <c r="I1349" s="385" t="s">
        <v>414</v>
      </c>
      <c r="J1349" s="386" t="s">
        <v>1824</v>
      </c>
      <c r="K1349" s="387" t="s">
        <v>429</v>
      </c>
      <c r="L1349" s="388" t="s">
        <v>414</v>
      </c>
      <c r="M1349" s="1129">
        <f t="shared" ref="M1349" si="401">HLOOKUP(D1349,$F$1:$Q$3,3,FALSE)</f>
        <v>1</v>
      </c>
      <c r="N1349" s="1132" t="s">
        <v>2210</v>
      </c>
      <c r="O1349" s="1135"/>
      <c r="P1349" s="389"/>
      <c r="Q1349" s="433"/>
      <c r="R1349" s="433"/>
      <c r="S1349" s="433"/>
      <c r="T1349" s="433"/>
      <c r="U1349" s="433"/>
      <c r="V1349" s="433"/>
      <c r="W1349" s="371"/>
    </row>
    <row r="1350" spans="1:23" ht="16.5" customHeight="1">
      <c r="A1350" s="384"/>
      <c r="B1350" s="1150"/>
      <c r="C1350" s="1153"/>
      <c r="D1350" s="1156"/>
      <c r="E1350" s="1159"/>
      <c r="F1350" s="1162"/>
      <c r="G1350" s="1165"/>
      <c r="H1350" s="1127"/>
      <c r="I1350" s="1138" t="s">
        <v>2104</v>
      </c>
      <c r="J1350" s="391" t="s">
        <v>2085</v>
      </c>
      <c r="K1350" s="392" t="s">
        <v>2097</v>
      </c>
      <c r="L1350" s="1140" t="s">
        <v>2105</v>
      </c>
      <c r="M1350" s="1130"/>
      <c r="N1350" s="1133"/>
      <c r="O1350" s="1136"/>
      <c r="P1350" s="389"/>
      <c r="Q1350" s="433"/>
      <c r="R1350" s="433"/>
      <c r="S1350" s="433"/>
      <c r="T1350" s="433"/>
      <c r="U1350" s="433"/>
      <c r="V1350" s="433"/>
      <c r="W1350" s="371"/>
    </row>
    <row r="1351" spans="1:23" ht="16.5" customHeight="1">
      <c r="A1351" s="384"/>
      <c r="B1351" s="1150"/>
      <c r="C1351" s="1153"/>
      <c r="D1351" s="1156"/>
      <c r="E1351" s="1159"/>
      <c r="F1351" s="1162"/>
      <c r="G1351" s="1165"/>
      <c r="H1351" s="1127"/>
      <c r="I1351" s="1138"/>
      <c r="J1351" s="391" t="s">
        <v>2010</v>
      </c>
      <c r="K1351" s="392" t="s">
        <v>2094</v>
      </c>
      <c r="L1351" s="1141"/>
      <c r="M1351" s="1130"/>
      <c r="N1351" s="1133"/>
      <c r="O1351" s="1136"/>
      <c r="P1351" s="389"/>
      <c r="Q1351" s="371"/>
      <c r="R1351" s="371"/>
      <c r="S1351" s="371"/>
      <c r="T1351" s="371"/>
      <c r="U1351" s="371"/>
      <c r="V1351" s="371"/>
      <c r="W1351" s="371"/>
    </row>
    <row r="1352" spans="1:23" ht="16.5" customHeight="1">
      <c r="A1352" s="384"/>
      <c r="B1352" s="1150"/>
      <c r="C1352" s="1153"/>
      <c r="D1352" s="1156"/>
      <c r="E1352" s="1159"/>
      <c r="F1352" s="1162"/>
      <c r="G1352" s="1165"/>
      <c r="H1352" s="1127"/>
      <c r="I1352" s="1138"/>
      <c r="J1352" s="391"/>
      <c r="K1352" s="392" t="s">
        <v>2002</v>
      </c>
      <c r="L1352" s="1141"/>
      <c r="M1352" s="1130"/>
      <c r="N1352" s="1133"/>
      <c r="O1352" s="1136"/>
      <c r="P1352" s="389"/>
      <c r="Q1352" s="371"/>
      <c r="R1352" s="371"/>
      <c r="S1352" s="371"/>
      <c r="T1352" s="371"/>
      <c r="U1352" s="371"/>
      <c r="V1352" s="371"/>
      <c r="W1352" s="371"/>
    </row>
    <row r="1353" spans="1:23" ht="16.5" customHeight="1">
      <c r="A1353" s="384"/>
      <c r="B1353" s="1150"/>
      <c r="C1353" s="1153"/>
      <c r="D1353" s="1156"/>
      <c r="E1353" s="1159"/>
      <c r="F1353" s="1162"/>
      <c r="G1353" s="1165"/>
      <c r="H1353" s="1127"/>
      <c r="I1353" s="1138"/>
      <c r="J1353" s="391"/>
      <c r="K1353" s="392"/>
      <c r="L1353" s="1141"/>
      <c r="M1353" s="1130"/>
      <c r="N1353" s="1133"/>
      <c r="O1353" s="1136"/>
      <c r="P1353" s="389"/>
      <c r="Q1353" s="371"/>
      <c r="R1353" s="371"/>
      <c r="S1353" s="371"/>
      <c r="T1353" s="371"/>
      <c r="U1353" s="371"/>
      <c r="V1353" s="371"/>
      <c r="W1353" s="371"/>
    </row>
    <row r="1354" spans="1:23" ht="16.5" customHeight="1">
      <c r="A1354" s="384"/>
      <c r="B1354" s="1150"/>
      <c r="C1354" s="1153"/>
      <c r="D1354" s="1156"/>
      <c r="E1354" s="1159"/>
      <c r="F1354" s="1162"/>
      <c r="G1354" s="1165"/>
      <c r="H1354" s="1127"/>
      <c r="I1354" s="1139"/>
      <c r="J1354" s="391"/>
      <c r="K1354" s="392"/>
      <c r="L1354" s="1142"/>
      <c r="M1354" s="1130"/>
      <c r="N1354" s="1133"/>
      <c r="O1354" s="1136"/>
      <c r="P1354" s="389"/>
      <c r="Q1354" s="371"/>
      <c r="R1354" s="371"/>
      <c r="S1354" s="371"/>
      <c r="T1354" s="371"/>
      <c r="U1354" s="371"/>
      <c r="V1354" s="371"/>
      <c r="W1354" s="371"/>
    </row>
    <row r="1355" spans="1:23" ht="16.5" customHeight="1">
      <c r="A1355" s="384"/>
      <c r="B1355" s="1150"/>
      <c r="C1355" s="1153"/>
      <c r="D1355" s="1156"/>
      <c r="E1355" s="1159"/>
      <c r="F1355" s="1162"/>
      <c r="G1355" s="1165"/>
      <c r="H1355" s="1127"/>
      <c r="I1355" s="1143" t="s">
        <v>1806</v>
      </c>
      <c r="J1355" s="391"/>
      <c r="K1355" s="392"/>
      <c r="L1355" s="1146" t="s">
        <v>412</v>
      </c>
      <c r="M1355" s="1130"/>
      <c r="N1355" s="1133"/>
      <c r="O1355" s="1136"/>
      <c r="P1355" s="389"/>
      <c r="Q1355" s="433"/>
      <c r="R1355" s="433"/>
      <c r="S1355" s="433"/>
      <c r="T1355" s="433"/>
      <c r="U1355" s="433"/>
      <c r="V1355" s="433"/>
      <c r="W1355" s="371"/>
    </row>
    <row r="1356" spans="1:23" ht="16.5" customHeight="1">
      <c r="A1356" s="384"/>
      <c r="B1356" s="1150"/>
      <c r="C1356" s="1153"/>
      <c r="D1356" s="1156"/>
      <c r="E1356" s="1159"/>
      <c r="F1356" s="1162"/>
      <c r="G1356" s="1165"/>
      <c r="H1356" s="1127"/>
      <c r="I1356" s="1144"/>
      <c r="J1356" s="391"/>
      <c r="K1356" s="392"/>
      <c r="L1356" s="1147"/>
      <c r="M1356" s="1130"/>
      <c r="N1356" s="1133"/>
      <c r="O1356" s="1136"/>
      <c r="P1356" s="389"/>
      <c r="Q1356" s="433"/>
      <c r="R1356" s="433"/>
      <c r="S1356" s="433"/>
      <c r="T1356" s="433"/>
      <c r="U1356" s="433"/>
      <c r="V1356" s="433"/>
      <c r="W1356" s="371"/>
    </row>
    <row r="1357" spans="1:23" ht="16.5" customHeight="1">
      <c r="A1357" s="384"/>
      <c r="B1357" s="1150"/>
      <c r="C1357" s="1153"/>
      <c r="D1357" s="1156"/>
      <c r="E1357" s="1159"/>
      <c r="F1357" s="1162"/>
      <c r="G1357" s="1165"/>
      <c r="H1357" s="1127"/>
      <c r="I1357" s="1144"/>
      <c r="J1357" s="391"/>
      <c r="K1357" s="392"/>
      <c r="L1357" s="1147"/>
      <c r="M1357" s="1130"/>
      <c r="N1357" s="1133"/>
      <c r="O1357" s="1136"/>
      <c r="P1357" s="389"/>
      <c r="Q1357" s="433"/>
      <c r="R1357" s="433"/>
      <c r="S1357" s="433"/>
      <c r="T1357" s="433"/>
      <c r="U1357" s="433"/>
      <c r="V1357" s="433"/>
      <c r="W1357" s="371"/>
    </row>
    <row r="1358" spans="1:23" ht="16.5" customHeight="1">
      <c r="A1358" s="384"/>
      <c r="B1358" s="1172"/>
      <c r="C1358" s="1173"/>
      <c r="D1358" s="1174"/>
      <c r="E1358" s="1175"/>
      <c r="F1358" s="1176"/>
      <c r="G1358" s="1178"/>
      <c r="H1358" s="1167"/>
      <c r="I1358" s="1170"/>
      <c r="J1358" s="393"/>
      <c r="K1358" s="394"/>
      <c r="L1358" s="1171"/>
      <c r="M1358" s="1131"/>
      <c r="N1358" s="1168"/>
      <c r="O1358" s="1169"/>
      <c r="P1358" s="389"/>
      <c r="Q1358" s="433"/>
      <c r="R1358" s="433"/>
      <c r="S1358" s="433"/>
      <c r="T1358" s="433"/>
      <c r="U1358" s="433"/>
      <c r="V1358" s="433"/>
      <c r="W1358" s="371"/>
    </row>
    <row r="1359" spans="1:23" ht="15.75" customHeight="1">
      <c r="A1359" s="384"/>
      <c r="B1359" s="1149">
        <v>136</v>
      </c>
      <c r="C1359" s="1152">
        <v>14</v>
      </c>
      <c r="D1359" s="1155" t="s">
        <v>2194</v>
      </c>
      <c r="E1359" s="1158" t="str">
        <f t="shared" ref="E1359" si="402">HLOOKUP(D1359,$F$1:$Q$2,2,FALSE)</f>
        <v>관리자</v>
      </c>
      <c r="F1359" s="1161" t="str">
        <f t="shared" ref="F1359" si="403">D1359&amp;"_"&amp;IF(LEN(C1359) = 1, "0"&amp;C1359, C1359)</f>
        <v>AD_14</v>
      </c>
      <c r="G1359" s="1188" t="s">
        <v>2116</v>
      </c>
      <c r="H1359" s="1182" t="s">
        <v>2117</v>
      </c>
      <c r="I1359" s="385" t="s">
        <v>414</v>
      </c>
      <c r="J1359" s="386" t="s">
        <v>2100</v>
      </c>
      <c r="K1359" s="387" t="s">
        <v>429</v>
      </c>
      <c r="L1359" s="388" t="s">
        <v>1809</v>
      </c>
      <c r="M1359" s="1129">
        <f t="shared" ref="M1359" si="404">HLOOKUP(D1359,$F$1:$Q$3,3,FALSE)</f>
        <v>1</v>
      </c>
      <c r="N1359" s="1132" t="s">
        <v>2210</v>
      </c>
      <c r="O1359" s="1135"/>
      <c r="P1359" s="389"/>
      <c r="Q1359" s="433"/>
      <c r="R1359" s="433"/>
      <c r="S1359" s="433"/>
      <c r="T1359" s="433"/>
      <c r="U1359" s="433"/>
      <c r="V1359" s="433"/>
      <c r="W1359" s="371"/>
    </row>
    <row r="1360" spans="1:23" ht="16.5" customHeight="1">
      <c r="A1360" s="384"/>
      <c r="B1360" s="1150"/>
      <c r="C1360" s="1153"/>
      <c r="D1360" s="1156"/>
      <c r="E1360" s="1159"/>
      <c r="F1360" s="1162"/>
      <c r="G1360" s="1165"/>
      <c r="H1360" s="1127"/>
      <c r="I1360" s="1138" t="s">
        <v>2105</v>
      </c>
      <c r="J1360" s="391"/>
      <c r="K1360" s="392" t="s">
        <v>2118</v>
      </c>
      <c r="L1360" s="1140" t="s">
        <v>2104</v>
      </c>
      <c r="M1360" s="1130"/>
      <c r="N1360" s="1133"/>
      <c r="O1360" s="1136"/>
      <c r="P1360" s="389"/>
      <c r="Q1360" s="433"/>
      <c r="R1360" s="433"/>
      <c r="S1360" s="433"/>
      <c r="T1360" s="433"/>
      <c r="U1360" s="433"/>
      <c r="V1360" s="433"/>
      <c r="W1360" s="371"/>
    </row>
    <row r="1361" spans="1:23" ht="16.5" customHeight="1">
      <c r="A1361" s="384"/>
      <c r="B1361" s="1150"/>
      <c r="C1361" s="1153"/>
      <c r="D1361" s="1156"/>
      <c r="E1361" s="1159"/>
      <c r="F1361" s="1162"/>
      <c r="G1361" s="1165"/>
      <c r="H1361" s="1127"/>
      <c r="I1361" s="1138"/>
      <c r="J1361" s="391"/>
      <c r="K1361" s="392" t="s">
        <v>2097</v>
      </c>
      <c r="L1361" s="1141"/>
      <c r="M1361" s="1130"/>
      <c r="N1361" s="1133"/>
      <c r="O1361" s="1136"/>
      <c r="P1361" s="389"/>
      <c r="Q1361" s="371"/>
      <c r="R1361" s="371"/>
      <c r="S1361" s="371"/>
      <c r="T1361" s="371"/>
      <c r="U1361" s="371"/>
      <c r="V1361" s="371"/>
      <c r="W1361" s="371"/>
    </row>
    <row r="1362" spans="1:23" ht="16.5" customHeight="1">
      <c r="A1362" s="384"/>
      <c r="B1362" s="1150"/>
      <c r="C1362" s="1153"/>
      <c r="D1362" s="1156"/>
      <c r="E1362" s="1159"/>
      <c r="F1362" s="1162"/>
      <c r="G1362" s="1165"/>
      <c r="H1362" s="1127"/>
      <c r="I1362" s="1138"/>
      <c r="J1362" s="391"/>
      <c r="K1362" s="392" t="s">
        <v>2094</v>
      </c>
      <c r="L1362" s="1141"/>
      <c r="M1362" s="1130"/>
      <c r="N1362" s="1133"/>
      <c r="O1362" s="1136"/>
      <c r="P1362" s="389"/>
      <c r="Q1362" s="371"/>
      <c r="R1362" s="371"/>
      <c r="S1362" s="371"/>
      <c r="T1362" s="371"/>
      <c r="U1362" s="371"/>
      <c r="V1362" s="371"/>
      <c r="W1362" s="371"/>
    </row>
    <row r="1363" spans="1:23" ht="16.5" customHeight="1">
      <c r="A1363" s="384"/>
      <c r="B1363" s="1150"/>
      <c r="C1363" s="1153"/>
      <c r="D1363" s="1156"/>
      <c r="E1363" s="1159"/>
      <c r="F1363" s="1162"/>
      <c r="G1363" s="1165"/>
      <c r="H1363" s="1127"/>
      <c r="I1363" s="1138"/>
      <c r="J1363" s="391"/>
      <c r="K1363" s="392" t="s">
        <v>2002</v>
      </c>
      <c r="L1363" s="1141"/>
      <c r="M1363" s="1130"/>
      <c r="N1363" s="1133"/>
      <c r="O1363" s="1136"/>
      <c r="P1363" s="389"/>
      <c r="Q1363" s="371"/>
      <c r="R1363" s="371"/>
      <c r="S1363" s="371"/>
      <c r="T1363" s="371"/>
      <c r="U1363" s="371"/>
      <c r="V1363" s="371"/>
      <c r="W1363" s="371"/>
    </row>
    <row r="1364" spans="1:23" ht="16.5" customHeight="1">
      <c r="A1364" s="384"/>
      <c r="B1364" s="1150"/>
      <c r="C1364" s="1153"/>
      <c r="D1364" s="1156"/>
      <c r="E1364" s="1159"/>
      <c r="F1364" s="1162"/>
      <c r="G1364" s="1165"/>
      <c r="H1364" s="1127"/>
      <c r="I1364" s="1139"/>
      <c r="J1364" s="391"/>
      <c r="K1364" s="392"/>
      <c r="L1364" s="1142"/>
      <c r="M1364" s="1130"/>
      <c r="N1364" s="1133"/>
      <c r="O1364" s="1136"/>
      <c r="P1364" s="389"/>
      <c r="Q1364" s="371"/>
      <c r="R1364" s="371"/>
      <c r="S1364" s="371"/>
      <c r="T1364" s="371"/>
      <c r="U1364" s="371"/>
      <c r="V1364" s="371"/>
      <c r="W1364" s="371"/>
    </row>
    <row r="1365" spans="1:23" ht="16.5" customHeight="1">
      <c r="A1365" s="384"/>
      <c r="B1365" s="1150"/>
      <c r="C1365" s="1153"/>
      <c r="D1365" s="1156"/>
      <c r="E1365" s="1159"/>
      <c r="F1365" s="1162"/>
      <c r="G1365" s="1165"/>
      <c r="H1365" s="1127"/>
      <c r="I1365" s="1143" t="s">
        <v>1806</v>
      </c>
      <c r="J1365" s="391"/>
      <c r="K1365" s="392"/>
      <c r="L1365" s="1146" t="s">
        <v>412</v>
      </c>
      <c r="M1365" s="1130"/>
      <c r="N1365" s="1133"/>
      <c r="O1365" s="1136"/>
      <c r="P1365" s="389"/>
      <c r="Q1365" s="433"/>
      <c r="R1365" s="433"/>
      <c r="S1365" s="433"/>
      <c r="T1365" s="433"/>
      <c r="U1365" s="433"/>
      <c r="V1365" s="433"/>
      <c r="W1365" s="371"/>
    </row>
    <row r="1366" spans="1:23" ht="16.5" customHeight="1">
      <c r="A1366" s="384"/>
      <c r="B1366" s="1150"/>
      <c r="C1366" s="1153"/>
      <c r="D1366" s="1156"/>
      <c r="E1366" s="1159"/>
      <c r="F1366" s="1162"/>
      <c r="G1366" s="1165"/>
      <c r="H1366" s="1127"/>
      <c r="I1366" s="1144"/>
      <c r="J1366" s="391"/>
      <c r="K1366" s="392"/>
      <c r="L1366" s="1147"/>
      <c r="M1366" s="1130"/>
      <c r="N1366" s="1133"/>
      <c r="O1366" s="1136"/>
      <c r="P1366" s="389"/>
      <c r="Q1366" s="433"/>
      <c r="R1366" s="433"/>
      <c r="S1366" s="433"/>
      <c r="T1366" s="433"/>
      <c r="U1366" s="433"/>
      <c r="V1366" s="433"/>
      <c r="W1366" s="371"/>
    </row>
    <row r="1367" spans="1:23" ht="16.5" customHeight="1">
      <c r="A1367" s="384"/>
      <c r="B1367" s="1150"/>
      <c r="C1367" s="1153"/>
      <c r="D1367" s="1156"/>
      <c r="E1367" s="1159"/>
      <c r="F1367" s="1162"/>
      <c r="G1367" s="1165"/>
      <c r="H1367" s="1127"/>
      <c r="I1367" s="1144"/>
      <c r="J1367" s="391"/>
      <c r="K1367" s="392"/>
      <c r="L1367" s="1147"/>
      <c r="M1367" s="1130"/>
      <c r="N1367" s="1133"/>
      <c r="O1367" s="1136"/>
      <c r="P1367" s="389"/>
      <c r="Q1367" s="433"/>
      <c r="R1367" s="433"/>
      <c r="S1367" s="433"/>
      <c r="T1367" s="433"/>
      <c r="U1367" s="433"/>
      <c r="V1367" s="433"/>
      <c r="W1367" s="371"/>
    </row>
    <row r="1368" spans="1:23" ht="16.5" customHeight="1">
      <c r="A1368" s="384"/>
      <c r="B1368" s="1172"/>
      <c r="C1368" s="1173"/>
      <c r="D1368" s="1174"/>
      <c r="E1368" s="1175"/>
      <c r="F1368" s="1176"/>
      <c r="G1368" s="1178"/>
      <c r="H1368" s="1167"/>
      <c r="I1368" s="1170"/>
      <c r="J1368" s="393"/>
      <c r="K1368" s="394"/>
      <c r="L1368" s="1171"/>
      <c r="M1368" s="1131"/>
      <c r="N1368" s="1168"/>
      <c r="O1368" s="1169"/>
      <c r="P1368" s="389"/>
      <c r="Q1368" s="433"/>
      <c r="R1368" s="433"/>
      <c r="S1368" s="433"/>
      <c r="T1368" s="433"/>
      <c r="U1368" s="433"/>
      <c r="V1368" s="433"/>
      <c r="W1368" s="371"/>
    </row>
    <row r="1369" spans="1:23" ht="15.75" customHeight="1">
      <c r="A1369" s="384"/>
      <c r="B1369" s="1149">
        <v>137</v>
      </c>
      <c r="C1369" s="1152">
        <v>15</v>
      </c>
      <c r="D1369" s="1155" t="s">
        <v>2194</v>
      </c>
      <c r="E1369" s="1158" t="str">
        <f t="shared" ref="E1369" si="405">HLOOKUP(D1369,$F$1:$Q$2,2,FALSE)</f>
        <v>관리자</v>
      </c>
      <c r="F1369" s="1161" t="str">
        <f t="shared" ref="F1369" si="406">D1369&amp;"_"&amp;IF(LEN(C1369) = 1, "0"&amp;C1369, C1369)</f>
        <v>AD_15</v>
      </c>
      <c r="G1369" s="1188" t="s">
        <v>2119</v>
      </c>
      <c r="H1369" s="1182" t="s">
        <v>2120</v>
      </c>
      <c r="I1369" s="385" t="s">
        <v>414</v>
      </c>
      <c r="J1369" s="386" t="s">
        <v>2097</v>
      </c>
      <c r="K1369" s="387" t="s">
        <v>429</v>
      </c>
      <c r="L1369" s="388" t="s">
        <v>1871</v>
      </c>
      <c r="M1369" s="1129">
        <f t="shared" ref="M1369" si="407">HLOOKUP(D1369,$F$1:$Q$3,3,FALSE)</f>
        <v>1</v>
      </c>
      <c r="N1369" s="1132" t="s">
        <v>2210</v>
      </c>
      <c r="O1369" s="1135"/>
      <c r="P1369" s="389"/>
      <c r="Q1369" s="433"/>
      <c r="R1369" s="433"/>
      <c r="S1369" s="433"/>
      <c r="T1369" s="433"/>
      <c r="U1369" s="433"/>
      <c r="V1369" s="433"/>
      <c r="W1369" s="371"/>
    </row>
    <row r="1370" spans="1:23" ht="16.5" customHeight="1">
      <c r="A1370" s="384"/>
      <c r="B1370" s="1150"/>
      <c r="C1370" s="1153"/>
      <c r="D1370" s="1156"/>
      <c r="E1370" s="1159"/>
      <c r="F1370" s="1162"/>
      <c r="G1370" s="1180"/>
      <c r="H1370" s="1127"/>
      <c r="I1370" s="1138" t="s">
        <v>2122</v>
      </c>
      <c r="J1370" s="391" t="s">
        <v>2083</v>
      </c>
      <c r="K1370" s="392" t="s">
        <v>1824</v>
      </c>
      <c r="L1370" s="1140" t="s">
        <v>2122</v>
      </c>
      <c r="M1370" s="1130"/>
      <c r="N1370" s="1133"/>
      <c r="O1370" s="1136"/>
      <c r="P1370" s="389"/>
      <c r="Q1370" s="433"/>
      <c r="R1370" s="433"/>
      <c r="S1370" s="433"/>
      <c r="T1370" s="433"/>
      <c r="U1370" s="433"/>
      <c r="V1370" s="433"/>
      <c r="W1370" s="371"/>
    </row>
    <row r="1371" spans="1:23" ht="16.5" customHeight="1">
      <c r="A1371" s="384"/>
      <c r="B1371" s="1150"/>
      <c r="C1371" s="1153"/>
      <c r="D1371" s="1156"/>
      <c r="E1371" s="1159"/>
      <c r="F1371" s="1162"/>
      <c r="G1371" s="1180"/>
      <c r="H1371" s="1127"/>
      <c r="I1371" s="1138"/>
      <c r="J1371" s="391" t="s">
        <v>1982</v>
      </c>
      <c r="K1371" s="392" t="s">
        <v>2083</v>
      </c>
      <c r="L1371" s="1141"/>
      <c r="M1371" s="1130"/>
      <c r="N1371" s="1133"/>
      <c r="O1371" s="1136"/>
      <c r="P1371" s="389"/>
      <c r="Q1371" s="371"/>
      <c r="R1371" s="371"/>
      <c r="S1371" s="371"/>
      <c r="T1371" s="371"/>
      <c r="U1371" s="371"/>
      <c r="V1371" s="371"/>
      <c r="W1371" s="371"/>
    </row>
    <row r="1372" spans="1:23" ht="16.5" customHeight="1">
      <c r="A1372" s="384"/>
      <c r="B1372" s="1150"/>
      <c r="C1372" s="1153"/>
      <c r="D1372" s="1156"/>
      <c r="E1372" s="1159"/>
      <c r="F1372" s="1162"/>
      <c r="G1372" s="1180"/>
      <c r="H1372" s="1127"/>
      <c r="I1372" s="1138"/>
      <c r="J1372" s="391"/>
      <c r="K1372" s="392" t="s">
        <v>2010</v>
      </c>
      <c r="L1372" s="1141"/>
      <c r="M1372" s="1130"/>
      <c r="N1372" s="1133"/>
      <c r="O1372" s="1136"/>
      <c r="P1372" s="389"/>
      <c r="Q1372" s="371"/>
      <c r="R1372" s="371"/>
      <c r="S1372" s="371"/>
      <c r="T1372" s="371"/>
      <c r="U1372" s="371"/>
      <c r="V1372" s="371"/>
      <c r="W1372" s="371"/>
    </row>
    <row r="1373" spans="1:23" ht="16.5" customHeight="1">
      <c r="A1373" s="384"/>
      <c r="B1373" s="1150"/>
      <c r="C1373" s="1153"/>
      <c r="D1373" s="1156"/>
      <c r="E1373" s="1159"/>
      <c r="F1373" s="1162"/>
      <c r="G1373" s="1180"/>
      <c r="H1373" s="1127"/>
      <c r="I1373" s="1138"/>
      <c r="J1373" s="391"/>
      <c r="K1373" s="392"/>
      <c r="L1373" s="1141"/>
      <c r="M1373" s="1130"/>
      <c r="N1373" s="1133"/>
      <c r="O1373" s="1136"/>
      <c r="P1373" s="389"/>
      <c r="Q1373" s="371"/>
      <c r="R1373" s="371"/>
      <c r="S1373" s="371"/>
      <c r="T1373" s="371"/>
      <c r="U1373" s="371"/>
      <c r="V1373" s="371"/>
      <c r="W1373" s="371"/>
    </row>
    <row r="1374" spans="1:23" ht="16.5" customHeight="1">
      <c r="A1374" s="384"/>
      <c r="B1374" s="1150"/>
      <c r="C1374" s="1153"/>
      <c r="D1374" s="1156"/>
      <c r="E1374" s="1159"/>
      <c r="F1374" s="1162"/>
      <c r="G1374" s="1180"/>
      <c r="H1374" s="1127"/>
      <c r="I1374" s="1139"/>
      <c r="J1374" s="391"/>
      <c r="K1374" s="392"/>
      <c r="L1374" s="1142"/>
      <c r="M1374" s="1130"/>
      <c r="N1374" s="1133"/>
      <c r="O1374" s="1136"/>
      <c r="P1374" s="389"/>
      <c r="Q1374" s="371"/>
      <c r="R1374" s="371"/>
      <c r="S1374" s="371"/>
      <c r="T1374" s="371"/>
      <c r="U1374" s="371"/>
      <c r="V1374" s="371"/>
      <c r="W1374" s="371"/>
    </row>
    <row r="1375" spans="1:23" ht="16.5" customHeight="1">
      <c r="A1375" s="384"/>
      <c r="B1375" s="1150"/>
      <c r="C1375" s="1153"/>
      <c r="D1375" s="1156"/>
      <c r="E1375" s="1159"/>
      <c r="F1375" s="1162"/>
      <c r="G1375" s="1180"/>
      <c r="H1375" s="1127"/>
      <c r="I1375" s="1143" t="s">
        <v>1806</v>
      </c>
      <c r="J1375" s="391"/>
      <c r="K1375" s="392"/>
      <c r="L1375" s="1146" t="s">
        <v>1850</v>
      </c>
      <c r="M1375" s="1130"/>
      <c r="N1375" s="1133"/>
      <c r="O1375" s="1136"/>
      <c r="P1375" s="389"/>
      <c r="Q1375" s="433"/>
      <c r="R1375" s="433"/>
      <c r="S1375" s="433"/>
      <c r="T1375" s="433"/>
      <c r="U1375" s="433"/>
      <c r="V1375" s="433"/>
      <c r="W1375" s="371"/>
    </row>
    <row r="1376" spans="1:23" ht="16.5" customHeight="1">
      <c r="A1376" s="384"/>
      <c r="B1376" s="1150"/>
      <c r="C1376" s="1153"/>
      <c r="D1376" s="1156"/>
      <c r="E1376" s="1159"/>
      <c r="F1376" s="1162"/>
      <c r="G1376" s="1180"/>
      <c r="H1376" s="1127"/>
      <c r="I1376" s="1144"/>
      <c r="J1376" s="391"/>
      <c r="K1376" s="392"/>
      <c r="L1376" s="1147"/>
      <c r="M1376" s="1130"/>
      <c r="N1376" s="1133"/>
      <c r="O1376" s="1136"/>
      <c r="P1376" s="389"/>
      <c r="Q1376" s="433"/>
      <c r="R1376" s="433"/>
      <c r="S1376" s="433"/>
      <c r="T1376" s="433"/>
      <c r="U1376" s="433"/>
      <c r="V1376" s="433"/>
      <c r="W1376" s="371"/>
    </row>
    <row r="1377" spans="1:23" ht="16.5" customHeight="1">
      <c r="A1377" s="384"/>
      <c r="B1377" s="1150"/>
      <c r="C1377" s="1153"/>
      <c r="D1377" s="1156"/>
      <c r="E1377" s="1159"/>
      <c r="F1377" s="1162"/>
      <c r="G1377" s="1180"/>
      <c r="H1377" s="1127"/>
      <c r="I1377" s="1144"/>
      <c r="J1377" s="391"/>
      <c r="K1377" s="392"/>
      <c r="L1377" s="1147"/>
      <c r="M1377" s="1130"/>
      <c r="N1377" s="1133"/>
      <c r="O1377" s="1136"/>
      <c r="P1377" s="389"/>
      <c r="Q1377" s="433"/>
      <c r="R1377" s="433"/>
      <c r="S1377" s="433"/>
      <c r="T1377" s="433"/>
      <c r="U1377" s="433"/>
      <c r="V1377" s="433"/>
      <c r="W1377" s="371"/>
    </row>
    <row r="1378" spans="1:23" ht="16.5" customHeight="1">
      <c r="A1378" s="384"/>
      <c r="B1378" s="1172"/>
      <c r="C1378" s="1173"/>
      <c r="D1378" s="1174"/>
      <c r="E1378" s="1175"/>
      <c r="F1378" s="1176"/>
      <c r="G1378" s="1181"/>
      <c r="H1378" s="1183"/>
      <c r="I1378" s="1185"/>
      <c r="J1378" s="423"/>
      <c r="K1378" s="424"/>
      <c r="L1378" s="1186"/>
      <c r="M1378" s="1131"/>
      <c r="N1378" s="1168"/>
      <c r="O1378" s="1169"/>
      <c r="P1378" s="389"/>
      <c r="Q1378" s="433"/>
      <c r="R1378" s="433"/>
      <c r="S1378" s="433"/>
      <c r="T1378" s="433"/>
      <c r="U1378" s="433"/>
      <c r="V1378" s="433"/>
      <c r="W1378" s="371"/>
    </row>
    <row r="1379" spans="1:23" ht="15.75" customHeight="1">
      <c r="A1379" s="384"/>
      <c r="B1379" s="1149">
        <v>138</v>
      </c>
      <c r="C1379" s="1152">
        <v>16</v>
      </c>
      <c r="D1379" s="1155" t="s">
        <v>2194</v>
      </c>
      <c r="E1379" s="1158" t="str">
        <f t="shared" ref="E1379" si="408">HLOOKUP(D1379,$F$1:$Q$2,2,FALSE)</f>
        <v>관리자</v>
      </c>
      <c r="F1379" s="1161" t="str">
        <f t="shared" ref="F1379" si="409">D1379&amp;"_"&amp;IF(LEN(C1379) = 1, "0"&amp;C1379, C1379)</f>
        <v>AD_16</v>
      </c>
      <c r="G1379" s="1180" t="s">
        <v>1794</v>
      </c>
      <c r="H1379" s="1127" t="s">
        <v>2123</v>
      </c>
      <c r="I1379" s="402" t="s">
        <v>1809</v>
      </c>
      <c r="J1379" s="415" t="s">
        <v>2108</v>
      </c>
      <c r="K1379" s="416" t="s">
        <v>1920</v>
      </c>
      <c r="L1379" s="417" t="s">
        <v>414</v>
      </c>
      <c r="M1379" s="1129">
        <f t="shared" ref="M1379" si="410">HLOOKUP(D1379,$F$1:$Q$3,3,FALSE)</f>
        <v>1</v>
      </c>
      <c r="N1379" s="1132" t="s">
        <v>2210</v>
      </c>
      <c r="O1379" s="1135"/>
      <c r="P1379" s="389"/>
      <c r="Q1379" s="433"/>
      <c r="R1379" s="433"/>
      <c r="S1379" s="433"/>
      <c r="T1379" s="433"/>
      <c r="U1379" s="433"/>
      <c r="V1379" s="433"/>
      <c r="W1379" s="371"/>
    </row>
    <row r="1380" spans="1:23" ht="16.5" customHeight="1">
      <c r="A1380" s="384"/>
      <c r="B1380" s="1150"/>
      <c r="C1380" s="1153"/>
      <c r="D1380" s="1156"/>
      <c r="E1380" s="1159"/>
      <c r="F1380" s="1162"/>
      <c r="G1380" s="1180"/>
      <c r="H1380" s="1127"/>
      <c r="I1380" s="1138" t="s">
        <v>2124</v>
      </c>
      <c r="J1380" s="391" t="s">
        <v>275</v>
      </c>
      <c r="K1380" s="392" t="s">
        <v>1786</v>
      </c>
      <c r="L1380" s="1140" t="s">
        <v>2122</v>
      </c>
      <c r="M1380" s="1130"/>
      <c r="N1380" s="1133"/>
      <c r="O1380" s="1136"/>
      <c r="P1380" s="389"/>
      <c r="Q1380" s="433"/>
      <c r="R1380" s="433"/>
      <c r="S1380" s="433"/>
      <c r="T1380" s="433"/>
      <c r="U1380" s="433"/>
      <c r="V1380" s="433"/>
      <c r="W1380" s="371"/>
    </row>
    <row r="1381" spans="1:23" ht="16.5" customHeight="1">
      <c r="A1381" s="384"/>
      <c r="B1381" s="1150"/>
      <c r="C1381" s="1153"/>
      <c r="D1381" s="1156"/>
      <c r="E1381" s="1159"/>
      <c r="F1381" s="1162"/>
      <c r="G1381" s="1180"/>
      <c r="H1381" s="1127"/>
      <c r="I1381" s="1138"/>
      <c r="J1381" s="391"/>
      <c r="K1381" s="392" t="s">
        <v>2085</v>
      </c>
      <c r="L1381" s="1141"/>
      <c r="M1381" s="1130"/>
      <c r="N1381" s="1133"/>
      <c r="O1381" s="1136"/>
      <c r="P1381" s="389"/>
      <c r="Q1381" s="371"/>
      <c r="R1381" s="371"/>
      <c r="S1381" s="371"/>
      <c r="T1381" s="371"/>
      <c r="U1381" s="371"/>
      <c r="V1381" s="371"/>
      <c r="W1381" s="371"/>
    </row>
    <row r="1382" spans="1:23" ht="16.5" customHeight="1">
      <c r="A1382" s="384"/>
      <c r="B1382" s="1150"/>
      <c r="C1382" s="1153"/>
      <c r="D1382" s="1156"/>
      <c r="E1382" s="1159"/>
      <c r="F1382" s="1162"/>
      <c r="G1382" s="1180"/>
      <c r="H1382" s="1127"/>
      <c r="I1382" s="1138"/>
      <c r="J1382" s="391"/>
      <c r="K1382" s="392" t="s">
        <v>1982</v>
      </c>
      <c r="L1382" s="1141"/>
      <c r="M1382" s="1130"/>
      <c r="N1382" s="1133"/>
      <c r="O1382" s="1136"/>
      <c r="P1382" s="389"/>
      <c r="Q1382" s="371"/>
      <c r="R1382" s="371"/>
      <c r="S1382" s="371"/>
      <c r="T1382" s="371"/>
      <c r="U1382" s="371"/>
      <c r="V1382" s="371"/>
      <c r="W1382" s="371"/>
    </row>
    <row r="1383" spans="1:23" ht="16.5" customHeight="1">
      <c r="A1383" s="384"/>
      <c r="B1383" s="1150"/>
      <c r="C1383" s="1153"/>
      <c r="D1383" s="1156"/>
      <c r="E1383" s="1159"/>
      <c r="F1383" s="1162"/>
      <c r="G1383" s="1180"/>
      <c r="H1383" s="1127"/>
      <c r="I1383" s="1138"/>
      <c r="J1383" s="391"/>
      <c r="K1383" s="392"/>
      <c r="L1383" s="1141"/>
      <c r="M1383" s="1130"/>
      <c r="N1383" s="1133"/>
      <c r="O1383" s="1136"/>
      <c r="P1383" s="389"/>
      <c r="Q1383" s="371"/>
      <c r="R1383" s="371"/>
      <c r="S1383" s="371"/>
      <c r="T1383" s="371"/>
      <c r="U1383" s="371"/>
      <c r="V1383" s="371"/>
      <c r="W1383" s="371"/>
    </row>
    <row r="1384" spans="1:23" ht="16.5" customHeight="1">
      <c r="A1384" s="384"/>
      <c r="B1384" s="1150"/>
      <c r="C1384" s="1153"/>
      <c r="D1384" s="1156"/>
      <c r="E1384" s="1159"/>
      <c r="F1384" s="1162"/>
      <c r="G1384" s="1180"/>
      <c r="H1384" s="1127"/>
      <c r="I1384" s="1139"/>
      <c r="J1384" s="391"/>
      <c r="K1384" s="392"/>
      <c r="L1384" s="1142"/>
      <c r="M1384" s="1130"/>
      <c r="N1384" s="1133"/>
      <c r="O1384" s="1136"/>
      <c r="P1384" s="389"/>
      <c r="Q1384" s="371"/>
      <c r="R1384" s="371"/>
      <c r="S1384" s="371"/>
      <c r="T1384" s="371"/>
      <c r="U1384" s="371"/>
      <c r="V1384" s="371"/>
      <c r="W1384" s="371"/>
    </row>
    <row r="1385" spans="1:23" ht="16.5" customHeight="1">
      <c r="A1385" s="384"/>
      <c r="B1385" s="1150"/>
      <c r="C1385" s="1153"/>
      <c r="D1385" s="1156"/>
      <c r="E1385" s="1159"/>
      <c r="F1385" s="1162"/>
      <c r="G1385" s="1180"/>
      <c r="H1385" s="1127"/>
      <c r="I1385" s="1143" t="s">
        <v>1900</v>
      </c>
      <c r="J1385" s="391"/>
      <c r="K1385" s="392"/>
      <c r="L1385" s="1146" t="s">
        <v>1829</v>
      </c>
      <c r="M1385" s="1130"/>
      <c r="N1385" s="1133"/>
      <c r="O1385" s="1136"/>
      <c r="P1385" s="389"/>
      <c r="Q1385" s="433"/>
      <c r="R1385" s="433"/>
      <c r="S1385" s="433"/>
      <c r="T1385" s="433"/>
      <c r="U1385" s="433"/>
      <c r="V1385" s="433"/>
      <c r="W1385" s="371"/>
    </row>
    <row r="1386" spans="1:23" ht="16.5" customHeight="1">
      <c r="A1386" s="384"/>
      <c r="B1386" s="1150"/>
      <c r="C1386" s="1153"/>
      <c r="D1386" s="1156"/>
      <c r="E1386" s="1159"/>
      <c r="F1386" s="1162"/>
      <c r="G1386" s="1180"/>
      <c r="H1386" s="1127"/>
      <c r="I1386" s="1144"/>
      <c r="J1386" s="391"/>
      <c r="K1386" s="392"/>
      <c r="L1386" s="1147"/>
      <c r="M1386" s="1130"/>
      <c r="N1386" s="1133"/>
      <c r="O1386" s="1136"/>
      <c r="P1386" s="389"/>
      <c r="Q1386" s="433"/>
      <c r="R1386" s="433"/>
      <c r="S1386" s="433"/>
      <c r="T1386" s="433"/>
      <c r="U1386" s="433"/>
      <c r="V1386" s="433"/>
      <c r="W1386" s="371"/>
    </row>
    <row r="1387" spans="1:23" ht="16.5" customHeight="1">
      <c r="A1387" s="384"/>
      <c r="B1387" s="1150"/>
      <c r="C1387" s="1153"/>
      <c r="D1387" s="1156"/>
      <c r="E1387" s="1159"/>
      <c r="F1387" s="1162"/>
      <c r="G1387" s="1180"/>
      <c r="H1387" s="1127"/>
      <c r="I1387" s="1144"/>
      <c r="J1387" s="391"/>
      <c r="K1387" s="392"/>
      <c r="L1387" s="1147"/>
      <c r="M1387" s="1130"/>
      <c r="N1387" s="1133"/>
      <c r="O1387" s="1136"/>
      <c r="P1387" s="389"/>
      <c r="Q1387" s="433"/>
      <c r="R1387" s="433"/>
      <c r="S1387" s="433"/>
      <c r="T1387" s="433"/>
      <c r="U1387" s="433"/>
      <c r="V1387" s="433"/>
      <c r="W1387" s="371"/>
    </row>
    <row r="1388" spans="1:23" ht="16.5" customHeight="1">
      <c r="A1388" s="384"/>
      <c r="B1388" s="1172"/>
      <c r="C1388" s="1173"/>
      <c r="D1388" s="1174"/>
      <c r="E1388" s="1175"/>
      <c r="F1388" s="1176"/>
      <c r="G1388" s="1181"/>
      <c r="H1388" s="1167"/>
      <c r="I1388" s="1170"/>
      <c r="J1388" s="393"/>
      <c r="K1388" s="394"/>
      <c r="L1388" s="1171"/>
      <c r="M1388" s="1131"/>
      <c r="N1388" s="1168"/>
      <c r="O1388" s="1169"/>
      <c r="P1388" s="389"/>
      <c r="Q1388" s="433"/>
      <c r="R1388" s="433"/>
      <c r="S1388" s="433"/>
      <c r="T1388" s="433"/>
      <c r="U1388" s="433"/>
      <c r="V1388" s="433"/>
      <c r="W1388" s="371"/>
    </row>
    <row r="1389" spans="1:23" ht="15.75" customHeight="1">
      <c r="A1389" s="384"/>
      <c r="B1389" s="1149">
        <v>139</v>
      </c>
      <c r="C1389" s="1152">
        <v>17</v>
      </c>
      <c r="D1389" s="1155" t="s">
        <v>2194</v>
      </c>
      <c r="E1389" s="1158" t="str">
        <f t="shared" ref="E1389" si="411">HLOOKUP(D1389,$F$1:$Q$2,2,FALSE)</f>
        <v>관리자</v>
      </c>
      <c r="F1389" s="1161" t="str">
        <f t="shared" ref="F1389" si="412">D1389&amp;"_"&amp;IF(LEN(C1389) = 1, "0"&amp;C1389, C1389)</f>
        <v>AD_17</v>
      </c>
      <c r="G1389" s="1180" t="s">
        <v>2125</v>
      </c>
      <c r="H1389" s="1182" t="s">
        <v>2126</v>
      </c>
      <c r="I1389" s="385" t="s">
        <v>414</v>
      </c>
      <c r="J1389" s="386" t="s">
        <v>2088</v>
      </c>
      <c r="K1389" s="387" t="s">
        <v>1799</v>
      </c>
      <c r="L1389" s="388" t="s">
        <v>414</v>
      </c>
      <c r="M1389" s="1129">
        <f t="shared" ref="M1389" si="413">HLOOKUP(D1389,$F$1:$Q$3,3,FALSE)</f>
        <v>1</v>
      </c>
      <c r="N1389" s="1132" t="s">
        <v>2210</v>
      </c>
      <c r="O1389" s="1135"/>
      <c r="P1389" s="389"/>
      <c r="Q1389" s="433"/>
      <c r="R1389" s="433"/>
      <c r="S1389" s="433"/>
      <c r="T1389" s="433"/>
      <c r="U1389" s="433"/>
      <c r="V1389" s="433"/>
      <c r="W1389" s="371"/>
    </row>
    <row r="1390" spans="1:23" ht="16.5" customHeight="1">
      <c r="A1390" s="384"/>
      <c r="B1390" s="1150"/>
      <c r="C1390" s="1153"/>
      <c r="D1390" s="1156"/>
      <c r="E1390" s="1159"/>
      <c r="F1390" s="1162"/>
      <c r="G1390" s="1180"/>
      <c r="H1390" s="1127"/>
      <c r="I1390" s="1138" t="s">
        <v>2127</v>
      </c>
      <c r="J1390" s="391" t="s">
        <v>2113</v>
      </c>
      <c r="K1390" s="392" t="s">
        <v>1824</v>
      </c>
      <c r="L1390" s="1140" t="s">
        <v>2121</v>
      </c>
      <c r="M1390" s="1130"/>
      <c r="N1390" s="1133"/>
      <c r="O1390" s="1136"/>
      <c r="P1390" s="389"/>
      <c r="Q1390" s="433"/>
      <c r="R1390" s="433"/>
      <c r="S1390" s="433"/>
      <c r="T1390" s="433"/>
      <c r="U1390" s="433"/>
      <c r="V1390" s="433"/>
      <c r="W1390" s="371"/>
    </row>
    <row r="1391" spans="1:23" ht="16.5" customHeight="1">
      <c r="A1391" s="384"/>
      <c r="B1391" s="1150"/>
      <c r="C1391" s="1153"/>
      <c r="D1391" s="1156"/>
      <c r="E1391" s="1159"/>
      <c r="F1391" s="1162"/>
      <c r="G1391" s="1180"/>
      <c r="H1391" s="1127"/>
      <c r="I1391" s="1138"/>
      <c r="J1391" s="391"/>
      <c r="K1391" s="392" t="s">
        <v>2094</v>
      </c>
      <c r="L1391" s="1141"/>
      <c r="M1391" s="1130"/>
      <c r="N1391" s="1133"/>
      <c r="O1391" s="1136"/>
      <c r="P1391" s="389"/>
      <c r="Q1391" s="371"/>
      <c r="R1391" s="371"/>
      <c r="S1391" s="371"/>
      <c r="T1391" s="371"/>
      <c r="U1391" s="371"/>
      <c r="V1391" s="371"/>
      <c r="W1391" s="371"/>
    </row>
    <row r="1392" spans="1:23" ht="16.5" customHeight="1">
      <c r="A1392" s="384"/>
      <c r="B1392" s="1150"/>
      <c r="C1392" s="1153"/>
      <c r="D1392" s="1156"/>
      <c r="E1392" s="1159"/>
      <c r="F1392" s="1162"/>
      <c r="G1392" s="1180"/>
      <c r="H1392" s="1127"/>
      <c r="I1392" s="1138"/>
      <c r="J1392" s="391"/>
      <c r="K1392" s="392" t="s">
        <v>2010</v>
      </c>
      <c r="L1392" s="1141"/>
      <c r="M1392" s="1130"/>
      <c r="N1392" s="1133"/>
      <c r="O1392" s="1136"/>
      <c r="P1392" s="389"/>
      <c r="Q1392" s="371"/>
      <c r="R1392" s="371"/>
      <c r="S1392" s="371"/>
      <c r="T1392" s="371"/>
      <c r="U1392" s="371"/>
      <c r="V1392" s="371"/>
      <c r="W1392" s="371"/>
    </row>
    <row r="1393" spans="1:23" ht="16.5" customHeight="1">
      <c r="A1393" s="384"/>
      <c r="B1393" s="1150"/>
      <c r="C1393" s="1153"/>
      <c r="D1393" s="1156"/>
      <c r="E1393" s="1159"/>
      <c r="F1393" s="1162"/>
      <c r="G1393" s="1180"/>
      <c r="H1393" s="1127"/>
      <c r="I1393" s="1138"/>
      <c r="J1393" s="391"/>
      <c r="K1393" s="392"/>
      <c r="L1393" s="1141"/>
      <c r="M1393" s="1130"/>
      <c r="N1393" s="1133"/>
      <c r="O1393" s="1136"/>
      <c r="P1393" s="389"/>
      <c r="Q1393" s="371"/>
      <c r="R1393" s="371"/>
      <c r="S1393" s="371"/>
      <c r="T1393" s="371"/>
      <c r="U1393" s="371"/>
      <c r="V1393" s="371"/>
      <c r="W1393" s="371"/>
    </row>
    <row r="1394" spans="1:23" ht="16.5" customHeight="1">
      <c r="A1394" s="384"/>
      <c r="B1394" s="1150"/>
      <c r="C1394" s="1153"/>
      <c r="D1394" s="1156"/>
      <c r="E1394" s="1159"/>
      <c r="F1394" s="1162"/>
      <c r="G1394" s="1180"/>
      <c r="H1394" s="1127"/>
      <c r="I1394" s="1139"/>
      <c r="J1394" s="391"/>
      <c r="K1394" s="392"/>
      <c r="L1394" s="1142"/>
      <c r="M1394" s="1130"/>
      <c r="N1394" s="1133"/>
      <c r="O1394" s="1136"/>
      <c r="P1394" s="389"/>
      <c r="Q1394" s="371"/>
      <c r="R1394" s="371"/>
      <c r="S1394" s="371"/>
      <c r="T1394" s="371"/>
      <c r="U1394" s="371"/>
      <c r="V1394" s="371"/>
      <c r="W1394" s="371"/>
    </row>
    <row r="1395" spans="1:23" ht="16.5" customHeight="1">
      <c r="A1395" s="384"/>
      <c r="B1395" s="1150"/>
      <c r="C1395" s="1153"/>
      <c r="D1395" s="1156"/>
      <c r="E1395" s="1159"/>
      <c r="F1395" s="1162"/>
      <c r="G1395" s="1180"/>
      <c r="H1395" s="1127"/>
      <c r="I1395" s="1143" t="s">
        <v>1900</v>
      </c>
      <c r="J1395" s="391"/>
      <c r="K1395" s="392"/>
      <c r="L1395" s="1146" t="s">
        <v>1850</v>
      </c>
      <c r="M1395" s="1130"/>
      <c r="N1395" s="1133"/>
      <c r="O1395" s="1136"/>
      <c r="P1395" s="389"/>
      <c r="Q1395" s="433"/>
      <c r="R1395" s="433"/>
      <c r="S1395" s="433"/>
      <c r="T1395" s="433"/>
      <c r="U1395" s="433"/>
      <c r="V1395" s="433"/>
      <c r="W1395" s="371"/>
    </row>
    <row r="1396" spans="1:23" ht="16.5" customHeight="1">
      <c r="A1396" s="384"/>
      <c r="B1396" s="1150"/>
      <c r="C1396" s="1153"/>
      <c r="D1396" s="1156"/>
      <c r="E1396" s="1159"/>
      <c r="F1396" s="1162"/>
      <c r="G1396" s="1180"/>
      <c r="H1396" s="1127"/>
      <c r="I1396" s="1144"/>
      <c r="J1396" s="391"/>
      <c r="K1396" s="392"/>
      <c r="L1396" s="1147"/>
      <c r="M1396" s="1130"/>
      <c r="N1396" s="1133"/>
      <c r="O1396" s="1136"/>
      <c r="P1396" s="389"/>
      <c r="Q1396" s="433"/>
      <c r="R1396" s="433"/>
      <c r="S1396" s="433"/>
      <c r="T1396" s="433"/>
      <c r="U1396" s="433"/>
      <c r="V1396" s="433"/>
      <c r="W1396" s="371"/>
    </row>
    <row r="1397" spans="1:23" ht="16.5" customHeight="1">
      <c r="A1397" s="384"/>
      <c r="B1397" s="1150"/>
      <c r="C1397" s="1153"/>
      <c r="D1397" s="1156"/>
      <c r="E1397" s="1159"/>
      <c r="F1397" s="1162"/>
      <c r="G1397" s="1180"/>
      <c r="H1397" s="1127"/>
      <c r="I1397" s="1144"/>
      <c r="J1397" s="391"/>
      <c r="K1397" s="392"/>
      <c r="L1397" s="1147"/>
      <c r="M1397" s="1130"/>
      <c r="N1397" s="1133"/>
      <c r="O1397" s="1136"/>
      <c r="P1397" s="389"/>
      <c r="Q1397" s="433"/>
      <c r="R1397" s="433"/>
      <c r="S1397" s="433"/>
      <c r="T1397" s="433"/>
      <c r="U1397" s="433"/>
      <c r="V1397" s="433"/>
      <c r="W1397" s="371"/>
    </row>
    <row r="1398" spans="1:23" ht="16.5" customHeight="1">
      <c r="A1398" s="384"/>
      <c r="B1398" s="1172"/>
      <c r="C1398" s="1173"/>
      <c r="D1398" s="1187"/>
      <c r="E1398" s="1175"/>
      <c r="F1398" s="1176"/>
      <c r="G1398" s="1181"/>
      <c r="H1398" s="1183"/>
      <c r="I1398" s="1185"/>
      <c r="J1398" s="423"/>
      <c r="K1398" s="424"/>
      <c r="L1398" s="1186"/>
      <c r="M1398" s="1131"/>
      <c r="N1398" s="1168"/>
      <c r="O1398" s="1184"/>
      <c r="P1398" s="389"/>
      <c r="Q1398" s="433"/>
      <c r="R1398" s="433"/>
      <c r="S1398" s="433"/>
      <c r="T1398" s="433"/>
      <c r="U1398" s="433"/>
      <c r="V1398" s="433"/>
      <c r="W1398" s="371"/>
    </row>
    <row r="1399" spans="1:23" ht="15.75" customHeight="1">
      <c r="A1399" s="384"/>
      <c r="B1399" s="1149">
        <v>140</v>
      </c>
      <c r="C1399" s="1152">
        <v>18</v>
      </c>
      <c r="D1399" s="1156" t="s">
        <v>2194</v>
      </c>
      <c r="E1399" s="1158" t="str">
        <f t="shared" ref="E1399" si="414">HLOOKUP(D1399,$F$1:$Q$2,2,FALSE)</f>
        <v>관리자</v>
      </c>
      <c r="F1399" s="1161" t="str">
        <f t="shared" ref="F1399" si="415">D1399&amp;"_"&amp;IF(LEN(C1399) = 1, "0"&amp;C1399, C1399)</f>
        <v>AD_18</v>
      </c>
      <c r="G1399" s="1180" t="s">
        <v>2128</v>
      </c>
      <c r="H1399" s="1127" t="s">
        <v>2129</v>
      </c>
      <c r="I1399" s="402" t="s">
        <v>1809</v>
      </c>
      <c r="J1399" s="415" t="s">
        <v>1786</v>
      </c>
      <c r="K1399" s="416" t="s">
        <v>429</v>
      </c>
      <c r="L1399" s="417" t="s">
        <v>1871</v>
      </c>
      <c r="M1399" s="1129">
        <f t="shared" ref="M1399" si="416">HLOOKUP(D1399,$F$1:$Q$3,3,FALSE)</f>
        <v>1</v>
      </c>
      <c r="N1399" s="1132" t="s">
        <v>2210</v>
      </c>
      <c r="O1399" s="1136"/>
      <c r="P1399" s="389"/>
      <c r="Q1399" s="433"/>
      <c r="R1399" s="433"/>
      <c r="S1399" s="433"/>
      <c r="T1399" s="433"/>
      <c r="U1399" s="433"/>
      <c r="V1399" s="433"/>
      <c r="W1399" s="371"/>
    </row>
    <row r="1400" spans="1:23" ht="16.5" customHeight="1">
      <c r="A1400" s="384"/>
      <c r="B1400" s="1150"/>
      <c r="C1400" s="1153"/>
      <c r="D1400" s="1156"/>
      <c r="E1400" s="1159"/>
      <c r="F1400" s="1162"/>
      <c r="G1400" s="1165"/>
      <c r="H1400" s="1127"/>
      <c r="I1400" s="1138" t="s">
        <v>2121</v>
      </c>
      <c r="J1400" s="391" t="s">
        <v>2083</v>
      </c>
      <c r="K1400" s="392" t="s">
        <v>1786</v>
      </c>
      <c r="L1400" s="1140" t="s">
        <v>2121</v>
      </c>
      <c r="M1400" s="1130"/>
      <c r="N1400" s="1133"/>
      <c r="O1400" s="1136"/>
      <c r="P1400" s="389"/>
      <c r="Q1400" s="433"/>
      <c r="R1400" s="433"/>
      <c r="S1400" s="433"/>
      <c r="T1400" s="433"/>
      <c r="U1400" s="433"/>
      <c r="V1400" s="433"/>
      <c r="W1400" s="371"/>
    </row>
    <row r="1401" spans="1:23" ht="16.5" customHeight="1">
      <c r="A1401" s="384"/>
      <c r="B1401" s="1150"/>
      <c r="C1401" s="1153"/>
      <c r="D1401" s="1156"/>
      <c r="E1401" s="1159"/>
      <c r="F1401" s="1162"/>
      <c r="G1401" s="1165"/>
      <c r="H1401" s="1127"/>
      <c r="I1401" s="1138"/>
      <c r="J1401" s="391" t="s">
        <v>2010</v>
      </c>
      <c r="K1401" s="392" t="s">
        <v>2085</v>
      </c>
      <c r="L1401" s="1141"/>
      <c r="M1401" s="1130"/>
      <c r="N1401" s="1133"/>
      <c r="O1401" s="1136"/>
      <c r="P1401" s="389"/>
      <c r="Q1401" s="371"/>
      <c r="R1401" s="371"/>
      <c r="S1401" s="371"/>
      <c r="T1401" s="371"/>
      <c r="U1401" s="371"/>
      <c r="V1401" s="371"/>
      <c r="W1401" s="371"/>
    </row>
    <row r="1402" spans="1:23" ht="16.5" customHeight="1">
      <c r="A1402" s="384"/>
      <c r="B1402" s="1150"/>
      <c r="C1402" s="1153"/>
      <c r="D1402" s="1156"/>
      <c r="E1402" s="1159"/>
      <c r="F1402" s="1162"/>
      <c r="G1402" s="1165"/>
      <c r="H1402" s="1127"/>
      <c r="I1402" s="1138"/>
      <c r="J1402" s="391"/>
      <c r="K1402" s="392" t="s">
        <v>1982</v>
      </c>
      <c r="L1402" s="1141"/>
      <c r="M1402" s="1130"/>
      <c r="N1402" s="1133"/>
      <c r="O1402" s="1136"/>
      <c r="P1402" s="389"/>
      <c r="Q1402" s="371"/>
      <c r="R1402" s="371"/>
      <c r="S1402" s="371"/>
      <c r="T1402" s="371"/>
      <c r="U1402" s="371"/>
      <c r="V1402" s="371"/>
      <c r="W1402" s="371"/>
    </row>
    <row r="1403" spans="1:23" ht="16.5" customHeight="1">
      <c r="A1403" s="384"/>
      <c r="B1403" s="1150"/>
      <c r="C1403" s="1153"/>
      <c r="D1403" s="1156"/>
      <c r="E1403" s="1159"/>
      <c r="F1403" s="1162"/>
      <c r="G1403" s="1165"/>
      <c r="H1403" s="1127"/>
      <c r="I1403" s="1138"/>
      <c r="J1403" s="391"/>
      <c r="K1403" s="392"/>
      <c r="L1403" s="1141"/>
      <c r="M1403" s="1130"/>
      <c r="N1403" s="1133"/>
      <c r="O1403" s="1136"/>
      <c r="P1403" s="389"/>
      <c r="Q1403" s="371"/>
      <c r="R1403" s="371"/>
      <c r="S1403" s="371"/>
      <c r="T1403" s="371"/>
      <c r="U1403" s="371"/>
      <c r="V1403" s="371"/>
      <c r="W1403" s="371"/>
    </row>
    <row r="1404" spans="1:23" ht="16.5" customHeight="1">
      <c r="A1404" s="384"/>
      <c r="B1404" s="1150"/>
      <c r="C1404" s="1153"/>
      <c r="D1404" s="1156"/>
      <c r="E1404" s="1159"/>
      <c r="F1404" s="1162"/>
      <c r="G1404" s="1165"/>
      <c r="H1404" s="1127"/>
      <c r="I1404" s="1139"/>
      <c r="J1404" s="391"/>
      <c r="K1404" s="392"/>
      <c r="L1404" s="1142"/>
      <c r="M1404" s="1130"/>
      <c r="N1404" s="1133"/>
      <c r="O1404" s="1136"/>
      <c r="P1404" s="389"/>
      <c r="Q1404" s="371"/>
      <c r="R1404" s="371"/>
      <c r="S1404" s="371"/>
      <c r="T1404" s="371"/>
      <c r="U1404" s="371"/>
      <c r="V1404" s="371"/>
      <c r="W1404" s="371"/>
    </row>
    <row r="1405" spans="1:23" ht="16.5" customHeight="1">
      <c r="A1405" s="384"/>
      <c r="B1405" s="1150"/>
      <c r="C1405" s="1153"/>
      <c r="D1405" s="1156"/>
      <c r="E1405" s="1159"/>
      <c r="F1405" s="1162"/>
      <c r="G1405" s="1165"/>
      <c r="H1405" s="1127"/>
      <c r="I1405" s="1143" t="s">
        <v>1806</v>
      </c>
      <c r="J1405" s="391"/>
      <c r="K1405" s="392"/>
      <c r="L1405" s="1146" t="s">
        <v>1850</v>
      </c>
      <c r="M1405" s="1130"/>
      <c r="N1405" s="1133"/>
      <c r="O1405" s="1136"/>
      <c r="P1405" s="389"/>
      <c r="Q1405" s="433"/>
      <c r="R1405" s="433"/>
      <c r="S1405" s="433"/>
      <c r="T1405" s="433"/>
      <c r="U1405" s="433"/>
      <c r="V1405" s="433"/>
      <c r="W1405" s="371"/>
    </row>
    <row r="1406" spans="1:23" ht="16.5" customHeight="1">
      <c r="A1406" s="384"/>
      <c r="B1406" s="1150"/>
      <c r="C1406" s="1153"/>
      <c r="D1406" s="1156"/>
      <c r="E1406" s="1159"/>
      <c r="F1406" s="1162"/>
      <c r="G1406" s="1165"/>
      <c r="H1406" s="1127"/>
      <c r="I1406" s="1144"/>
      <c r="J1406" s="391"/>
      <c r="K1406" s="392"/>
      <c r="L1406" s="1147"/>
      <c r="M1406" s="1130"/>
      <c r="N1406" s="1133"/>
      <c r="O1406" s="1136"/>
      <c r="P1406" s="389"/>
      <c r="Q1406" s="433"/>
      <c r="R1406" s="433"/>
      <c r="S1406" s="433"/>
      <c r="T1406" s="433"/>
      <c r="U1406" s="433"/>
      <c r="V1406" s="433"/>
      <c r="W1406" s="371"/>
    </row>
    <row r="1407" spans="1:23" ht="16.5" customHeight="1">
      <c r="A1407" s="384"/>
      <c r="B1407" s="1150"/>
      <c r="C1407" s="1153"/>
      <c r="D1407" s="1156"/>
      <c r="E1407" s="1159"/>
      <c r="F1407" s="1162"/>
      <c r="G1407" s="1165"/>
      <c r="H1407" s="1127"/>
      <c r="I1407" s="1144"/>
      <c r="J1407" s="391"/>
      <c r="K1407" s="392"/>
      <c r="L1407" s="1147"/>
      <c r="M1407" s="1130"/>
      <c r="N1407" s="1133"/>
      <c r="O1407" s="1136"/>
      <c r="P1407" s="389"/>
      <c r="Q1407" s="433"/>
      <c r="R1407" s="433"/>
      <c r="S1407" s="433"/>
      <c r="T1407" s="433"/>
      <c r="U1407" s="433"/>
      <c r="V1407" s="433"/>
      <c r="W1407" s="371"/>
    </row>
    <row r="1408" spans="1:23" ht="16.5" customHeight="1" thickBot="1">
      <c r="A1408" s="384"/>
      <c r="B1408" s="1151"/>
      <c r="C1408" s="1154"/>
      <c r="D1408" s="1157"/>
      <c r="E1408" s="1160"/>
      <c r="F1408" s="1163"/>
      <c r="G1408" s="1166"/>
      <c r="H1408" s="1128"/>
      <c r="I1408" s="1145"/>
      <c r="J1408" s="420"/>
      <c r="K1408" s="421"/>
      <c r="L1408" s="1148"/>
      <c r="M1408" s="1131"/>
      <c r="N1408" s="1134"/>
      <c r="O1408" s="1137"/>
      <c r="P1408" s="389"/>
      <c r="Q1408" s="433"/>
      <c r="R1408" s="433"/>
      <c r="S1408" s="433"/>
      <c r="T1408" s="433"/>
      <c r="U1408" s="433"/>
      <c r="V1408" s="433"/>
      <c r="W1408" s="371"/>
    </row>
    <row r="1409" spans="1:23" ht="15.75" customHeight="1">
      <c r="A1409" s="384"/>
      <c r="B1409" s="1191">
        <v>141</v>
      </c>
      <c r="C1409" s="1153">
        <v>19</v>
      </c>
      <c r="D1409" s="1156" t="s">
        <v>2194</v>
      </c>
      <c r="E1409" s="1159" t="str">
        <f t="shared" ref="E1409" si="417">HLOOKUP(D1409,$F$1:$Q$2,2,FALSE)</f>
        <v>관리자</v>
      </c>
      <c r="F1409" s="1162" t="str">
        <f t="shared" ref="F1409" si="418">D1409&amp;"_"&amp;IF(LEN(C1409) = 1, "0"&amp;C1409, C1409)</f>
        <v>AD_19</v>
      </c>
      <c r="G1409" s="1180" t="s">
        <v>2130</v>
      </c>
      <c r="H1409" s="1127" t="s">
        <v>2131</v>
      </c>
      <c r="I1409" s="402" t="s">
        <v>414</v>
      </c>
      <c r="J1409" s="415" t="s">
        <v>2101</v>
      </c>
      <c r="K1409" s="416" t="s">
        <v>1799</v>
      </c>
      <c r="L1409" s="417" t="s">
        <v>1871</v>
      </c>
      <c r="M1409" s="1129">
        <f t="shared" ref="M1409" si="419">HLOOKUP(D1409,$F$1:$Q$3,3,FALSE)</f>
        <v>1</v>
      </c>
      <c r="N1409" s="1133" t="s">
        <v>2210</v>
      </c>
      <c r="O1409" s="1136"/>
      <c r="P1409" s="389"/>
      <c r="Q1409" s="433"/>
      <c r="R1409" s="433"/>
      <c r="S1409" s="433"/>
      <c r="T1409" s="433"/>
      <c r="U1409" s="433"/>
      <c r="V1409" s="433"/>
      <c r="W1409" s="371"/>
    </row>
    <row r="1410" spans="1:23" ht="16.5" customHeight="1">
      <c r="A1410" s="384"/>
      <c r="B1410" s="1150"/>
      <c r="C1410" s="1153"/>
      <c r="D1410" s="1156"/>
      <c r="E1410" s="1159"/>
      <c r="F1410" s="1162"/>
      <c r="G1410" s="1165"/>
      <c r="H1410" s="1127"/>
      <c r="I1410" s="1138" t="s">
        <v>2122</v>
      </c>
      <c r="J1410" s="391"/>
      <c r="K1410" s="392" t="s">
        <v>2101</v>
      </c>
      <c r="L1410" s="1140" t="s">
        <v>2122</v>
      </c>
      <c r="M1410" s="1130"/>
      <c r="N1410" s="1133"/>
      <c r="O1410" s="1136"/>
      <c r="P1410" s="389"/>
      <c r="Q1410" s="433"/>
      <c r="R1410" s="433"/>
      <c r="S1410" s="433"/>
      <c r="T1410" s="433"/>
      <c r="U1410" s="433"/>
      <c r="V1410" s="433"/>
      <c r="W1410" s="371"/>
    </row>
    <row r="1411" spans="1:23" ht="16.5" customHeight="1">
      <c r="A1411" s="384"/>
      <c r="B1411" s="1150"/>
      <c r="C1411" s="1153"/>
      <c r="D1411" s="1156"/>
      <c r="E1411" s="1159"/>
      <c r="F1411" s="1162"/>
      <c r="G1411" s="1165"/>
      <c r="H1411" s="1127"/>
      <c r="I1411" s="1138"/>
      <c r="J1411" s="391"/>
      <c r="K1411" s="392" t="s">
        <v>1824</v>
      </c>
      <c r="L1411" s="1141"/>
      <c r="M1411" s="1130"/>
      <c r="N1411" s="1133"/>
      <c r="O1411" s="1136"/>
      <c r="P1411" s="389"/>
      <c r="Q1411" s="371"/>
      <c r="R1411" s="371"/>
      <c r="S1411" s="371"/>
      <c r="T1411" s="371"/>
      <c r="U1411" s="371"/>
      <c r="V1411" s="371"/>
      <c r="W1411" s="371"/>
    </row>
    <row r="1412" spans="1:23" ht="16.5" customHeight="1">
      <c r="A1412" s="384"/>
      <c r="B1412" s="1150"/>
      <c r="C1412" s="1153"/>
      <c r="D1412" s="1156"/>
      <c r="E1412" s="1159"/>
      <c r="F1412" s="1162"/>
      <c r="G1412" s="1165"/>
      <c r="H1412" s="1127"/>
      <c r="I1412" s="1138"/>
      <c r="J1412" s="391"/>
      <c r="K1412" s="392" t="s">
        <v>2085</v>
      </c>
      <c r="L1412" s="1141"/>
      <c r="M1412" s="1130"/>
      <c r="N1412" s="1133"/>
      <c r="O1412" s="1136"/>
      <c r="P1412" s="389"/>
      <c r="Q1412" s="371"/>
      <c r="R1412" s="371"/>
      <c r="S1412" s="371"/>
      <c r="T1412" s="371"/>
      <c r="U1412" s="371"/>
      <c r="V1412" s="371"/>
      <c r="W1412" s="371"/>
    </row>
    <row r="1413" spans="1:23" ht="16.5" customHeight="1">
      <c r="A1413" s="384"/>
      <c r="B1413" s="1150"/>
      <c r="C1413" s="1153"/>
      <c r="D1413" s="1156"/>
      <c r="E1413" s="1159"/>
      <c r="F1413" s="1162"/>
      <c r="G1413" s="1165"/>
      <c r="H1413" s="1127"/>
      <c r="I1413" s="1138"/>
      <c r="J1413" s="391"/>
      <c r="K1413" s="392" t="s">
        <v>1982</v>
      </c>
      <c r="L1413" s="1141"/>
      <c r="M1413" s="1130"/>
      <c r="N1413" s="1133"/>
      <c r="O1413" s="1136"/>
      <c r="P1413" s="389"/>
      <c r="Q1413" s="371"/>
      <c r="R1413" s="371"/>
      <c r="S1413" s="371"/>
      <c r="T1413" s="371"/>
      <c r="U1413" s="371"/>
      <c r="V1413" s="371"/>
      <c r="W1413" s="371"/>
    </row>
    <row r="1414" spans="1:23" ht="16.5" customHeight="1">
      <c r="A1414" s="384"/>
      <c r="B1414" s="1150"/>
      <c r="C1414" s="1153"/>
      <c r="D1414" s="1156"/>
      <c r="E1414" s="1159"/>
      <c r="F1414" s="1162"/>
      <c r="G1414" s="1165"/>
      <c r="H1414" s="1127"/>
      <c r="I1414" s="1139"/>
      <c r="J1414" s="391"/>
      <c r="K1414" s="392"/>
      <c r="L1414" s="1142"/>
      <c r="M1414" s="1130"/>
      <c r="N1414" s="1133"/>
      <c r="O1414" s="1136"/>
      <c r="P1414" s="389"/>
      <c r="Q1414" s="371"/>
      <c r="R1414" s="371"/>
      <c r="S1414" s="371"/>
      <c r="T1414" s="371"/>
      <c r="U1414" s="371"/>
      <c r="V1414" s="371"/>
      <c r="W1414" s="371"/>
    </row>
    <row r="1415" spans="1:23" ht="16.5" customHeight="1">
      <c r="A1415" s="384"/>
      <c r="B1415" s="1150"/>
      <c r="C1415" s="1153"/>
      <c r="D1415" s="1156"/>
      <c r="E1415" s="1159"/>
      <c r="F1415" s="1162"/>
      <c r="G1415" s="1165"/>
      <c r="H1415" s="1127"/>
      <c r="I1415" s="1143" t="s">
        <v>1806</v>
      </c>
      <c r="J1415" s="391"/>
      <c r="K1415" s="392"/>
      <c r="L1415" s="1146" t="s">
        <v>412</v>
      </c>
      <c r="M1415" s="1130"/>
      <c r="N1415" s="1133"/>
      <c r="O1415" s="1136"/>
      <c r="P1415" s="389"/>
      <c r="Q1415" s="433"/>
      <c r="R1415" s="433"/>
      <c r="S1415" s="433"/>
      <c r="T1415" s="433"/>
      <c r="U1415" s="433"/>
      <c r="V1415" s="433"/>
      <c r="W1415" s="371"/>
    </row>
    <row r="1416" spans="1:23" ht="16.5" customHeight="1">
      <c r="A1416" s="384"/>
      <c r="B1416" s="1150"/>
      <c r="C1416" s="1153"/>
      <c r="D1416" s="1156"/>
      <c r="E1416" s="1159"/>
      <c r="F1416" s="1162"/>
      <c r="G1416" s="1165"/>
      <c r="H1416" s="1127"/>
      <c r="I1416" s="1144"/>
      <c r="J1416" s="391"/>
      <c r="K1416" s="392"/>
      <c r="L1416" s="1147"/>
      <c r="M1416" s="1130"/>
      <c r="N1416" s="1133"/>
      <c r="O1416" s="1136"/>
      <c r="P1416" s="389"/>
      <c r="Q1416" s="433"/>
      <c r="R1416" s="433"/>
      <c r="S1416" s="433"/>
      <c r="T1416" s="433"/>
      <c r="U1416" s="433"/>
      <c r="V1416" s="433"/>
      <c r="W1416" s="371"/>
    </row>
    <row r="1417" spans="1:23" ht="16.5" customHeight="1">
      <c r="A1417" s="384"/>
      <c r="B1417" s="1150"/>
      <c r="C1417" s="1153"/>
      <c r="D1417" s="1156"/>
      <c r="E1417" s="1159"/>
      <c r="F1417" s="1162"/>
      <c r="G1417" s="1165"/>
      <c r="H1417" s="1127"/>
      <c r="I1417" s="1144"/>
      <c r="J1417" s="391"/>
      <c r="K1417" s="392"/>
      <c r="L1417" s="1147"/>
      <c r="M1417" s="1130"/>
      <c r="N1417" s="1133"/>
      <c r="O1417" s="1136"/>
      <c r="P1417" s="389"/>
      <c r="Q1417" s="433"/>
      <c r="R1417" s="433"/>
      <c r="S1417" s="433"/>
      <c r="T1417" s="433"/>
      <c r="U1417" s="433"/>
      <c r="V1417" s="433"/>
      <c r="W1417" s="371"/>
    </row>
    <row r="1418" spans="1:23" ht="16.5" customHeight="1">
      <c r="A1418" s="384"/>
      <c r="B1418" s="1172"/>
      <c r="C1418" s="1173"/>
      <c r="D1418" s="1174"/>
      <c r="E1418" s="1175"/>
      <c r="F1418" s="1176"/>
      <c r="G1418" s="1178"/>
      <c r="H1418" s="1167"/>
      <c r="I1418" s="1170"/>
      <c r="J1418" s="393"/>
      <c r="K1418" s="394"/>
      <c r="L1418" s="1171"/>
      <c r="M1418" s="1131"/>
      <c r="N1418" s="1168"/>
      <c r="O1418" s="1169"/>
      <c r="P1418" s="389"/>
      <c r="Q1418" s="433"/>
      <c r="R1418" s="433"/>
      <c r="S1418" s="433"/>
      <c r="T1418" s="433"/>
      <c r="U1418" s="433"/>
      <c r="V1418" s="433"/>
      <c r="W1418" s="371"/>
    </row>
    <row r="1419" spans="1:23" ht="15.75" customHeight="1">
      <c r="A1419" s="384"/>
      <c r="B1419" s="1149">
        <v>142</v>
      </c>
      <c r="C1419" s="1152">
        <v>20</v>
      </c>
      <c r="D1419" s="1155" t="s">
        <v>2194</v>
      </c>
      <c r="E1419" s="1158" t="str">
        <f t="shared" ref="E1419" si="420">HLOOKUP(D1419,$F$1:$Q$2,2,FALSE)</f>
        <v>관리자</v>
      </c>
      <c r="F1419" s="1161" t="str">
        <f t="shared" ref="F1419" si="421">D1419&amp;"_"&amp;IF(LEN(C1419) = 1, "0"&amp;C1419, C1419)</f>
        <v>AD_20</v>
      </c>
      <c r="G1419" s="1188" t="s">
        <v>2132</v>
      </c>
      <c r="H1419" s="1182" t="s">
        <v>2133</v>
      </c>
      <c r="I1419" s="385" t="s">
        <v>414</v>
      </c>
      <c r="J1419" s="386" t="s">
        <v>1786</v>
      </c>
      <c r="K1419" s="387" t="s">
        <v>429</v>
      </c>
      <c r="L1419" s="388" t="s">
        <v>1809</v>
      </c>
      <c r="M1419" s="1129">
        <f t="shared" ref="M1419" si="422">HLOOKUP(D1419,$F$1:$Q$3,3,FALSE)</f>
        <v>1</v>
      </c>
      <c r="N1419" s="1132" t="s">
        <v>2210</v>
      </c>
      <c r="O1419" s="1135"/>
      <c r="P1419" s="389"/>
      <c r="Q1419" s="433"/>
      <c r="R1419" s="433"/>
      <c r="S1419" s="433"/>
      <c r="T1419" s="433"/>
      <c r="U1419" s="433"/>
      <c r="V1419" s="433"/>
      <c r="W1419" s="371"/>
    </row>
    <row r="1420" spans="1:23" ht="16.5" customHeight="1">
      <c r="A1420" s="384"/>
      <c r="B1420" s="1150"/>
      <c r="C1420" s="1153"/>
      <c r="D1420" s="1156"/>
      <c r="E1420" s="1159"/>
      <c r="F1420" s="1162"/>
      <c r="G1420" s="1180"/>
      <c r="H1420" s="1127"/>
      <c r="I1420" s="1138" t="s">
        <v>2135</v>
      </c>
      <c r="J1420" s="391" t="s">
        <v>2083</v>
      </c>
      <c r="K1420" s="392" t="s">
        <v>1786</v>
      </c>
      <c r="L1420" s="1140" t="s">
        <v>2134</v>
      </c>
      <c r="M1420" s="1130"/>
      <c r="N1420" s="1133"/>
      <c r="O1420" s="1136"/>
      <c r="P1420" s="389"/>
      <c r="Q1420" s="433"/>
      <c r="R1420" s="433"/>
      <c r="S1420" s="433"/>
      <c r="T1420" s="433"/>
      <c r="U1420" s="433"/>
      <c r="V1420" s="433"/>
      <c r="W1420" s="371"/>
    </row>
    <row r="1421" spans="1:23" ht="16.5" customHeight="1">
      <c r="A1421" s="384"/>
      <c r="B1421" s="1150"/>
      <c r="C1421" s="1153"/>
      <c r="D1421" s="1156"/>
      <c r="E1421" s="1159"/>
      <c r="F1421" s="1162"/>
      <c r="G1421" s="1180"/>
      <c r="H1421" s="1127"/>
      <c r="I1421" s="1138"/>
      <c r="J1421" s="391" t="s">
        <v>1982</v>
      </c>
      <c r="K1421" s="392" t="s">
        <v>2094</v>
      </c>
      <c r="L1421" s="1141"/>
      <c r="M1421" s="1130"/>
      <c r="N1421" s="1133"/>
      <c r="O1421" s="1136"/>
      <c r="P1421" s="389"/>
      <c r="Q1421" s="371"/>
      <c r="R1421" s="371"/>
      <c r="S1421" s="371"/>
      <c r="T1421" s="371"/>
      <c r="U1421" s="371"/>
      <c r="V1421" s="371"/>
      <c r="W1421" s="371"/>
    </row>
    <row r="1422" spans="1:23" ht="16.5" customHeight="1">
      <c r="A1422" s="384"/>
      <c r="B1422" s="1150"/>
      <c r="C1422" s="1153"/>
      <c r="D1422" s="1156"/>
      <c r="E1422" s="1159"/>
      <c r="F1422" s="1162"/>
      <c r="G1422" s="1180"/>
      <c r="H1422" s="1127"/>
      <c r="I1422" s="1138"/>
      <c r="J1422" s="391"/>
      <c r="K1422" s="392" t="s">
        <v>2010</v>
      </c>
      <c r="L1422" s="1141"/>
      <c r="M1422" s="1130"/>
      <c r="N1422" s="1133"/>
      <c r="O1422" s="1136"/>
      <c r="P1422" s="389"/>
      <c r="Q1422" s="371"/>
      <c r="R1422" s="371"/>
      <c r="S1422" s="371"/>
      <c r="T1422" s="371"/>
      <c r="U1422" s="371"/>
      <c r="V1422" s="371"/>
      <c r="W1422" s="371"/>
    </row>
    <row r="1423" spans="1:23" ht="16.5" customHeight="1">
      <c r="A1423" s="384"/>
      <c r="B1423" s="1150"/>
      <c r="C1423" s="1153"/>
      <c r="D1423" s="1156"/>
      <c r="E1423" s="1159"/>
      <c r="F1423" s="1162"/>
      <c r="G1423" s="1180"/>
      <c r="H1423" s="1127"/>
      <c r="I1423" s="1138"/>
      <c r="J1423" s="391"/>
      <c r="K1423" s="392"/>
      <c r="L1423" s="1141"/>
      <c r="M1423" s="1130"/>
      <c r="N1423" s="1133"/>
      <c r="O1423" s="1136"/>
      <c r="P1423" s="389"/>
      <c r="Q1423" s="371"/>
      <c r="R1423" s="371"/>
      <c r="S1423" s="371"/>
      <c r="T1423" s="371"/>
      <c r="U1423" s="371"/>
      <c r="V1423" s="371"/>
      <c r="W1423" s="371"/>
    </row>
    <row r="1424" spans="1:23" ht="16.5" customHeight="1">
      <c r="A1424" s="384"/>
      <c r="B1424" s="1150"/>
      <c r="C1424" s="1153"/>
      <c r="D1424" s="1156"/>
      <c r="E1424" s="1159"/>
      <c r="F1424" s="1162"/>
      <c r="G1424" s="1180"/>
      <c r="H1424" s="1127"/>
      <c r="I1424" s="1139"/>
      <c r="J1424" s="391"/>
      <c r="K1424" s="392"/>
      <c r="L1424" s="1142"/>
      <c r="M1424" s="1130"/>
      <c r="N1424" s="1133"/>
      <c r="O1424" s="1136"/>
      <c r="P1424" s="389"/>
      <c r="Q1424" s="371"/>
      <c r="R1424" s="371"/>
      <c r="S1424" s="371"/>
      <c r="T1424" s="371"/>
      <c r="U1424" s="371"/>
      <c r="V1424" s="371"/>
      <c r="W1424" s="371"/>
    </row>
    <row r="1425" spans="1:23" ht="16.5" customHeight="1">
      <c r="A1425" s="384"/>
      <c r="B1425" s="1150"/>
      <c r="C1425" s="1153"/>
      <c r="D1425" s="1156"/>
      <c r="E1425" s="1159"/>
      <c r="F1425" s="1162"/>
      <c r="G1425" s="1180"/>
      <c r="H1425" s="1127"/>
      <c r="I1425" s="1143" t="s">
        <v>1900</v>
      </c>
      <c r="J1425" s="391"/>
      <c r="K1425" s="392"/>
      <c r="L1425" s="1146" t="s">
        <v>1850</v>
      </c>
      <c r="M1425" s="1130"/>
      <c r="N1425" s="1133"/>
      <c r="O1425" s="1136"/>
      <c r="P1425" s="389"/>
      <c r="Q1425" s="433"/>
      <c r="R1425" s="433"/>
      <c r="S1425" s="433"/>
      <c r="T1425" s="433"/>
      <c r="U1425" s="433"/>
      <c r="V1425" s="433"/>
      <c r="W1425" s="371"/>
    </row>
    <row r="1426" spans="1:23" ht="16.5" customHeight="1">
      <c r="A1426" s="384"/>
      <c r="B1426" s="1150"/>
      <c r="C1426" s="1153"/>
      <c r="D1426" s="1156"/>
      <c r="E1426" s="1159"/>
      <c r="F1426" s="1162"/>
      <c r="G1426" s="1180"/>
      <c r="H1426" s="1127"/>
      <c r="I1426" s="1144"/>
      <c r="J1426" s="391"/>
      <c r="K1426" s="392"/>
      <c r="L1426" s="1147"/>
      <c r="M1426" s="1130"/>
      <c r="N1426" s="1133"/>
      <c r="O1426" s="1136"/>
      <c r="P1426" s="389"/>
      <c r="Q1426" s="433"/>
      <c r="R1426" s="433"/>
      <c r="S1426" s="433"/>
      <c r="T1426" s="433"/>
      <c r="U1426" s="433"/>
      <c r="V1426" s="433"/>
      <c r="W1426" s="371"/>
    </row>
    <row r="1427" spans="1:23" ht="16.5" customHeight="1">
      <c r="A1427" s="384"/>
      <c r="B1427" s="1150"/>
      <c r="C1427" s="1153"/>
      <c r="D1427" s="1156"/>
      <c r="E1427" s="1159"/>
      <c r="F1427" s="1162"/>
      <c r="G1427" s="1180"/>
      <c r="H1427" s="1127"/>
      <c r="I1427" s="1144"/>
      <c r="J1427" s="391"/>
      <c r="K1427" s="392"/>
      <c r="L1427" s="1147"/>
      <c r="M1427" s="1130"/>
      <c r="N1427" s="1133"/>
      <c r="O1427" s="1136"/>
      <c r="P1427" s="389"/>
      <c r="Q1427" s="433"/>
      <c r="R1427" s="433"/>
      <c r="S1427" s="433"/>
      <c r="T1427" s="433"/>
      <c r="U1427" s="433"/>
      <c r="V1427" s="433"/>
      <c r="W1427" s="371"/>
    </row>
    <row r="1428" spans="1:23" ht="16.5" customHeight="1">
      <c r="A1428" s="384"/>
      <c r="B1428" s="1172"/>
      <c r="C1428" s="1173"/>
      <c r="D1428" s="1174"/>
      <c r="E1428" s="1175"/>
      <c r="F1428" s="1176"/>
      <c r="G1428" s="1181"/>
      <c r="H1428" s="1183"/>
      <c r="I1428" s="1185"/>
      <c r="J1428" s="423"/>
      <c r="K1428" s="424"/>
      <c r="L1428" s="1186"/>
      <c r="M1428" s="1131"/>
      <c r="N1428" s="1168"/>
      <c r="O1428" s="1169"/>
      <c r="P1428" s="389"/>
      <c r="Q1428" s="433"/>
      <c r="R1428" s="433"/>
      <c r="S1428" s="433"/>
      <c r="T1428" s="433"/>
      <c r="U1428" s="433"/>
      <c r="V1428" s="433"/>
      <c r="W1428" s="371"/>
    </row>
    <row r="1429" spans="1:23" ht="15.75" customHeight="1">
      <c r="A1429" s="384"/>
      <c r="B1429" s="1149">
        <v>143</v>
      </c>
      <c r="C1429" s="1152">
        <v>21</v>
      </c>
      <c r="D1429" s="1155" t="s">
        <v>2194</v>
      </c>
      <c r="E1429" s="1158" t="str">
        <f t="shared" ref="E1429" si="423">HLOOKUP(D1429,$F$1:$Q$2,2,FALSE)</f>
        <v>관리자</v>
      </c>
      <c r="F1429" s="1161" t="str">
        <f t="shared" ref="F1429" si="424">D1429&amp;"_"&amp;IF(LEN(C1429) = 1, "0"&amp;C1429, C1429)</f>
        <v>AD_21</v>
      </c>
      <c r="G1429" s="1180" t="s">
        <v>2136</v>
      </c>
      <c r="H1429" s="1127" t="s">
        <v>2137</v>
      </c>
      <c r="I1429" s="402" t="s">
        <v>1809</v>
      </c>
      <c r="J1429" s="415" t="s">
        <v>2088</v>
      </c>
      <c r="K1429" s="416" t="s">
        <v>1920</v>
      </c>
      <c r="L1429" s="417" t="s">
        <v>414</v>
      </c>
      <c r="M1429" s="1129">
        <f t="shared" ref="M1429" si="425">HLOOKUP(D1429,$F$1:$Q$3,3,FALSE)</f>
        <v>1</v>
      </c>
      <c r="N1429" s="1132" t="s">
        <v>2210</v>
      </c>
      <c r="O1429" s="1135"/>
      <c r="P1429" s="389"/>
      <c r="Q1429" s="433"/>
      <c r="R1429" s="433"/>
      <c r="S1429" s="433"/>
      <c r="T1429" s="433"/>
      <c r="U1429" s="433"/>
      <c r="V1429" s="433"/>
      <c r="W1429" s="371"/>
    </row>
    <row r="1430" spans="1:23" ht="16.5" customHeight="1">
      <c r="A1430" s="384"/>
      <c r="B1430" s="1150"/>
      <c r="C1430" s="1153"/>
      <c r="D1430" s="1156"/>
      <c r="E1430" s="1159"/>
      <c r="F1430" s="1162"/>
      <c r="G1430" s="1180"/>
      <c r="H1430" s="1127"/>
      <c r="I1430" s="1138" t="s">
        <v>2138</v>
      </c>
      <c r="J1430" s="391" t="s">
        <v>2113</v>
      </c>
      <c r="K1430" s="392" t="s">
        <v>1786</v>
      </c>
      <c r="L1430" s="1140" t="s">
        <v>2139</v>
      </c>
      <c r="M1430" s="1130"/>
      <c r="N1430" s="1133"/>
      <c r="O1430" s="1136"/>
      <c r="P1430" s="389"/>
      <c r="Q1430" s="433"/>
      <c r="R1430" s="433"/>
      <c r="S1430" s="433"/>
      <c r="T1430" s="433"/>
      <c r="U1430" s="433"/>
      <c r="V1430" s="433"/>
      <c r="W1430" s="371"/>
    </row>
    <row r="1431" spans="1:23" ht="16.5" customHeight="1">
      <c r="A1431" s="384"/>
      <c r="B1431" s="1150"/>
      <c r="C1431" s="1153"/>
      <c r="D1431" s="1156"/>
      <c r="E1431" s="1159"/>
      <c r="F1431" s="1162"/>
      <c r="G1431" s="1180"/>
      <c r="H1431" s="1127"/>
      <c r="I1431" s="1138"/>
      <c r="J1431" s="391"/>
      <c r="K1431" s="392" t="s">
        <v>2083</v>
      </c>
      <c r="L1431" s="1141"/>
      <c r="M1431" s="1130"/>
      <c r="N1431" s="1133"/>
      <c r="O1431" s="1136"/>
      <c r="P1431" s="389"/>
      <c r="Q1431" s="371"/>
      <c r="R1431" s="371"/>
      <c r="S1431" s="371"/>
      <c r="T1431" s="371"/>
      <c r="U1431" s="371"/>
      <c r="V1431" s="371"/>
      <c r="W1431" s="371"/>
    </row>
    <row r="1432" spans="1:23" ht="16.5" customHeight="1">
      <c r="A1432" s="384"/>
      <c r="B1432" s="1150"/>
      <c r="C1432" s="1153"/>
      <c r="D1432" s="1156"/>
      <c r="E1432" s="1159"/>
      <c r="F1432" s="1162"/>
      <c r="G1432" s="1180"/>
      <c r="H1432" s="1127"/>
      <c r="I1432" s="1138"/>
      <c r="J1432" s="391"/>
      <c r="K1432" s="392" t="s">
        <v>2002</v>
      </c>
      <c r="L1432" s="1141"/>
      <c r="M1432" s="1130"/>
      <c r="N1432" s="1133"/>
      <c r="O1432" s="1136"/>
      <c r="P1432" s="389"/>
      <c r="Q1432" s="371"/>
      <c r="R1432" s="371"/>
      <c r="S1432" s="371"/>
      <c r="T1432" s="371"/>
      <c r="U1432" s="371"/>
      <c r="V1432" s="371"/>
      <c r="W1432" s="371"/>
    </row>
    <row r="1433" spans="1:23" ht="16.5" customHeight="1">
      <c r="A1433" s="384"/>
      <c r="B1433" s="1150"/>
      <c r="C1433" s="1153"/>
      <c r="D1433" s="1156"/>
      <c r="E1433" s="1159"/>
      <c r="F1433" s="1162"/>
      <c r="G1433" s="1180"/>
      <c r="H1433" s="1127"/>
      <c r="I1433" s="1138"/>
      <c r="J1433" s="391"/>
      <c r="K1433" s="392"/>
      <c r="L1433" s="1141"/>
      <c r="M1433" s="1130"/>
      <c r="N1433" s="1133"/>
      <c r="O1433" s="1136"/>
      <c r="P1433" s="389"/>
      <c r="Q1433" s="371"/>
      <c r="R1433" s="371"/>
      <c r="S1433" s="371"/>
      <c r="T1433" s="371"/>
      <c r="U1433" s="371"/>
      <c r="V1433" s="371"/>
      <c r="W1433" s="371"/>
    </row>
    <row r="1434" spans="1:23" ht="16.5" customHeight="1">
      <c r="A1434" s="384"/>
      <c r="B1434" s="1150"/>
      <c r="C1434" s="1153"/>
      <c r="D1434" s="1156"/>
      <c r="E1434" s="1159"/>
      <c r="F1434" s="1162"/>
      <c r="G1434" s="1180"/>
      <c r="H1434" s="1127"/>
      <c r="I1434" s="1139"/>
      <c r="J1434" s="391"/>
      <c r="K1434" s="392"/>
      <c r="L1434" s="1142"/>
      <c r="M1434" s="1130"/>
      <c r="N1434" s="1133"/>
      <c r="O1434" s="1136"/>
      <c r="P1434" s="389"/>
      <c r="Q1434" s="371"/>
      <c r="R1434" s="371"/>
      <c r="S1434" s="371"/>
      <c r="T1434" s="371"/>
      <c r="U1434" s="371"/>
      <c r="V1434" s="371"/>
      <c r="W1434" s="371"/>
    </row>
    <row r="1435" spans="1:23" ht="16.5" customHeight="1">
      <c r="A1435" s="384"/>
      <c r="B1435" s="1150"/>
      <c r="C1435" s="1153"/>
      <c r="D1435" s="1156"/>
      <c r="E1435" s="1159"/>
      <c r="F1435" s="1162"/>
      <c r="G1435" s="1180"/>
      <c r="H1435" s="1127"/>
      <c r="I1435" s="1143" t="s">
        <v>406</v>
      </c>
      <c r="J1435" s="391"/>
      <c r="K1435" s="392"/>
      <c r="L1435" s="1146" t="s">
        <v>1850</v>
      </c>
      <c r="M1435" s="1130"/>
      <c r="N1435" s="1133"/>
      <c r="O1435" s="1136"/>
      <c r="P1435" s="389"/>
      <c r="Q1435" s="433"/>
      <c r="R1435" s="433"/>
      <c r="S1435" s="433"/>
      <c r="T1435" s="433"/>
      <c r="U1435" s="433"/>
      <c r="V1435" s="433"/>
      <c r="W1435" s="371"/>
    </row>
    <row r="1436" spans="1:23" ht="16.5" customHeight="1">
      <c r="A1436" s="384"/>
      <c r="B1436" s="1150"/>
      <c r="C1436" s="1153"/>
      <c r="D1436" s="1156"/>
      <c r="E1436" s="1159"/>
      <c r="F1436" s="1162"/>
      <c r="G1436" s="1180"/>
      <c r="H1436" s="1127"/>
      <c r="I1436" s="1144"/>
      <c r="J1436" s="391"/>
      <c r="K1436" s="392"/>
      <c r="L1436" s="1147"/>
      <c r="M1436" s="1130"/>
      <c r="N1436" s="1133"/>
      <c r="O1436" s="1136"/>
      <c r="P1436" s="389"/>
      <c r="Q1436" s="433"/>
      <c r="R1436" s="433"/>
      <c r="S1436" s="433"/>
      <c r="T1436" s="433"/>
      <c r="U1436" s="433"/>
      <c r="V1436" s="433"/>
      <c r="W1436" s="371"/>
    </row>
    <row r="1437" spans="1:23" ht="16.5" customHeight="1">
      <c r="A1437" s="384"/>
      <c r="B1437" s="1150"/>
      <c r="C1437" s="1153"/>
      <c r="D1437" s="1156"/>
      <c r="E1437" s="1159"/>
      <c r="F1437" s="1162"/>
      <c r="G1437" s="1180"/>
      <c r="H1437" s="1127"/>
      <c r="I1437" s="1144"/>
      <c r="J1437" s="391"/>
      <c r="K1437" s="392"/>
      <c r="L1437" s="1147"/>
      <c r="M1437" s="1130"/>
      <c r="N1437" s="1133"/>
      <c r="O1437" s="1136"/>
      <c r="P1437" s="389"/>
      <c r="Q1437" s="433"/>
      <c r="R1437" s="433"/>
      <c r="S1437" s="433"/>
      <c r="T1437" s="433"/>
      <c r="U1437" s="433"/>
      <c r="V1437" s="433"/>
      <c r="W1437" s="371"/>
    </row>
    <row r="1438" spans="1:23" ht="16.5" customHeight="1">
      <c r="A1438" s="384"/>
      <c r="B1438" s="1172"/>
      <c r="C1438" s="1173"/>
      <c r="D1438" s="1174"/>
      <c r="E1438" s="1175"/>
      <c r="F1438" s="1176"/>
      <c r="G1438" s="1181"/>
      <c r="H1438" s="1167"/>
      <c r="I1438" s="1170"/>
      <c r="J1438" s="393"/>
      <c r="K1438" s="394"/>
      <c r="L1438" s="1171"/>
      <c r="M1438" s="1131"/>
      <c r="N1438" s="1168"/>
      <c r="O1438" s="1169"/>
      <c r="P1438" s="389"/>
      <c r="Q1438" s="433"/>
      <c r="R1438" s="433"/>
      <c r="S1438" s="433"/>
      <c r="T1438" s="433"/>
      <c r="U1438" s="433"/>
      <c r="V1438" s="433"/>
      <c r="W1438" s="371"/>
    </row>
    <row r="1439" spans="1:23" ht="15.75" customHeight="1">
      <c r="A1439" s="384"/>
      <c r="B1439" s="1149">
        <v>144</v>
      </c>
      <c r="C1439" s="1152">
        <v>22</v>
      </c>
      <c r="D1439" s="1155" t="s">
        <v>2194</v>
      </c>
      <c r="E1439" s="1158" t="str">
        <f t="shared" ref="E1439" si="426">HLOOKUP(D1439,$F$1:$Q$2,2,FALSE)</f>
        <v>관리자</v>
      </c>
      <c r="F1439" s="1161" t="str">
        <f t="shared" ref="F1439" si="427">D1439&amp;"_"&amp;IF(LEN(C1439) = 1, "0"&amp;C1439, C1439)</f>
        <v>AD_22</v>
      </c>
      <c r="G1439" s="1180" t="s">
        <v>2140</v>
      </c>
      <c r="H1439" s="1182" t="s">
        <v>2141</v>
      </c>
      <c r="I1439" s="385" t="s">
        <v>1871</v>
      </c>
      <c r="J1439" s="386" t="s">
        <v>2142</v>
      </c>
      <c r="K1439" s="387" t="s">
        <v>429</v>
      </c>
      <c r="L1439" s="388" t="s">
        <v>1871</v>
      </c>
      <c r="M1439" s="1129">
        <f t="shared" ref="M1439" si="428">HLOOKUP(D1439,$F$1:$Q$3,3,FALSE)</f>
        <v>1</v>
      </c>
      <c r="N1439" s="1132" t="s">
        <v>2210</v>
      </c>
      <c r="O1439" s="1135"/>
      <c r="P1439" s="389"/>
      <c r="Q1439" s="433"/>
      <c r="R1439" s="433"/>
      <c r="S1439" s="433"/>
      <c r="T1439" s="433"/>
      <c r="U1439" s="433"/>
      <c r="V1439" s="433"/>
      <c r="W1439" s="371"/>
    </row>
    <row r="1440" spans="1:23" ht="16.5" customHeight="1">
      <c r="A1440" s="384"/>
      <c r="B1440" s="1150"/>
      <c r="C1440" s="1153"/>
      <c r="D1440" s="1156"/>
      <c r="E1440" s="1159"/>
      <c r="F1440" s="1162"/>
      <c r="G1440" s="1180"/>
      <c r="H1440" s="1127"/>
      <c r="I1440" s="1138" t="s">
        <v>2143</v>
      </c>
      <c r="J1440" s="391" t="s">
        <v>275</v>
      </c>
      <c r="K1440" s="392" t="s">
        <v>2097</v>
      </c>
      <c r="L1440" s="1140" t="s">
        <v>2134</v>
      </c>
      <c r="M1440" s="1130"/>
      <c r="N1440" s="1133"/>
      <c r="O1440" s="1136"/>
      <c r="P1440" s="389"/>
      <c r="Q1440" s="433"/>
      <c r="R1440" s="433"/>
      <c r="S1440" s="433"/>
      <c r="T1440" s="433"/>
      <c r="U1440" s="433"/>
      <c r="V1440" s="433"/>
      <c r="W1440" s="371"/>
    </row>
    <row r="1441" spans="1:23" ht="16.5" customHeight="1">
      <c r="A1441" s="384"/>
      <c r="B1441" s="1150"/>
      <c r="C1441" s="1153"/>
      <c r="D1441" s="1156"/>
      <c r="E1441" s="1159"/>
      <c r="F1441" s="1162"/>
      <c r="G1441" s="1180"/>
      <c r="H1441" s="1127"/>
      <c r="I1441" s="1138"/>
      <c r="J1441" s="391"/>
      <c r="K1441" s="392" t="s">
        <v>2085</v>
      </c>
      <c r="L1441" s="1141"/>
      <c r="M1441" s="1130"/>
      <c r="N1441" s="1133"/>
      <c r="O1441" s="1136"/>
      <c r="P1441" s="389"/>
      <c r="Q1441" s="371"/>
      <c r="R1441" s="371"/>
      <c r="S1441" s="371"/>
      <c r="T1441" s="371"/>
      <c r="U1441" s="371"/>
      <c r="V1441" s="371"/>
      <c r="W1441" s="371"/>
    </row>
    <row r="1442" spans="1:23" ht="16.5" customHeight="1">
      <c r="A1442" s="384"/>
      <c r="B1442" s="1150"/>
      <c r="C1442" s="1153"/>
      <c r="D1442" s="1156"/>
      <c r="E1442" s="1159"/>
      <c r="F1442" s="1162"/>
      <c r="G1442" s="1180"/>
      <c r="H1442" s="1127"/>
      <c r="I1442" s="1138"/>
      <c r="J1442" s="391"/>
      <c r="K1442" s="392" t="s">
        <v>2002</v>
      </c>
      <c r="L1442" s="1141"/>
      <c r="M1442" s="1130"/>
      <c r="N1442" s="1133"/>
      <c r="O1442" s="1136"/>
      <c r="P1442" s="389"/>
      <c r="Q1442" s="371"/>
      <c r="R1442" s="371"/>
      <c r="S1442" s="371"/>
      <c r="T1442" s="371"/>
      <c r="U1442" s="371"/>
      <c r="V1442" s="371"/>
      <c r="W1442" s="371"/>
    </row>
    <row r="1443" spans="1:23" ht="16.5" customHeight="1">
      <c r="A1443" s="384"/>
      <c r="B1443" s="1150"/>
      <c r="C1443" s="1153"/>
      <c r="D1443" s="1156"/>
      <c r="E1443" s="1159"/>
      <c r="F1443" s="1162"/>
      <c r="G1443" s="1180"/>
      <c r="H1443" s="1127"/>
      <c r="I1443" s="1138"/>
      <c r="J1443" s="391"/>
      <c r="K1443" s="392"/>
      <c r="L1443" s="1141"/>
      <c r="M1443" s="1130"/>
      <c r="N1443" s="1133"/>
      <c r="O1443" s="1136"/>
      <c r="P1443" s="389"/>
      <c r="Q1443" s="371"/>
      <c r="R1443" s="371"/>
      <c r="S1443" s="371"/>
      <c r="T1443" s="371"/>
      <c r="U1443" s="371"/>
      <c r="V1443" s="371"/>
      <c r="W1443" s="371"/>
    </row>
    <row r="1444" spans="1:23" ht="16.5" customHeight="1">
      <c r="A1444" s="384"/>
      <c r="B1444" s="1150"/>
      <c r="C1444" s="1153"/>
      <c r="D1444" s="1156"/>
      <c r="E1444" s="1159"/>
      <c r="F1444" s="1162"/>
      <c r="G1444" s="1180"/>
      <c r="H1444" s="1127"/>
      <c r="I1444" s="1139"/>
      <c r="J1444" s="391"/>
      <c r="K1444" s="392"/>
      <c r="L1444" s="1142"/>
      <c r="M1444" s="1130"/>
      <c r="N1444" s="1133"/>
      <c r="O1444" s="1136"/>
      <c r="P1444" s="389"/>
      <c r="Q1444" s="371"/>
      <c r="R1444" s="371"/>
      <c r="S1444" s="371"/>
      <c r="T1444" s="371"/>
      <c r="U1444" s="371"/>
      <c r="V1444" s="371"/>
      <c r="W1444" s="371"/>
    </row>
    <row r="1445" spans="1:23" ht="16.5" customHeight="1">
      <c r="A1445" s="384"/>
      <c r="B1445" s="1150"/>
      <c r="C1445" s="1153"/>
      <c r="D1445" s="1156"/>
      <c r="E1445" s="1159"/>
      <c r="F1445" s="1162"/>
      <c r="G1445" s="1180"/>
      <c r="H1445" s="1127"/>
      <c r="I1445" s="1143" t="s">
        <v>406</v>
      </c>
      <c r="J1445" s="391"/>
      <c r="K1445" s="392"/>
      <c r="L1445" s="1146" t="s">
        <v>1850</v>
      </c>
      <c r="M1445" s="1130"/>
      <c r="N1445" s="1133"/>
      <c r="O1445" s="1136"/>
      <c r="P1445" s="389"/>
      <c r="Q1445" s="433"/>
      <c r="R1445" s="433"/>
      <c r="S1445" s="433"/>
      <c r="T1445" s="433"/>
      <c r="U1445" s="433"/>
      <c r="V1445" s="433"/>
      <c r="W1445" s="371"/>
    </row>
    <row r="1446" spans="1:23" ht="16.5" customHeight="1">
      <c r="A1446" s="384"/>
      <c r="B1446" s="1150"/>
      <c r="C1446" s="1153"/>
      <c r="D1446" s="1156"/>
      <c r="E1446" s="1159"/>
      <c r="F1446" s="1162"/>
      <c r="G1446" s="1180"/>
      <c r="H1446" s="1127"/>
      <c r="I1446" s="1144"/>
      <c r="J1446" s="391"/>
      <c r="K1446" s="392"/>
      <c r="L1446" s="1147"/>
      <c r="M1446" s="1130"/>
      <c r="N1446" s="1133"/>
      <c r="O1446" s="1136"/>
      <c r="P1446" s="389"/>
      <c r="Q1446" s="433"/>
      <c r="R1446" s="433"/>
      <c r="S1446" s="433"/>
      <c r="T1446" s="433"/>
      <c r="U1446" s="433"/>
      <c r="V1446" s="433"/>
      <c r="W1446" s="371"/>
    </row>
    <row r="1447" spans="1:23" ht="16.5" customHeight="1">
      <c r="A1447" s="384"/>
      <c r="B1447" s="1150"/>
      <c r="C1447" s="1153"/>
      <c r="D1447" s="1156"/>
      <c r="E1447" s="1159"/>
      <c r="F1447" s="1162"/>
      <c r="G1447" s="1180"/>
      <c r="H1447" s="1127"/>
      <c r="I1447" s="1144"/>
      <c r="J1447" s="391"/>
      <c r="K1447" s="392"/>
      <c r="L1447" s="1147"/>
      <c r="M1447" s="1130"/>
      <c r="N1447" s="1133"/>
      <c r="O1447" s="1136"/>
      <c r="P1447" s="389"/>
      <c r="Q1447" s="433"/>
      <c r="R1447" s="433"/>
      <c r="S1447" s="433"/>
      <c r="T1447" s="433"/>
      <c r="U1447" s="433"/>
      <c r="V1447" s="433"/>
      <c r="W1447" s="371"/>
    </row>
    <row r="1448" spans="1:23" ht="16.5" customHeight="1">
      <c r="A1448" s="384"/>
      <c r="B1448" s="1172"/>
      <c r="C1448" s="1173"/>
      <c r="D1448" s="1174"/>
      <c r="E1448" s="1175"/>
      <c r="F1448" s="1176"/>
      <c r="G1448" s="1180"/>
      <c r="H1448" s="1167"/>
      <c r="I1448" s="1170"/>
      <c r="J1448" s="393"/>
      <c r="K1448" s="394"/>
      <c r="L1448" s="1171"/>
      <c r="M1448" s="1131"/>
      <c r="N1448" s="1168"/>
      <c r="O1448" s="1169"/>
      <c r="P1448" s="389"/>
      <c r="Q1448" s="433"/>
      <c r="R1448" s="433"/>
      <c r="S1448" s="433"/>
      <c r="T1448" s="433"/>
      <c r="U1448" s="433"/>
      <c r="V1448" s="433"/>
      <c r="W1448" s="371"/>
    </row>
    <row r="1449" spans="1:23" ht="15.75" customHeight="1">
      <c r="A1449" s="384"/>
      <c r="B1449" s="1149">
        <v>145</v>
      </c>
      <c r="C1449" s="1152">
        <v>23</v>
      </c>
      <c r="D1449" s="1155" t="s">
        <v>2194</v>
      </c>
      <c r="E1449" s="1158" t="str">
        <f t="shared" ref="E1449" si="429">HLOOKUP(D1449,$F$1:$Q$2,2,FALSE)</f>
        <v>관리자</v>
      </c>
      <c r="F1449" s="1161" t="str">
        <f t="shared" ref="F1449" si="430">D1449&amp;"_"&amp;IF(LEN(C1449) = 1, "0"&amp;C1449, C1449)</f>
        <v>AD_23</v>
      </c>
      <c r="G1449" s="1194" t="s">
        <v>2144</v>
      </c>
      <c r="H1449" s="1182" t="s">
        <v>2145</v>
      </c>
      <c r="I1449" s="385" t="s">
        <v>414</v>
      </c>
      <c r="J1449" s="386" t="s">
        <v>1786</v>
      </c>
      <c r="K1449" s="387" t="s">
        <v>1799</v>
      </c>
      <c r="L1449" s="388" t="s">
        <v>414</v>
      </c>
      <c r="M1449" s="1129">
        <f t="shared" ref="M1449" si="431">HLOOKUP(D1449,$F$1:$Q$3,3,FALSE)</f>
        <v>1</v>
      </c>
      <c r="N1449" s="1132" t="s">
        <v>2210</v>
      </c>
      <c r="O1449" s="1135"/>
      <c r="P1449" s="389"/>
      <c r="Q1449" s="433"/>
      <c r="R1449" s="433"/>
      <c r="S1449" s="433"/>
      <c r="T1449" s="433"/>
      <c r="U1449" s="433"/>
      <c r="V1449" s="433"/>
      <c r="W1449" s="371"/>
    </row>
    <row r="1450" spans="1:23" ht="16.5" customHeight="1">
      <c r="A1450" s="384"/>
      <c r="B1450" s="1150"/>
      <c r="C1450" s="1153"/>
      <c r="D1450" s="1156"/>
      <c r="E1450" s="1159"/>
      <c r="F1450" s="1162"/>
      <c r="G1450" s="1165"/>
      <c r="H1450" s="1127"/>
      <c r="I1450" s="1138" t="s">
        <v>2134</v>
      </c>
      <c r="J1450" s="391" t="s">
        <v>2083</v>
      </c>
      <c r="K1450" s="392" t="s">
        <v>1824</v>
      </c>
      <c r="L1450" s="1140" t="s">
        <v>2135</v>
      </c>
      <c r="M1450" s="1130"/>
      <c r="N1450" s="1133"/>
      <c r="O1450" s="1136"/>
      <c r="P1450" s="389"/>
      <c r="Q1450" s="433"/>
      <c r="R1450" s="433"/>
      <c r="S1450" s="433"/>
      <c r="T1450" s="433"/>
      <c r="U1450" s="433"/>
      <c r="V1450" s="433"/>
      <c r="W1450" s="371"/>
    </row>
    <row r="1451" spans="1:23" ht="16.5" customHeight="1">
      <c r="A1451" s="384"/>
      <c r="B1451" s="1150"/>
      <c r="C1451" s="1153"/>
      <c r="D1451" s="1156"/>
      <c r="E1451" s="1159"/>
      <c r="F1451" s="1162"/>
      <c r="G1451" s="1165"/>
      <c r="H1451" s="1127"/>
      <c r="I1451" s="1138"/>
      <c r="J1451" s="391" t="s">
        <v>2010</v>
      </c>
      <c r="K1451" s="392" t="s">
        <v>2083</v>
      </c>
      <c r="L1451" s="1141"/>
      <c r="M1451" s="1130"/>
      <c r="N1451" s="1133"/>
      <c r="O1451" s="1136"/>
      <c r="P1451" s="389"/>
      <c r="Q1451" s="371"/>
      <c r="R1451" s="371"/>
      <c r="S1451" s="371"/>
      <c r="T1451" s="371"/>
      <c r="U1451" s="371"/>
      <c r="V1451" s="371"/>
      <c r="W1451" s="371"/>
    </row>
    <row r="1452" spans="1:23" ht="16.5" customHeight="1">
      <c r="A1452" s="384"/>
      <c r="B1452" s="1150"/>
      <c r="C1452" s="1153"/>
      <c r="D1452" s="1156"/>
      <c r="E1452" s="1159"/>
      <c r="F1452" s="1162"/>
      <c r="G1452" s="1165"/>
      <c r="H1452" s="1127"/>
      <c r="I1452" s="1138"/>
      <c r="J1452" s="391"/>
      <c r="K1452" s="392" t="s">
        <v>2010</v>
      </c>
      <c r="L1452" s="1141"/>
      <c r="M1452" s="1130"/>
      <c r="N1452" s="1133"/>
      <c r="O1452" s="1136"/>
      <c r="P1452" s="389"/>
      <c r="Q1452" s="371"/>
      <c r="R1452" s="371"/>
      <c r="S1452" s="371"/>
      <c r="T1452" s="371"/>
      <c r="U1452" s="371"/>
      <c r="V1452" s="371"/>
      <c r="W1452" s="371"/>
    </row>
    <row r="1453" spans="1:23" ht="16.5" customHeight="1">
      <c r="A1453" s="384"/>
      <c r="B1453" s="1150"/>
      <c r="C1453" s="1153"/>
      <c r="D1453" s="1156"/>
      <c r="E1453" s="1159"/>
      <c r="F1453" s="1162"/>
      <c r="G1453" s="1165"/>
      <c r="H1453" s="1127"/>
      <c r="I1453" s="1138"/>
      <c r="J1453" s="391"/>
      <c r="K1453" s="392"/>
      <c r="L1453" s="1141"/>
      <c r="M1453" s="1130"/>
      <c r="N1453" s="1133"/>
      <c r="O1453" s="1136"/>
      <c r="P1453" s="389"/>
      <c r="Q1453" s="371"/>
      <c r="R1453" s="371"/>
      <c r="S1453" s="371"/>
      <c r="T1453" s="371"/>
      <c r="U1453" s="371"/>
      <c r="V1453" s="371"/>
      <c r="W1453" s="371"/>
    </row>
    <row r="1454" spans="1:23" ht="16.5" customHeight="1">
      <c r="A1454" s="384"/>
      <c r="B1454" s="1150"/>
      <c r="C1454" s="1153"/>
      <c r="D1454" s="1156"/>
      <c r="E1454" s="1159"/>
      <c r="F1454" s="1162"/>
      <c r="G1454" s="1165"/>
      <c r="H1454" s="1127"/>
      <c r="I1454" s="1139"/>
      <c r="J1454" s="391"/>
      <c r="K1454" s="392"/>
      <c r="L1454" s="1142"/>
      <c r="M1454" s="1130"/>
      <c r="N1454" s="1133"/>
      <c r="O1454" s="1136"/>
      <c r="P1454" s="389"/>
      <c r="Q1454" s="371"/>
      <c r="R1454" s="371"/>
      <c r="S1454" s="371"/>
      <c r="T1454" s="371"/>
      <c r="U1454" s="371"/>
      <c r="V1454" s="371"/>
      <c r="W1454" s="371"/>
    </row>
    <row r="1455" spans="1:23" ht="16.5" customHeight="1">
      <c r="A1455" s="384"/>
      <c r="B1455" s="1150"/>
      <c r="C1455" s="1153"/>
      <c r="D1455" s="1156"/>
      <c r="E1455" s="1159"/>
      <c r="F1455" s="1162"/>
      <c r="G1455" s="1165"/>
      <c r="H1455" s="1127"/>
      <c r="I1455" s="1143" t="s">
        <v>1806</v>
      </c>
      <c r="J1455" s="391"/>
      <c r="K1455" s="392"/>
      <c r="L1455" s="1146" t="s">
        <v>412</v>
      </c>
      <c r="M1455" s="1130"/>
      <c r="N1455" s="1133"/>
      <c r="O1455" s="1136"/>
      <c r="P1455" s="389"/>
      <c r="Q1455" s="433"/>
      <c r="R1455" s="433"/>
      <c r="S1455" s="433"/>
      <c r="T1455" s="433"/>
      <c r="U1455" s="433"/>
      <c r="V1455" s="433"/>
      <c r="W1455" s="371"/>
    </row>
    <row r="1456" spans="1:23" ht="16.5" customHeight="1">
      <c r="A1456" s="384"/>
      <c r="B1456" s="1150"/>
      <c r="C1456" s="1153"/>
      <c r="D1456" s="1156"/>
      <c r="E1456" s="1159"/>
      <c r="F1456" s="1162"/>
      <c r="G1456" s="1165"/>
      <c r="H1456" s="1127"/>
      <c r="I1456" s="1144"/>
      <c r="J1456" s="391"/>
      <c r="K1456" s="392"/>
      <c r="L1456" s="1147"/>
      <c r="M1456" s="1130"/>
      <c r="N1456" s="1133"/>
      <c r="O1456" s="1136"/>
      <c r="P1456" s="389"/>
      <c r="Q1456" s="433"/>
      <c r="R1456" s="433"/>
      <c r="S1456" s="433"/>
      <c r="T1456" s="433"/>
      <c r="U1456" s="433"/>
      <c r="V1456" s="433"/>
      <c r="W1456" s="371"/>
    </row>
    <row r="1457" spans="1:23" ht="16.5" customHeight="1">
      <c r="A1457" s="384"/>
      <c r="B1457" s="1150"/>
      <c r="C1457" s="1153"/>
      <c r="D1457" s="1156"/>
      <c r="E1457" s="1159"/>
      <c r="F1457" s="1162"/>
      <c r="G1457" s="1165"/>
      <c r="H1457" s="1127"/>
      <c r="I1457" s="1144"/>
      <c r="J1457" s="391"/>
      <c r="K1457" s="392"/>
      <c r="L1457" s="1147"/>
      <c r="M1457" s="1130"/>
      <c r="N1457" s="1133"/>
      <c r="O1457" s="1136"/>
      <c r="P1457" s="389"/>
      <c r="Q1457" s="433"/>
      <c r="R1457" s="433"/>
      <c r="S1457" s="433"/>
      <c r="T1457" s="433"/>
      <c r="U1457" s="433"/>
      <c r="V1457" s="433"/>
      <c r="W1457" s="371"/>
    </row>
    <row r="1458" spans="1:23" ht="16.5" customHeight="1">
      <c r="A1458" s="384"/>
      <c r="B1458" s="1172"/>
      <c r="C1458" s="1173"/>
      <c r="D1458" s="1187"/>
      <c r="E1458" s="1175"/>
      <c r="F1458" s="1176"/>
      <c r="G1458" s="1189"/>
      <c r="H1458" s="1183"/>
      <c r="I1458" s="1185"/>
      <c r="J1458" s="423"/>
      <c r="K1458" s="424"/>
      <c r="L1458" s="1186"/>
      <c r="M1458" s="1131"/>
      <c r="N1458" s="1168"/>
      <c r="O1458" s="1184"/>
      <c r="P1458" s="389"/>
      <c r="Q1458" s="433"/>
      <c r="R1458" s="433"/>
      <c r="S1458" s="433"/>
      <c r="T1458" s="433"/>
      <c r="U1458" s="433"/>
      <c r="V1458" s="433"/>
      <c r="W1458" s="371"/>
    </row>
    <row r="1459" spans="1:23" ht="15.75" customHeight="1">
      <c r="A1459" s="384"/>
      <c r="B1459" s="1149">
        <v>146</v>
      </c>
      <c r="C1459" s="1152">
        <v>24</v>
      </c>
      <c r="D1459" s="1156" t="s">
        <v>2194</v>
      </c>
      <c r="E1459" s="1158" t="str">
        <f t="shared" ref="E1459" si="432">HLOOKUP(D1459,$F$1:$Q$2,2,FALSE)</f>
        <v>관리자</v>
      </c>
      <c r="F1459" s="1161" t="str">
        <f t="shared" ref="F1459" si="433">D1459&amp;"_"&amp;IF(LEN(C1459) = 1, "0"&amp;C1459, C1459)</f>
        <v>AD_24</v>
      </c>
      <c r="G1459" s="1180" t="s">
        <v>2146</v>
      </c>
      <c r="H1459" s="1127" t="s">
        <v>2147</v>
      </c>
      <c r="I1459" s="402" t="s">
        <v>1809</v>
      </c>
      <c r="J1459" s="415" t="s">
        <v>2100</v>
      </c>
      <c r="K1459" s="416" t="s">
        <v>1799</v>
      </c>
      <c r="L1459" s="417" t="s">
        <v>414</v>
      </c>
      <c r="M1459" s="1129">
        <f t="shared" ref="M1459" si="434">HLOOKUP(D1459,$F$1:$Q$3,3,FALSE)</f>
        <v>1</v>
      </c>
      <c r="N1459" s="1132" t="s">
        <v>2210</v>
      </c>
      <c r="O1459" s="1136"/>
      <c r="P1459" s="389"/>
      <c r="Q1459" s="433"/>
      <c r="R1459" s="433"/>
      <c r="S1459" s="433"/>
      <c r="T1459" s="433"/>
      <c r="U1459" s="433"/>
      <c r="V1459" s="433"/>
      <c r="W1459" s="371"/>
    </row>
    <row r="1460" spans="1:23" ht="16.5" customHeight="1">
      <c r="A1460" s="384"/>
      <c r="B1460" s="1150"/>
      <c r="C1460" s="1153"/>
      <c r="D1460" s="1156"/>
      <c r="E1460" s="1159"/>
      <c r="F1460" s="1162"/>
      <c r="G1460" s="1165"/>
      <c r="H1460" s="1127"/>
      <c r="I1460" s="1138" t="s">
        <v>2139</v>
      </c>
      <c r="J1460" s="391"/>
      <c r="K1460" s="392" t="s">
        <v>2118</v>
      </c>
      <c r="L1460" s="1140" t="s">
        <v>2139</v>
      </c>
      <c r="M1460" s="1130"/>
      <c r="N1460" s="1133"/>
      <c r="O1460" s="1136"/>
      <c r="P1460" s="389"/>
      <c r="Q1460" s="433"/>
      <c r="R1460" s="433"/>
      <c r="S1460" s="433"/>
      <c r="T1460" s="433"/>
      <c r="U1460" s="433"/>
      <c r="V1460" s="433"/>
      <c r="W1460" s="371"/>
    </row>
    <row r="1461" spans="1:23" ht="16.5" customHeight="1">
      <c r="A1461" s="384"/>
      <c r="B1461" s="1150"/>
      <c r="C1461" s="1153"/>
      <c r="D1461" s="1156"/>
      <c r="E1461" s="1159"/>
      <c r="F1461" s="1162"/>
      <c r="G1461" s="1165"/>
      <c r="H1461" s="1127"/>
      <c r="I1461" s="1138"/>
      <c r="J1461" s="391"/>
      <c r="K1461" s="392" t="s">
        <v>1824</v>
      </c>
      <c r="L1461" s="1141"/>
      <c r="M1461" s="1130"/>
      <c r="N1461" s="1133"/>
      <c r="O1461" s="1136"/>
      <c r="P1461" s="389"/>
      <c r="Q1461" s="371"/>
      <c r="R1461" s="371"/>
      <c r="S1461" s="371"/>
      <c r="T1461" s="371"/>
      <c r="U1461" s="371"/>
      <c r="V1461" s="371"/>
      <c r="W1461" s="371"/>
    </row>
    <row r="1462" spans="1:23" ht="16.5" customHeight="1">
      <c r="A1462" s="384"/>
      <c r="B1462" s="1150"/>
      <c r="C1462" s="1153"/>
      <c r="D1462" s="1156"/>
      <c r="E1462" s="1159"/>
      <c r="F1462" s="1162"/>
      <c r="G1462" s="1165"/>
      <c r="H1462" s="1127"/>
      <c r="I1462" s="1138"/>
      <c r="J1462" s="391"/>
      <c r="K1462" s="392" t="s">
        <v>2083</v>
      </c>
      <c r="L1462" s="1141"/>
      <c r="M1462" s="1130"/>
      <c r="N1462" s="1133"/>
      <c r="O1462" s="1136"/>
      <c r="P1462" s="389"/>
      <c r="Q1462" s="371"/>
      <c r="R1462" s="371"/>
      <c r="S1462" s="371"/>
      <c r="T1462" s="371"/>
      <c r="U1462" s="371"/>
      <c r="V1462" s="371"/>
      <c r="W1462" s="371"/>
    </row>
    <row r="1463" spans="1:23" ht="16.5" customHeight="1">
      <c r="A1463" s="384"/>
      <c r="B1463" s="1150"/>
      <c r="C1463" s="1153"/>
      <c r="D1463" s="1156"/>
      <c r="E1463" s="1159"/>
      <c r="F1463" s="1162"/>
      <c r="G1463" s="1165"/>
      <c r="H1463" s="1127"/>
      <c r="I1463" s="1138"/>
      <c r="J1463" s="391"/>
      <c r="K1463" s="392" t="s">
        <v>2002</v>
      </c>
      <c r="L1463" s="1141"/>
      <c r="M1463" s="1130"/>
      <c r="N1463" s="1133"/>
      <c r="O1463" s="1136"/>
      <c r="P1463" s="389"/>
      <c r="Q1463" s="371"/>
      <c r="R1463" s="371"/>
      <c r="S1463" s="371"/>
      <c r="T1463" s="371"/>
      <c r="U1463" s="371"/>
      <c r="V1463" s="371"/>
      <c r="W1463" s="371"/>
    </row>
    <row r="1464" spans="1:23" ht="16.5" customHeight="1">
      <c r="A1464" s="384"/>
      <c r="B1464" s="1150"/>
      <c r="C1464" s="1153"/>
      <c r="D1464" s="1156"/>
      <c r="E1464" s="1159"/>
      <c r="F1464" s="1162"/>
      <c r="G1464" s="1165"/>
      <c r="H1464" s="1127"/>
      <c r="I1464" s="1139"/>
      <c r="J1464" s="391"/>
      <c r="K1464" s="392"/>
      <c r="L1464" s="1142"/>
      <c r="M1464" s="1130"/>
      <c r="N1464" s="1133"/>
      <c r="O1464" s="1136"/>
      <c r="P1464" s="389"/>
      <c r="Q1464" s="371"/>
      <c r="R1464" s="371"/>
      <c r="S1464" s="371"/>
      <c r="T1464" s="371"/>
      <c r="U1464" s="371"/>
      <c r="V1464" s="371"/>
      <c r="W1464" s="371"/>
    </row>
    <row r="1465" spans="1:23" ht="16.5" customHeight="1">
      <c r="A1465" s="384"/>
      <c r="B1465" s="1150"/>
      <c r="C1465" s="1153"/>
      <c r="D1465" s="1156"/>
      <c r="E1465" s="1159"/>
      <c r="F1465" s="1162"/>
      <c r="G1465" s="1165"/>
      <c r="H1465" s="1127"/>
      <c r="I1465" s="1143" t="s">
        <v>1806</v>
      </c>
      <c r="J1465" s="391"/>
      <c r="K1465" s="392"/>
      <c r="L1465" s="1146" t="s">
        <v>412</v>
      </c>
      <c r="M1465" s="1130"/>
      <c r="N1465" s="1133"/>
      <c r="O1465" s="1136"/>
      <c r="P1465" s="389"/>
      <c r="Q1465" s="433"/>
      <c r="R1465" s="433"/>
      <c r="S1465" s="433"/>
      <c r="T1465" s="433"/>
      <c r="U1465" s="433"/>
      <c r="V1465" s="433"/>
      <c r="W1465" s="371"/>
    </row>
    <row r="1466" spans="1:23" ht="16.5" customHeight="1">
      <c r="A1466" s="384"/>
      <c r="B1466" s="1150"/>
      <c r="C1466" s="1153"/>
      <c r="D1466" s="1156"/>
      <c r="E1466" s="1159"/>
      <c r="F1466" s="1162"/>
      <c r="G1466" s="1165"/>
      <c r="H1466" s="1127"/>
      <c r="I1466" s="1144"/>
      <c r="J1466" s="391"/>
      <c r="K1466" s="392"/>
      <c r="L1466" s="1147"/>
      <c r="M1466" s="1130"/>
      <c r="N1466" s="1133"/>
      <c r="O1466" s="1136"/>
      <c r="P1466" s="389"/>
      <c r="Q1466" s="433"/>
      <c r="R1466" s="433"/>
      <c r="S1466" s="433"/>
      <c r="T1466" s="433"/>
      <c r="U1466" s="433"/>
      <c r="V1466" s="433"/>
      <c r="W1466" s="371"/>
    </row>
    <row r="1467" spans="1:23" ht="16.5" customHeight="1">
      <c r="A1467" s="384"/>
      <c r="B1467" s="1150"/>
      <c r="C1467" s="1153"/>
      <c r="D1467" s="1156"/>
      <c r="E1467" s="1159"/>
      <c r="F1467" s="1162"/>
      <c r="G1467" s="1165"/>
      <c r="H1467" s="1127"/>
      <c r="I1467" s="1144"/>
      <c r="J1467" s="391"/>
      <c r="K1467" s="392"/>
      <c r="L1467" s="1147"/>
      <c r="M1467" s="1130"/>
      <c r="N1467" s="1133"/>
      <c r="O1467" s="1136"/>
      <c r="P1467" s="389"/>
      <c r="Q1467" s="433"/>
      <c r="R1467" s="433"/>
      <c r="S1467" s="433"/>
      <c r="T1467" s="433"/>
      <c r="U1467" s="433"/>
      <c r="V1467" s="433"/>
      <c r="W1467" s="371"/>
    </row>
    <row r="1468" spans="1:23" ht="16.5" customHeight="1">
      <c r="A1468" s="384"/>
      <c r="B1468" s="1172"/>
      <c r="C1468" s="1173"/>
      <c r="D1468" s="1174"/>
      <c r="E1468" s="1175"/>
      <c r="F1468" s="1176"/>
      <c r="G1468" s="1178"/>
      <c r="H1468" s="1167"/>
      <c r="I1468" s="1170"/>
      <c r="J1468" s="393"/>
      <c r="K1468" s="394"/>
      <c r="L1468" s="1171"/>
      <c r="M1468" s="1131"/>
      <c r="N1468" s="1168"/>
      <c r="O1468" s="1169"/>
      <c r="P1468" s="389"/>
      <c r="Q1468" s="433"/>
      <c r="R1468" s="433"/>
      <c r="S1468" s="433"/>
      <c r="T1468" s="433"/>
      <c r="U1468" s="433"/>
      <c r="V1468" s="433"/>
      <c r="W1468" s="371"/>
    </row>
    <row r="1469" spans="1:23" ht="15.75" customHeight="1">
      <c r="A1469" s="384"/>
      <c r="B1469" s="1149">
        <v>147</v>
      </c>
      <c r="C1469" s="1152">
        <v>25</v>
      </c>
      <c r="D1469" s="1155" t="s">
        <v>2194</v>
      </c>
      <c r="E1469" s="1158" t="str">
        <f t="shared" ref="E1469" si="435">HLOOKUP(D1469,$F$1:$Q$2,2,FALSE)</f>
        <v>관리자</v>
      </c>
      <c r="F1469" s="1161" t="str">
        <f t="shared" ref="F1469" si="436">D1469&amp;"_"&amp;IF(LEN(C1469) = 1, "0"&amp;C1469, C1469)</f>
        <v>AD_25</v>
      </c>
      <c r="G1469" s="1188" t="s">
        <v>2148</v>
      </c>
      <c r="H1469" s="1182" t="s">
        <v>2149</v>
      </c>
      <c r="I1469" s="385" t="s">
        <v>414</v>
      </c>
      <c r="J1469" s="386" t="s">
        <v>1824</v>
      </c>
      <c r="K1469" s="387" t="s">
        <v>1799</v>
      </c>
      <c r="L1469" s="388" t="s">
        <v>414</v>
      </c>
      <c r="M1469" s="1129">
        <f t="shared" ref="M1469" si="437">HLOOKUP(D1469,$F$1:$Q$3,3,FALSE)</f>
        <v>1</v>
      </c>
      <c r="N1469" s="1132" t="s">
        <v>2210</v>
      </c>
      <c r="O1469" s="1135"/>
      <c r="P1469" s="389"/>
      <c r="Q1469" s="433"/>
      <c r="R1469" s="433"/>
      <c r="S1469" s="433"/>
      <c r="T1469" s="433"/>
      <c r="U1469" s="433"/>
      <c r="V1469" s="433"/>
      <c r="W1469" s="371"/>
    </row>
    <row r="1470" spans="1:23" ht="16.5" customHeight="1">
      <c r="A1470" s="384"/>
      <c r="B1470" s="1150"/>
      <c r="C1470" s="1153"/>
      <c r="D1470" s="1156"/>
      <c r="E1470" s="1159"/>
      <c r="F1470" s="1162"/>
      <c r="G1470" s="1180"/>
      <c r="H1470" s="1127"/>
      <c r="I1470" s="1138" t="s">
        <v>2151</v>
      </c>
      <c r="J1470" s="391" t="s">
        <v>2085</v>
      </c>
      <c r="K1470" s="392" t="s">
        <v>1824</v>
      </c>
      <c r="L1470" s="1140" t="s">
        <v>2152</v>
      </c>
      <c r="M1470" s="1130"/>
      <c r="N1470" s="1133"/>
      <c r="O1470" s="1136"/>
      <c r="P1470" s="389"/>
      <c r="Q1470" s="433"/>
      <c r="R1470" s="433"/>
      <c r="S1470" s="433"/>
      <c r="T1470" s="433"/>
      <c r="U1470" s="433"/>
      <c r="V1470" s="433"/>
      <c r="W1470" s="371"/>
    </row>
    <row r="1471" spans="1:23" ht="16.5" customHeight="1">
      <c r="A1471" s="384"/>
      <c r="B1471" s="1150"/>
      <c r="C1471" s="1153"/>
      <c r="D1471" s="1156"/>
      <c r="E1471" s="1159"/>
      <c r="F1471" s="1162"/>
      <c r="G1471" s="1180"/>
      <c r="H1471" s="1127"/>
      <c r="I1471" s="1138"/>
      <c r="J1471" s="391" t="s">
        <v>2002</v>
      </c>
      <c r="K1471" s="392" t="s">
        <v>2083</v>
      </c>
      <c r="L1471" s="1141"/>
      <c r="M1471" s="1130"/>
      <c r="N1471" s="1133"/>
      <c r="O1471" s="1136"/>
      <c r="P1471" s="389"/>
      <c r="Q1471" s="371"/>
      <c r="R1471" s="371"/>
      <c r="S1471" s="371"/>
      <c r="T1471" s="371"/>
      <c r="U1471" s="371"/>
      <c r="V1471" s="371"/>
      <c r="W1471" s="371"/>
    </row>
    <row r="1472" spans="1:23" ht="16.5" customHeight="1">
      <c r="A1472" s="384"/>
      <c r="B1472" s="1150"/>
      <c r="C1472" s="1153"/>
      <c r="D1472" s="1156"/>
      <c r="E1472" s="1159"/>
      <c r="F1472" s="1162"/>
      <c r="G1472" s="1180"/>
      <c r="H1472" s="1127"/>
      <c r="I1472" s="1138"/>
      <c r="J1472" s="391"/>
      <c r="K1472" s="392" t="s">
        <v>2010</v>
      </c>
      <c r="L1472" s="1141"/>
      <c r="M1472" s="1130"/>
      <c r="N1472" s="1133"/>
      <c r="O1472" s="1136"/>
      <c r="P1472" s="389"/>
      <c r="Q1472" s="371"/>
      <c r="R1472" s="371"/>
      <c r="S1472" s="371"/>
      <c r="T1472" s="371"/>
      <c r="U1472" s="371"/>
      <c r="V1472" s="371"/>
      <c r="W1472" s="371"/>
    </row>
    <row r="1473" spans="1:23" ht="16.5" customHeight="1">
      <c r="A1473" s="384"/>
      <c r="B1473" s="1150"/>
      <c r="C1473" s="1153"/>
      <c r="D1473" s="1156"/>
      <c r="E1473" s="1159"/>
      <c r="F1473" s="1162"/>
      <c r="G1473" s="1180"/>
      <c r="H1473" s="1127"/>
      <c r="I1473" s="1138"/>
      <c r="J1473" s="391"/>
      <c r="K1473" s="392"/>
      <c r="L1473" s="1141"/>
      <c r="M1473" s="1130"/>
      <c r="N1473" s="1133"/>
      <c r="O1473" s="1136"/>
      <c r="P1473" s="389"/>
      <c r="Q1473" s="371"/>
      <c r="R1473" s="371"/>
      <c r="S1473" s="371"/>
      <c r="T1473" s="371"/>
      <c r="U1473" s="371"/>
      <c r="V1473" s="371"/>
      <c r="W1473" s="371"/>
    </row>
    <row r="1474" spans="1:23" ht="16.5" customHeight="1">
      <c r="A1474" s="384"/>
      <c r="B1474" s="1150"/>
      <c r="C1474" s="1153"/>
      <c r="D1474" s="1156"/>
      <c r="E1474" s="1159"/>
      <c r="F1474" s="1162"/>
      <c r="G1474" s="1180"/>
      <c r="H1474" s="1127"/>
      <c r="I1474" s="1139"/>
      <c r="J1474" s="391"/>
      <c r="K1474" s="392"/>
      <c r="L1474" s="1142"/>
      <c r="M1474" s="1130"/>
      <c r="N1474" s="1133"/>
      <c r="O1474" s="1136"/>
      <c r="P1474" s="389"/>
      <c r="Q1474" s="371"/>
      <c r="R1474" s="371"/>
      <c r="S1474" s="371"/>
      <c r="T1474" s="371"/>
      <c r="U1474" s="371"/>
      <c r="V1474" s="371"/>
      <c r="W1474" s="371"/>
    </row>
    <row r="1475" spans="1:23" ht="16.5" customHeight="1">
      <c r="A1475" s="384"/>
      <c r="B1475" s="1150"/>
      <c r="C1475" s="1153"/>
      <c r="D1475" s="1156"/>
      <c r="E1475" s="1159"/>
      <c r="F1475" s="1162"/>
      <c r="G1475" s="1180"/>
      <c r="H1475" s="1127"/>
      <c r="I1475" s="1143" t="s">
        <v>1806</v>
      </c>
      <c r="J1475" s="391"/>
      <c r="K1475" s="392"/>
      <c r="L1475" s="1146" t="s">
        <v>412</v>
      </c>
      <c r="M1475" s="1130"/>
      <c r="N1475" s="1133"/>
      <c r="O1475" s="1136"/>
      <c r="P1475" s="389"/>
      <c r="Q1475" s="433"/>
      <c r="R1475" s="433"/>
      <c r="S1475" s="433"/>
      <c r="T1475" s="433"/>
      <c r="U1475" s="433"/>
      <c r="V1475" s="433"/>
      <c r="W1475" s="371"/>
    </row>
    <row r="1476" spans="1:23" ht="16.5" customHeight="1">
      <c r="A1476" s="384"/>
      <c r="B1476" s="1150"/>
      <c r="C1476" s="1153"/>
      <c r="D1476" s="1156"/>
      <c r="E1476" s="1159"/>
      <c r="F1476" s="1162"/>
      <c r="G1476" s="1180"/>
      <c r="H1476" s="1127"/>
      <c r="I1476" s="1144"/>
      <c r="J1476" s="391"/>
      <c r="K1476" s="392"/>
      <c r="L1476" s="1147"/>
      <c r="M1476" s="1130"/>
      <c r="N1476" s="1133"/>
      <c r="O1476" s="1136"/>
      <c r="P1476" s="389"/>
      <c r="Q1476" s="433"/>
      <c r="R1476" s="433"/>
      <c r="S1476" s="433"/>
      <c r="T1476" s="433"/>
      <c r="U1476" s="433"/>
      <c r="V1476" s="433"/>
      <c r="W1476" s="371"/>
    </row>
    <row r="1477" spans="1:23" ht="16.5" customHeight="1">
      <c r="A1477" s="384"/>
      <c r="B1477" s="1150"/>
      <c r="C1477" s="1153"/>
      <c r="D1477" s="1156"/>
      <c r="E1477" s="1159"/>
      <c r="F1477" s="1162"/>
      <c r="G1477" s="1180"/>
      <c r="H1477" s="1127"/>
      <c r="I1477" s="1144"/>
      <c r="J1477" s="391"/>
      <c r="K1477" s="392"/>
      <c r="L1477" s="1147"/>
      <c r="M1477" s="1130"/>
      <c r="N1477" s="1133"/>
      <c r="O1477" s="1136"/>
      <c r="P1477" s="389"/>
      <c r="Q1477" s="433"/>
      <c r="R1477" s="433"/>
      <c r="S1477" s="433"/>
      <c r="T1477" s="433"/>
      <c r="U1477" s="433"/>
      <c r="V1477" s="433"/>
      <c r="W1477" s="371"/>
    </row>
    <row r="1478" spans="1:23" ht="16.5" customHeight="1" thickBot="1">
      <c r="A1478" s="384"/>
      <c r="B1478" s="1151"/>
      <c r="C1478" s="1154"/>
      <c r="D1478" s="1157"/>
      <c r="E1478" s="1160"/>
      <c r="F1478" s="1163"/>
      <c r="G1478" s="1192"/>
      <c r="H1478" s="1128"/>
      <c r="I1478" s="1145"/>
      <c r="J1478" s="420"/>
      <c r="K1478" s="421"/>
      <c r="L1478" s="1148"/>
      <c r="M1478" s="1131"/>
      <c r="N1478" s="1134"/>
      <c r="O1478" s="1137"/>
      <c r="P1478" s="389"/>
      <c r="Q1478" s="433"/>
      <c r="R1478" s="433"/>
      <c r="S1478" s="433"/>
      <c r="T1478" s="433"/>
      <c r="U1478" s="433"/>
      <c r="V1478" s="433"/>
      <c r="W1478" s="371"/>
    </row>
    <row r="1479" spans="1:23" ht="15.75" customHeight="1">
      <c r="A1479" s="384"/>
      <c r="B1479" s="1191">
        <v>148</v>
      </c>
      <c r="C1479" s="1153">
        <v>26</v>
      </c>
      <c r="D1479" s="1156" t="s">
        <v>2194</v>
      </c>
      <c r="E1479" s="1159" t="str">
        <f t="shared" ref="E1479" si="438">HLOOKUP(D1479,$F$1:$Q$2,2,FALSE)</f>
        <v>관리자</v>
      </c>
      <c r="F1479" s="1162" t="str">
        <f t="shared" ref="F1479" si="439">D1479&amp;"_"&amp;IF(LEN(C1479) = 1, "0"&amp;C1479, C1479)</f>
        <v>AD_26</v>
      </c>
      <c r="G1479" s="1180" t="s">
        <v>2153</v>
      </c>
      <c r="H1479" s="1127" t="s">
        <v>2154</v>
      </c>
      <c r="I1479" s="402" t="s">
        <v>1809</v>
      </c>
      <c r="J1479" s="415" t="s">
        <v>2142</v>
      </c>
      <c r="K1479" s="416" t="s">
        <v>1799</v>
      </c>
      <c r="L1479" s="417" t="s">
        <v>1871</v>
      </c>
      <c r="M1479" s="1129">
        <f t="shared" ref="M1479" si="440">HLOOKUP(D1479,$F$1:$Q$3,3,FALSE)</f>
        <v>1</v>
      </c>
      <c r="N1479" s="1133" t="s">
        <v>2210</v>
      </c>
      <c r="O1479" s="1136"/>
      <c r="P1479" s="389"/>
      <c r="Q1479" s="433"/>
      <c r="R1479" s="433"/>
      <c r="S1479" s="433"/>
      <c r="T1479" s="433"/>
      <c r="U1479" s="433"/>
      <c r="V1479" s="433"/>
      <c r="W1479" s="371"/>
    </row>
    <row r="1480" spans="1:23" ht="16.5" customHeight="1">
      <c r="A1480" s="384"/>
      <c r="B1480" s="1150"/>
      <c r="C1480" s="1153"/>
      <c r="D1480" s="1156"/>
      <c r="E1480" s="1159"/>
      <c r="F1480" s="1162"/>
      <c r="G1480" s="1180"/>
      <c r="H1480" s="1127"/>
      <c r="I1480" s="1138" t="s">
        <v>2155</v>
      </c>
      <c r="J1480" s="391" t="s">
        <v>275</v>
      </c>
      <c r="K1480" s="392" t="s">
        <v>2097</v>
      </c>
      <c r="L1480" s="1140" t="s">
        <v>2150</v>
      </c>
      <c r="M1480" s="1130"/>
      <c r="N1480" s="1133"/>
      <c r="O1480" s="1136"/>
      <c r="P1480" s="389"/>
      <c r="Q1480" s="433"/>
      <c r="R1480" s="433"/>
      <c r="S1480" s="433"/>
      <c r="T1480" s="433"/>
      <c r="U1480" s="433"/>
      <c r="V1480" s="433"/>
      <c r="W1480" s="371"/>
    </row>
    <row r="1481" spans="1:23" ht="16.5" customHeight="1">
      <c r="A1481" s="384"/>
      <c r="B1481" s="1150"/>
      <c r="C1481" s="1153"/>
      <c r="D1481" s="1156"/>
      <c r="E1481" s="1159"/>
      <c r="F1481" s="1162"/>
      <c r="G1481" s="1180"/>
      <c r="H1481" s="1127"/>
      <c r="I1481" s="1138"/>
      <c r="J1481" s="391"/>
      <c r="K1481" s="392" t="s">
        <v>2085</v>
      </c>
      <c r="L1481" s="1141"/>
      <c r="M1481" s="1130"/>
      <c r="N1481" s="1133"/>
      <c r="O1481" s="1136"/>
      <c r="P1481" s="389"/>
      <c r="Q1481" s="371"/>
      <c r="R1481" s="371"/>
      <c r="S1481" s="371"/>
      <c r="T1481" s="371"/>
      <c r="U1481" s="371"/>
      <c r="V1481" s="371"/>
      <c r="W1481" s="371"/>
    </row>
    <row r="1482" spans="1:23" ht="16.5" customHeight="1">
      <c r="A1482" s="384"/>
      <c r="B1482" s="1150"/>
      <c r="C1482" s="1153"/>
      <c r="D1482" s="1156"/>
      <c r="E1482" s="1159"/>
      <c r="F1482" s="1162"/>
      <c r="G1482" s="1180"/>
      <c r="H1482" s="1127"/>
      <c r="I1482" s="1138"/>
      <c r="J1482" s="391"/>
      <c r="K1482" s="392" t="s">
        <v>1982</v>
      </c>
      <c r="L1482" s="1141"/>
      <c r="M1482" s="1130"/>
      <c r="N1482" s="1133"/>
      <c r="O1482" s="1136"/>
      <c r="P1482" s="389"/>
      <c r="Q1482" s="371"/>
      <c r="R1482" s="371"/>
      <c r="S1482" s="371"/>
      <c r="T1482" s="371"/>
      <c r="U1482" s="371"/>
      <c r="V1482" s="371"/>
      <c r="W1482" s="371"/>
    </row>
    <row r="1483" spans="1:23" ht="16.5" customHeight="1">
      <c r="A1483" s="384"/>
      <c r="B1483" s="1150"/>
      <c r="C1483" s="1153"/>
      <c r="D1483" s="1156"/>
      <c r="E1483" s="1159"/>
      <c r="F1483" s="1162"/>
      <c r="G1483" s="1180"/>
      <c r="H1483" s="1127"/>
      <c r="I1483" s="1138"/>
      <c r="J1483" s="391"/>
      <c r="K1483" s="392"/>
      <c r="L1483" s="1141"/>
      <c r="M1483" s="1130"/>
      <c r="N1483" s="1133"/>
      <c r="O1483" s="1136"/>
      <c r="P1483" s="389"/>
      <c r="Q1483" s="371"/>
      <c r="R1483" s="371"/>
      <c r="S1483" s="371"/>
      <c r="T1483" s="371"/>
      <c r="U1483" s="371"/>
      <c r="V1483" s="371"/>
      <c r="W1483" s="371"/>
    </row>
    <row r="1484" spans="1:23" ht="16.5" customHeight="1">
      <c r="A1484" s="384"/>
      <c r="B1484" s="1150"/>
      <c r="C1484" s="1153"/>
      <c r="D1484" s="1156"/>
      <c r="E1484" s="1159"/>
      <c r="F1484" s="1162"/>
      <c r="G1484" s="1180"/>
      <c r="H1484" s="1127"/>
      <c r="I1484" s="1139"/>
      <c r="J1484" s="391"/>
      <c r="K1484" s="392"/>
      <c r="L1484" s="1142"/>
      <c r="M1484" s="1130"/>
      <c r="N1484" s="1133"/>
      <c r="O1484" s="1136"/>
      <c r="P1484" s="389"/>
      <c r="Q1484" s="371"/>
      <c r="R1484" s="371"/>
      <c r="S1484" s="371"/>
      <c r="T1484" s="371"/>
      <c r="U1484" s="371"/>
      <c r="V1484" s="371"/>
      <c r="W1484" s="371"/>
    </row>
    <row r="1485" spans="1:23" ht="16.5" customHeight="1">
      <c r="A1485" s="384"/>
      <c r="B1485" s="1150"/>
      <c r="C1485" s="1153"/>
      <c r="D1485" s="1156"/>
      <c r="E1485" s="1159"/>
      <c r="F1485" s="1162"/>
      <c r="G1485" s="1180"/>
      <c r="H1485" s="1127"/>
      <c r="I1485" s="1143" t="s">
        <v>406</v>
      </c>
      <c r="J1485" s="391"/>
      <c r="K1485" s="392"/>
      <c r="L1485" s="1146" t="s">
        <v>1829</v>
      </c>
      <c r="M1485" s="1130"/>
      <c r="N1485" s="1133"/>
      <c r="O1485" s="1136"/>
      <c r="P1485" s="389"/>
      <c r="Q1485" s="433"/>
      <c r="R1485" s="433"/>
      <c r="S1485" s="433"/>
      <c r="T1485" s="433"/>
      <c r="U1485" s="433"/>
      <c r="V1485" s="433"/>
      <c r="W1485" s="371"/>
    </row>
    <row r="1486" spans="1:23" ht="16.5" customHeight="1">
      <c r="A1486" s="384"/>
      <c r="B1486" s="1150"/>
      <c r="C1486" s="1153"/>
      <c r="D1486" s="1156"/>
      <c r="E1486" s="1159"/>
      <c r="F1486" s="1162"/>
      <c r="G1486" s="1180"/>
      <c r="H1486" s="1127"/>
      <c r="I1486" s="1144"/>
      <c r="J1486" s="391"/>
      <c r="K1486" s="392"/>
      <c r="L1486" s="1147"/>
      <c r="M1486" s="1130"/>
      <c r="N1486" s="1133"/>
      <c r="O1486" s="1136"/>
      <c r="P1486" s="389"/>
      <c r="Q1486" s="433"/>
      <c r="R1486" s="433"/>
      <c r="S1486" s="433"/>
      <c r="T1486" s="433"/>
      <c r="U1486" s="433"/>
      <c r="V1486" s="433"/>
      <c r="W1486" s="371"/>
    </row>
    <row r="1487" spans="1:23" ht="16.5" customHeight="1">
      <c r="A1487" s="384"/>
      <c r="B1487" s="1150"/>
      <c r="C1487" s="1153"/>
      <c r="D1487" s="1156"/>
      <c r="E1487" s="1159"/>
      <c r="F1487" s="1162"/>
      <c r="G1487" s="1180"/>
      <c r="H1487" s="1127"/>
      <c r="I1487" s="1144"/>
      <c r="J1487" s="391"/>
      <c r="K1487" s="392"/>
      <c r="L1487" s="1147"/>
      <c r="M1487" s="1130"/>
      <c r="N1487" s="1133"/>
      <c r="O1487" s="1136"/>
      <c r="P1487" s="389"/>
      <c r="Q1487" s="433"/>
      <c r="R1487" s="433"/>
      <c r="S1487" s="433"/>
      <c r="T1487" s="433"/>
      <c r="U1487" s="433"/>
      <c r="V1487" s="433"/>
      <c r="W1487" s="371"/>
    </row>
    <row r="1488" spans="1:23" ht="16.5" customHeight="1">
      <c r="A1488" s="384"/>
      <c r="B1488" s="1172"/>
      <c r="C1488" s="1173"/>
      <c r="D1488" s="1174"/>
      <c r="E1488" s="1175"/>
      <c r="F1488" s="1176"/>
      <c r="G1488" s="1181"/>
      <c r="H1488" s="1167"/>
      <c r="I1488" s="1170"/>
      <c r="J1488" s="393"/>
      <c r="K1488" s="394"/>
      <c r="L1488" s="1171"/>
      <c r="M1488" s="1131"/>
      <c r="N1488" s="1168"/>
      <c r="O1488" s="1169"/>
      <c r="P1488" s="389"/>
      <c r="Q1488" s="433"/>
      <c r="R1488" s="433"/>
      <c r="S1488" s="433"/>
      <c r="T1488" s="433"/>
      <c r="U1488" s="433"/>
      <c r="V1488" s="433"/>
      <c r="W1488" s="371"/>
    </row>
    <row r="1489" spans="1:23" ht="15.75" customHeight="1">
      <c r="A1489" s="384"/>
      <c r="B1489" s="1149">
        <v>149</v>
      </c>
      <c r="C1489" s="1152">
        <v>27</v>
      </c>
      <c r="D1489" s="1155" t="s">
        <v>2194</v>
      </c>
      <c r="E1489" s="1158" t="str">
        <f t="shared" ref="E1489" si="441">HLOOKUP(D1489,$F$1:$Q$2,2,FALSE)</f>
        <v>관리자</v>
      </c>
      <c r="F1489" s="1161" t="str">
        <f t="shared" ref="F1489" si="442">D1489&amp;"_"&amp;IF(LEN(C1489) = 1, "0"&amp;C1489, C1489)</f>
        <v>AD_27</v>
      </c>
      <c r="G1489" s="1180" t="s">
        <v>1874</v>
      </c>
      <c r="H1489" s="1182" t="s">
        <v>2156</v>
      </c>
      <c r="I1489" s="385" t="s">
        <v>1809</v>
      </c>
      <c r="J1489" s="386" t="s">
        <v>2088</v>
      </c>
      <c r="K1489" s="387" t="s">
        <v>1799</v>
      </c>
      <c r="L1489" s="388" t="s">
        <v>1871</v>
      </c>
      <c r="M1489" s="1129">
        <f t="shared" ref="M1489" si="443">HLOOKUP(D1489,$F$1:$Q$3,3,FALSE)</f>
        <v>1</v>
      </c>
      <c r="N1489" s="1132" t="s">
        <v>2210</v>
      </c>
      <c r="O1489" s="1135"/>
      <c r="P1489" s="389"/>
      <c r="Q1489" s="433"/>
      <c r="R1489" s="433"/>
      <c r="S1489" s="433"/>
      <c r="T1489" s="433"/>
      <c r="U1489" s="433"/>
      <c r="V1489" s="433"/>
      <c r="W1489" s="371"/>
    </row>
    <row r="1490" spans="1:23" ht="16.5" customHeight="1">
      <c r="A1490" s="384"/>
      <c r="B1490" s="1150"/>
      <c r="C1490" s="1153"/>
      <c r="D1490" s="1156"/>
      <c r="E1490" s="1159"/>
      <c r="F1490" s="1162"/>
      <c r="G1490" s="1180"/>
      <c r="H1490" s="1127"/>
      <c r="I1490" s="1138" t="s">
        <v>2157</v>
      </c>
      <c r="J1490" s="391" t="s">
        <v>275</v>
      </c>
      <c r="K1490" s="392" t="s">
        <v>2097</v>
      </c>
      <c r="L1490" s="1140" t="s">
        <v>2150</v>
      </c>
      <c r="M1490" s="1130"/>
      <c r="N1490" s="1133"/>
      <c r="O1490" s="1136"/>
      <c r="P1490" s="389"/>
      <c r="Q1490" s="433"/>
      <c r="R1490" s="433"/>
      <c r="S1490" s="433"/>
      <c r="T1490" s="433"/>
      <c r="U1490" s="433"/>
      <c r="V1490" s="433"/>
      <c r="W1490" s="371"/>
    </row>
    <row r="1491" spans="1:23" ht="16.5" customHeight="1">
      <c r="A1491" s="384"/>
      <c r="B1491" s="1150"/>
      <c r="C1491" s="1153"/>
      <c r="D1491" s="1156"/>
      <c r="E1491" s="1159"/>
      <c r="F1491" s="1162"/>
      <c r="G1491" s="1180"/>
      <c r="H1491" s="1127"/>
      <c r="I1491" s="1138"/>
      <c r="J1491" s="391"/>
      <c r="K1491" s="392" t="s">
        <v>2094</v>
      </c>
      <c r="L1491" s="1141"/>
      <c r="M1491" s="1130"/>
      <c r="N1491" s="1133"/>
      <c r="O1491" s="1136"/>
      <c r="P1491" s="389"/>
      <c r="Q1491" s="371"/>
      <c r="R1491" s="371"/>
      <c r="S1491" s="371"/>
      <c r="T1491" s="371"/>
      <c r="U1491" s="371"/>
      <c r="V1491" s="371"/>
      <c r="W1491" s="371"/>
    </row>
    <row r="1492" spans="1:23" ht="16.5" customHeight="1">
      <c r="A1492" s="384"/>
      <c r="B1492" s="1150"/>
      <c r="C1492" s="1153"/>
      <c r="D1492" s="1156"/>
      <c r="E1492" s="1159"/>
      <c r="F1492" s="1162"/>
      <c r="G1492" s="1180"/>
      <c r="H1492" s="1127"/>
      <c r="I1492" s="1138"/>
      <c r="J1492" s="391"/>
      <c r="K1492" s="392" t="s">
        <v>2002</v>
      </c>
      <c r="L1492" s="1141"/>
      <c r="M1492" s="1130"/>
      <c r="N1492" s="1133"/>
      <c r="O1492" s="1136"/>
      <c r="P1492" s="389"/>
      <c r="Q1492" s="371"/>
      <c r="R1492" s="371"/>
      <c r="S1492" s="371"/>
      <c r="T1492" s="371"/>
      <c r="U1492" s="371"/>
      <c r="V1492" s="371"/>
      <c r="W1492" s="371"/>
    </row>
    <row r="1493" spans="1:23" ht="16.5" customHeight="1">
      <c r="A1493" s="384"/>
      <c r="B1493" s="1150"/>
      <c r="C1493" s="1153"/>
      <c r="D1493" s="1156"/>
      <c r="E1493" s="1159"/>
      <c r="F1493" s="1162"/>
      <c r="G1493" s="1180"/>
      <c r="H1493" s="1127"/>
      <c r="I1493" s="1138"/>
      <c r="J1493" s="391"/>
      <c r="K1493" s="392"/>
      <c r="L1493" s="1141"/>
      <c r="M1493" s="1130"/>
      <c r="N1493" s="1133"/>
      <c r="O1493" s="1136"/>
      <c r="P1493" s="389"/>
      <c r="Q1493" s="371"/>
      <c r="R1493" s="371"/>
      <c r="S1493" s="371"/>
      <c r="T1493" s="371"/>
      <c r="U1493" s="371"/>
      <c r="V1493" s="371"/>
      <c r="W1493" s="371"/>
    </row>
    <row r="1494" spans="1:23" ht="16.5" customHeight="1">
      <c r="A1494" s="384"/>
      <c r="B1494" s="1150"/>
      <c r="C1494" s="1153"/>
      <c r="D1494" s="1156"/>
      <c r="E1494" s="1159"/>
      <c r="F1494" s="1162"/>
      <c r="G1494" s="1180"/>
      <c r="H1494" s="1127"/>
      <c r="I1494" s="1139"/>
      <c r="J1494" s="391"/>
      <c r="K1494" s="392"/>
      <c r="L1494" s="1142"/>
      <c r="M1494" s="1130"/>
      <c r="N1494" s="1133"/>
      <c r="O1494" s="1136"/>
      <c r="P1494" s="389"/>
      <c r="Q1494" s="371"/>
      <c r="R1494" s="371"/>
      <c r="S1494" s="371"/>
      <c r="T1494" s="371"/>
      <c r="U1494" s="371"/>
      <c r="V1494" s="371"/>
      <c r="W1494" s="371"/>
    </row>
    <row r="1495" spans="1:23" ht="16.5" customHeight="1">
      <c r="A1495" s="384"/>
      <c r="B1495" s="1150"/>
      <c r="C1495" s="1153"/>
      <c r="D1495" s="1156"/>
      <c r="E1495" s="1159"/>
      <c r="F1495" s="1162"/>
      <c r="G1495" s="1180"/>
      <c r="H1495" s="1127"/>
      <c r="I1495" s="1143" t="s">
        <v>1900</v>
      </c>
      <c r="J1495" s="391"/>
      <c r="K1495" s="392"/>
      <c r="L1495" s="1146" t="s">
        <v>412</v>
      </c>
      <c r="M1495" s="1130"/>
      <c r="N1495" s="1133"/>
      <c r="O1495" s="1136"/>
      <c r="P1495" s="389"/>
      <c r="Q1495" s="433"/>
      <c r="R1495" s="433"/>
      <c r="S1495" s="433"/>
      <c r="T1495" s="433"/>
      <c r="U1495" s="433"/>
      <c r="V1495" s="433"/>
      <c r="W1495" s="371"/>
    </row>
    <row r="1496" spans="1:23" ht="16.5" customHeight="1">
      <c r="A1496" s="384"/>
      <c r="B1496" s="1150"/>
      <c r="C1496" s="1153"/>
      <c r="D1496" s="1156"/>
      <c r="E1496" s="1159"/>
      <c r="F1496" s="1162"/>
      <c r="G1496" s="1180"/>
      <c r="H1496" s="1127"/>
      <c r="I1496" s="1144"/>
      <c r="J1496" s="391"/>
      <c r="K1496" s="392"/>
      <c r="L1496" s="1147"/>
      <c r="M1496" s="1130"/>
      <c r="N1496" s="1133"/>
      <c r="O1496" s="1136"/>
      <c r="P1496" s="389"/>
      <c r="Q1496" s="433"/>
      <c r="R1496" s="433"/>
      <c r="S1496" s="433"/>
      <c r="T1496" s="433"/>
      <c r="U1496" s="433"/>
      <c r="V1496" s="433"/>
      <c r="W1496" s="371"/>
    </row>
    <row r="1497" spans="1:23" ht="16.5" customHeight="1">
      <c r="A1497" s="384"/>
      <c r="B1497" s="1150"/>
      <c r="C1497" s="1153"/>
      <c r="D1497" s="1156"/>
      <c r="E1497" s="1159"/>
      <c r="F1497" s="1162"/>
      <c r="G1497" s="1180"/>
      <c r="H1497" s="1127"/>
      <c r="I1497" s="1144"/>
      <c r="J1497" s="391"/>
      <c r="K1497" s="392"/>
      <c r="L1497" s="1147"/>
      <c r="M1497" s="1130"/>
      <c r="N1497" s="1133"/>
      <c r="O1497" s="1136"/>
      <c r="P1497" s="389"/>
      <c r="Q1497" s="433"/>
      <c r="R1497" s="433"/>
      <c r="S1497" s="433"/>
      <c r="T1497" s="433"/>
      <c r="U1497" s="433"/>
      <c r="V1497" s="433"/>
      <c r="W1497" s="371"/>
    </row>
    <row r="1498" spans="1:23" ht="16.5" customHeight="1">
      <c r="A1498" s="384"/>
      <c r="B1498" s="1172"/>
      <c r="C1498" s="1173"/>
      <c r="D1498" s="1174"/>
      <c r="E1498" s="1175"/>
      <c r="F1498" s="1176"/>
      <c r="G1498" s="1180"/>
      <c r="H1498" s="1167"/>
      <c r="I1498" s="1170"/>
      <c r="J1498" s="393"/>
      <c r="K1498" s="394"/>
      <c r="L1498" s="1171"/>
      <c r="M1498" s="1131"/>
      <c r="N1498" s="1168"/>
      <c r="O1498" s="1169"/>
      <c r="P1498" s="389"/>
      <c r="Q1498" s="433"/>
      <c r="R1498" s="433"/>
      <c r="S1498" s="433"/>
      <c r="T1498" s="433"/>
      <c r="U1498" s="433"/>
      <c r="V1498" s="433"/>
      <c r="W1498" s="371"/>
    </row>
    <row r="1499" spans="1:23" ht="15.75" customHeight="1">
      <c r="A1499" s="384"/>
      <c r="B1499" s="1149">
        <v>150</v>
      </c>
      <c r="C1499" s="1152">
        <v>28</v>
      </c>
      <c r="D1499" s="1155" t="s">
        <v>2194</v>
      </c>
      <c r="E1499" s="1158" t="str">
        <f t="shared" ref="E1499" si="444">HLOOKUP(D1499,$F$1:$Q$2,2,FALSE)</f>
        <v>관리자</v>
      </c>
      <c r="F1499" s="1161" t="str">
        <f t="shared" ref="F1499" si="445">D1499&amp;"_"&amp;IF(LEN(C1499) = 1, "0"&amp;C1499, C1499)</f>
        <v>AD_28</v>
      </c>
      <c r="G1499" s="1194" t="s">
        <v>2158</v>
      </c>
      <c r="H1499" s="1182" t="s">
        <v>2159</v>
      </c>
      <c r="I1499" s="385" t="s">
        <v>414</v>
      </c>
      <c r="J1499" s="386" t="s">
        <v>2097</v>
      </c>
      <c r="K1499" s="387" t="s">
        <v>429</v>
      </c>
      <c r="L1499" s="388" t="s">
        <v>1871</v>
      </c>
      <c r="M1499" s="1129">
        <f t="shared" ref="M1499" si="446">HLOOKUP(D1499,$F$1:$Q$3,3,FALSE)</f>
        <v>1</v>
      </c>
      <c r="N1499" s="1132" t="s">
        <v>2210</v>
      </c>
      <c r="O1499" s="1135"/>
      <c r="P1499" s="389"/>
      <c r="Q1499" s="433"/>
      <c r="R1499" s="433"/>
      <c r="S1499" s="433"/>
      <c r="T1499" s="433"/>
      <c r="U1499" s="433"/>
      <c r="V1499" s="433"/>
      <c r="W1499" s="371"/>
    </row>
    <row r="1500" spans="1:23" ht="16.5" customHeight="1">
      <c r="A1500" s="384"/>
      <c r="B1500" s="1150"/>
      <c r="C1500" s="1153"/>
      <c r="D1500" s="1156"/>
      <c r="E1500" s="1159"/>
      <c r="F1500" s="1162"/>
      <c r="G1500" s="1165"/>
      <c r="H1500" s="1127"/>
      <c r="I1500" s="1138" t="s">
        <v>2151</v>
      </c>
      <c r="J1500" s="391" t="s">
        <v>2094</v>
      </c>
      <c r="K1500" s="392" t="s">
        <v>1824</v>
      </c>
      <c r="L1500" s="1140" t="s">
        <v>2151</v>
      </c>
      <c r="M1500" s="1130"/>
      <c r="N1500" s="1133"/>
      <c r="O1500" s="1136"/>
      <c r="P1500" s="389"/>
      <c r="Q1500" s="433"/>
      <c r="R1500" s="433"/>
      <c r="S1500" s="433"/>
      <c r="T1500" s="433"/>
      <c r="U1500" s="433"/>
      <c r="V1500" s="433"/>
      <c r="W1500" s="371"/>
    </row>
    <row r="1501" spans="1:23" ht="16.5" customHeight="1">
      <c r="A1501" s="384"/>
      <c r="B1501" s="1150"/>
      <c r="C1501" s="1153"/>
      <c r="D1501" s="1156"/>
      <c r="E1501" s="1159"/>
      <c r="F1501" s="1162"/>
      <c r="G1501" s="1165"/>
      <c r="H1501" s="1127"/>
      <c r="I1501" s="1138"/>
      <c r="J1501" s="391" t="s">
        <v>1982</v>
      </c>
      <c r="K1501" s="392" t="s">
        <v>2085</v>
      </c>
      <c r="L1501" s="1141"/>
      <c r="M1501" s="1130"/>
      <c r="N1501" s="1133"/>
      <c r="O1501" s="1136"/>
      <c r="P1501" s="389"/>
      <c r="Q1501" s="371"/>
      <c r="R1501" s="371"/>
      <c r="S1501" s="371"/>
      <c r="T1501" s="371"/>
      <c r="U1501" s="371"/>
      <c r="V1501" s="371"/>
      <c r="W1501" s="371"/>
    </row>
    <row r="1502" spans="1:23" ht="16.5" customHeight="1">
      <c r="A1502" s="384"/>
      <c r="B1502" s="1150"/>
      <c r="C1502" s="1153"/>
      <c r="D1502" s="1156"/>
      <c r="E1502" s="1159"/>
      <c r="F1502" s="1162"/>
      <c r="G1502" s="1165"/>
      <c r="H1502" s="1127"/>
      <c r="I1502" s="1138"/>
      <c r="J1502" s="391"/>
      <c r="K1502" s="392" t="s">
        <v>1982</v>
      </c>
      <c r="L1502" s="1141"/>
      <c r="M1502" s="1130"/>
      <c r="N1502" s="1133"/>
      <c r="O1502" s="1136"/>
      <c r="P1502" s="389"/>
      <c r="Q1502" s="371"/>
      <c r="R1502" s="371"/>
      <c r="S1502" s="371"/>
      <c r="T1502" s="371"/>
      <c r="U1502" s="371"/>
      <c r="V1502" s="371"/>
      <c r="W1502" s="371"/>
    </row>
    <row r="1503" spans="1:23" ht="16.5" customHeight="1">
      <c r="A1503" s="384"/>
      <c r="B1503" s="1150"/>
      <c r="C1503" s="1153"/>
      <c r="D1503" s="1156"/>
      <c r="E1503" s="1159"/>
      <c r="F1503" s="1162"/>
      <c r="G1503" s="1165"/>
      <c r="H1503" s="1127"/>
      <c r="I1503" s="1138"/>
      <c r="J1503" s="391"/>
      <c r="K1503" s="392"/>
      <c r="L1503" s="1141"/>
      <c r="M1503" s="1130"/>
      <c r="N1503" s="1133"/>
      <c r="O1503" s="1136"/>
      <c r="P1503" s="389"/>
      <c r="Q1503" s="371"/>
      <c r="R1503" s="371"/>
      <c r="S1503" s="371"/>
      <c r="T1503" s="371"/>
      <c r="U1503" s="371"/>
      <c r="V1503" s="371"/>
      <c r="W1503" s="371"/>
    </row>
    <row r="1504" spans="1:23" ht="16.5" customHeight="1">
      <c r="A1504" s="384"/>
      <c r="B1504" s="1150"/>
      <c r="C1504" s="1153"/>
      <c r="D1504" s="1156"/>
      <c r="E1504" s="1159"/>
      <c r="F1504" s="1162"/>
      <c r="G1504" s="1165"/>
      <c r="H1504" s="1127"/>
      <c r="I1504" s="1139"/>
      <c r="J1504" s="391"/>
      <c r="K1504" s="392"/>
      <c r="L1504" s="1142"/>
      <c r="M1504" s="1130"/>
      <c r="N1504" s="1133"/>
      <c r="O1504" s="1136"/>
      <c r="P1504" s="389"/>
      <c r="Q1504" s="371"/>
      <c r="R1504" s="371"/>
      <c r="S1504" s="371"/>
      <c r="T1504" s="371"/>
      <c r="U1504" s="371"/>
      <c r="V1504" s="371"/>
      <c r="W1504" s="371"/>
    </row>
    <row r="1505" spans="1:23" ht="16.5" customHeight="1">
      <c r="A1505" s="384"/>
      <c r="B1505" s="1150"/>
      <c r="C1505" s="1153"/>
      <c r="D1505" s="1156"/>
      <c r="E1505" s="1159"/>
      <c r="F1505" s="1162"/>
      <c r="G1505" s="1165"/>
      <c r="H1505" s="1127"/>
      <c r="I1505" s="1143" t="s">
        <v>1806</v>
      </c>
      <c r="J1505" s="391"/>
      <c r="K1505" s="392"/>
      <c r="L1505" s="1146" t="s">
        <v>412</v>
      </c>
      <c r="M1505" s="1130"/>
      <c r="N1505" s="1133"/>
      <c r="O1505" s="1136"/>
      <c r="P1505" s="389"/>
      <c r="Q1505" s="433"/>
      <c r="R1505" s="433"/>
      <c r="S1505" s="433"/>
      <c r="T1505" s="433"/>
      <c r="U1505" s="433"/>
      <c r="V1505" s="433"/>
      <c r="W1505" s="371"/>
    </row>
    <row r="1506" spans="1:23" ht="16.5" customHeight="1">
      <c r="A1506" s="384"/>
      <c r="B1506" s="1150"/>
      <c r="C1506" s="1153"/>
      <c r="D1506" s="1156"/>
      <c r="E1506" s="1159"/>
      <c r="F1506" s="1162"/>
      <c r="G1506" s="1165"/>
      <c r="H1506" s="1127"/>
      <c r="I1506" s="1144"/>
      <c r="J1506" s="391"/>
      <c r="K1506" s="392"/>
      <c r="L1506" s="1147"/>
      <c r="M1506" s="1130"/>
      <c r="N1506" s="1133"/>
      <c r="O1506" s="1136"/>
      <c r="P1506" s="389"/>
      <c r="Q1506" s="433"/>
      <c r="R1506" s="433"/>
      <c r="S1506" s="433"/>
      <c r="T1506" s="433"/>
      <c r="U1506" s="433"/>
      <c r="V1506" s="433"/>
      <c r="W1506" s="371"/>
    </row>
    <row r="1507" spans="1:23" ht="16.5" customHeight="1">
      <c r="A1507" s="384"/>
      <c r="B1507" s="1150"/>
      <c r="C1507" s="1153"/>
      <c r="D1507" s="1156"/>
      <c r="E1507" s="1159"/>
      <c r="F1507" s="1162"/>
      <c r="G1507" s="1165"/>
      <c r="H1507" s="1127"/>
      <c r="I1507" s="1144"/>
      <c r="J1507" s="391"/>
      <c r="K1507" s="392"/>
      <c r="L1507" s="1147"/>
      <c r="M1507" s="1130"/>
      <c r="N1507" s="1133"/>
      <c r="O1507" s="1136"/>
      <c r="P1507" s="389"/>
      <c r="Q1507" s="433"/>
      <c r="R1507" s="433"/>
      <c r="S1507" s="433"/>
      <c r="T1507" s="433"/>
      <c r="U1507" s="433"/>
      <c r="V1507" s="433"/>
      <c r="W1507" s="371"/>
    </row>
    <row r="1508" spans="1:23" ht="16.5" customHeight="1">
      <c r="A1508" s="384"/>
      <c r="B1508" s="1172"/>
      <c r="C1508" s="1173"/>
      <c r="D1508" s="1174"/>
      <c r="E1508" s="1175"/>
      <c r="F1508" s="1176"/>
      <c r="G1508" s="1178"/>
      <c r="H1508" s="1167"/>
      <c r="I1508" s="1170"/>
      <c r="J1508" s="393"/>
      <c r="K1508" s="394"/>
      <c r="L1508" s="1171"/>
      <c r="M1508" s="1131"/>
      <c r="N1508" s="1168"/>
      <c r="O1508" s="1169"/>
      <c r="P1508" s="389"/>
      <c r="Q1508" s="433"/>
      <c r="R1508" s="433"/>
      <c r="S1508" s="433"/>
      <c r="T1508" s="433"/>
      <c r="U1508" s="433"/>
      <c r="V1508" s="433"/>
      <c r="W1508" s="371"/>
    </row>
    <row r="1509" spans="1:23" ht="15.75" customHeight="1">
      <c r="A1509" s="384"/>
      <c r="B1509" s="1149">
        <v>151</v>
      </c>
      <c r="C1509" s="1152">
        <v>29</v>
      </c>
      <c r="D1509" s="1155" t="s">
        <v>2194</v>
      </c>
      <c r="E1509" s="1158" t="str">
        <f t="shared" ref="E1509" si="447">HLOOKUP(D1509,$F$1:$Q$2,2,FALSE)</f>
        <v>관리자</v>
      </c>
      <c r="F1509" s="1161" t="str">
        <f t="shared" ref="F1509" si="448">D1509&amp;"_"&amp;IF(LEN(C1509) = 1, "0"&amp;C1509, C1509)</f>
        <v>AD_29</v>
      </c>
      <c r="G1509" s="1188" t="s">
        <v>2160</v>
      </c>
      <c r="H1509" s="1182" t="s">
        <v>2161</v>
      </c>
      <c r="I1509" s="385" t="s">
        <v>414</v>
      </c>
      <c r="J1509" s="386" t="s">
        <v>2118</v>
      </c>
      <c r="K1509" s="387" t="s">
        <v>1920</v>
      </c>
      <c r="L1509" s="388" t="s">
        <v>414</v>
      </c>
      <c r="M1509" s="1129">
        <f t="shared" ref="M1509" si="449">HLOOKUP(D1509,$F$1:$Q$3,3,FALSE)</f>
        <v>1</v>
      </c>
      <c r="N1509" s="1132" t="s">
        <v>2210</v>
      </c>
      <c r="O1509" s="1135"/>
      <c r="P1509" s="389"/>
      <c r="Q1509" s="433"/>
      <c r="R1509" s="433"/>
      <c r="S1509" s="433"/>
      <c r="T1509" s="433"/>
      <c r="U1509" s="433"/>
      <c r="V1509" s="433"/>
      <c r="W1509" s="371"/>
    </row>
    <row r="1510" spans="1:23" ht="16.5" customHeight="1">
      <c r="A1510" s="384"/>
      <c r="B1510" s="1150"/>
      <c r="C1510" s="1153"/>
      <c r="D1510" s="1156"/>
      <c r="E1510" s="1159"/>
      <c r="F1510" s="1162"/>
      <c r="G1510" s="1165"/>
      <c r="H1510" s="1127"/>
      <c r="I1510" s="1138" t="s">
        <v>2150</v>
      </c>
      <c r="J1510" s="391"/>
      <c r="K1510" s="392" t="s">
        <v>2118</v>
      </c>
      <c r="L1510" s="1140" t="s">
        <v>2151</v>
      </c>
      <c r="M1510" s="1130"/>
      <c r="N1510" s="1133"/>
      <c r="O1510" s="1136"/>
      <c r="P1510" s="389"/>
      <c r="Q1510" s="433"/>
      <c r="R1510" s="433"/>
      <c r="S1510" s="433"/>
      <c r="T1510" s="433"/>
      <c r="U1510" s="433"/>
      <c r="V1510" s="433"/>
      <c r="W1510" s="371"/>
    </row>
    <row r="1511" spans="1:23" ht="16.5" customHeight="1">
      <c r="A1511" s="384"/>
      <c r="B1511" s="1150"/>
      <c r="C1511" s="1153"/>
      <c r="D1511" s="1156"/>
      <c r="E1511" s="1159"/>
      <c r="F1511" s="1162"/>
      <c r="G1511" s="1165"/>
      <c r="H1511" s="1127"/>
      <c r="I1511" s="1138"/>
      <c r="J1511" s="391"/>
      <c r="K1511" s="392" t="s">
        <v>1824</v>
      </c>
      <c r="L1511" s="1141"/>
      <c r="M1511" s="1130"/>
      <c r="N1511" s="1133"/>
      <c r="O1511" s="1136"/>
      <c r="P1511" s="389"/>
      <c r="Q1511" s="371"/>
      <c r="R1511" s="371"/>
      <c r="S1511" s="371"/>
      <c r="T1511" s="371"/>
      <c r="U1511" s="371"/>
      <c r="V1511" s="371"/>
      <c r="W1511" s="371"/>
    </row>
    <row r="1512" spans="1:23" ht="16.5" customHeight="1">
      <c r="A1512" s="384"/>
      <c r="B1512" s="1150"/>
      <c r="C1512" s="1153"/>
      <c r="D1512" s="1156"/>
      <c r="E1512" s="1159"/>
      <c r="F1512" s="1162"/>
      <c r="G1512" s="1165"/>
      <c r="H1512" s="1127"/>
      <c r="I1512" s="1138"/>
      <c r="J1512" s="391"/>
      <c r="K1512" s="392" t="s">
        <v>2085</v>
      </c>
      <c r="L1512" s="1141"/>
      <c r="M1512" s="1130"/>
      <c r="N1512" s="1133"/>
      <c r="O1512" s="1136"/>
      <c r="P1512" s="389"/>
      <c r="Q1512" s="371"/>
      <c r="R1512" s="371"/>
      <c r="S1512" s="371"/>
      <c r="T1512" s="371"/>
      <c r="U1512" s="371"/>
      <c r="V1512" s="371"/>
      <c r="W1512" s="371"/>
    </row>
    <row r="1513" spans="1:23" ht="16.5" customHeight="1">
      <c r="A1513" s="384"/>
      <c r="B1513" s="1150"/>
      <c r="C1513" s="1153"/>
      <c r="D1513" s="1156"/>
      <c r="E1513" s="1159"/>
      <c r="F1513" s="1162"/>
      <c r="G1513" s="1165"/>
      <c r="H1513" s="1127"/>
      <c r="I1513" s="1138"/>
      <c r="J1513" s="391"/>
      <c r="K1513" s="392" t="s">
        <v>2002</v>
      </c>
      <c r="L1513" s="1141"/>
      <c r="M1513" s="1130"/>
      <c r="N1513" s="1133"/>
      <c r="O1513" s="1136"/>
      <c r="P1513" s="389"/>
      <c r="Q1513" s="371"/>
      <c r="R1513" s="371"/>
      <c r="S1513" s="371"/>
      <c r="T1513" s="371"/>
      <c r="U1513" s="371"/>
      <c r="V1513" s="371"/>
      <c r="W1513" s="371"/>
    </row>
    <row r="1514" spans="1:23" ht="16.5" customHeight="1">
      <c r="A1514" s="384"/>
      <c r="B1514" s="1150"/>
      <c r="C1514" s="1153"/>
      <c r="D1514" s="1156"/>
      <c r="E1514" s="1159"/>
      <c r="F1514" s="1162"/>
      <c r="G1514" s="1165"/>
      <c r="H1514" s="1127"/>
      <c r="I1514" s="1139"/>
      <c r="J1514" s="391"/>
      <c r="K1514" s="392"/>
      <c r="L1514" s="1142"/>
      <c r="M1514" s="1130"/>
      <c r="N1514" s="1133"/>
      <c r="O1514" s="1136"/>
      <c r="P1514" s="389"/>
      <c r="Q1514" s="371"/>
      <c r="R1514" s="371"/>
      <c r="S1514" s="371"/>
      <c r="T1514" s="371"/>
      <c r="U1514" s="371"/>
      <c r="V1514" s="371"/>
      <c r="W1514" s="371"/>
    </row>
    <row r="1515" spans="1:23" ht="16.5" customHeight="1">
      <c r="A1515" s="384"/>
      <c r="B1515" s="1150"/>
      <c r="C1515" s="1153"/>
      <c r="D1515" s="1156"/>
      <c r="E1515" s="1159"/>
      <c r="F1515" s="1162"/>
      <c r="G1515" s="1165"/>
      <c r="H1515" s="1127"/>
      <c r="I1515" s="1143" t="s">
        <v>406</v>
      </c>
      <c r="J1515" s="391"/>
      <c r="K1515" s="392"/>
      <c r="L1515" s="1146" t="s">
        <v>1829</v>
      </c>
      <c r="M1515" s="1130"/>
      <c r="N1515" s="1133"/>
      <c r="O1515" s="1136"/>
      <c r="P1515" s="389"/>
      <c r="Q1515" s="433"/>
      <c r="R1515" s="433"/>
      <c r="S1515" s="433"/>
      <c r="T1515" s="433"/>
      <c r="U1515" s="433"/>
      <c r="V1515" s="433"/>
      <c r="W1515" s="371"/>
    </row>
    <row r="1516" spans="1:23" ht="16.5" customHeight="1">
      <c r="A1516" s="384"/>
      <c r="B1516" s="1150"/>
      <c r="C1516" s="1153"/>
      <c r="D1516" s="1156"/>
      <c r="E1516" s="1159"/>
      <c r="F1516" s="1162"/>
      <c r="G1516" s="1165"/>
      <c r="H1516" s="1127"/>
      <c r="I1516" s="1144"/>
      <c r="J1516" s="391"/>
      <c r="K1516" s="392"/>
      <c r="L1516" s="1147"/>
      <c r="M1516" s="1130"/>
      <c r="N1516" s="1133"/>
      <c r="O1516" s="1136"/>
      <c r="P1516" s="389"/>
      <c r="Q1516" s="433"/>
      <c r="R1516" s="433"/>
      <c r="S1516" s="433"/>
      <c r="T1516" s="433"/>
      <c r="U1516" s="433"/>
      <c r="V1516" s="433"/>
      <c r="W1516" s="371"/>
    </row>
    <row r="1517" spans="1:23" ht="16.5" customHeight="1">
      <c r="A1517" s="384"/>
      <c r="B1517" s="1150"/>
      <c r="C1517" s="1153"/>
      <c r="D1517" s="1156"/>
      <c r="E1517" s="1159"/>
      <c r="F1517" s="1162"/>
      <c r="G1517" s="1165"/>
      <c r="H1517" s="1127"/>
      <c r="I1517" s="1144"/>
      <c r="J1517" s="391"/>
      <c r="K1517" s="392"/>
      <c r="L1517" s="1147"/>
      <c r="M1517" s="1130"/>
      <c r="N1517" s="1133"/>
      <c r="O1517" s="1136"/>
      <c r="P1517" s="389"/>
      <c r="Q1517" s="433"/>
      <c r="R1517" s="433"/>
      <c r="S1517" s="433"/>
      <c r="T1517" s="433"/>
      <c r="U1517" s="433"/>
      <c r="V1517" s="433"/>
      <c r="W1517" s="371"/>
    </row>
    <row r="1518" spans="1:23" ht="16.5" customHeight="1">
      <c r="A1518" s="384"/>
      <c r="B1518" s="1172"/>
      <c r="C1518" s="1173"/>
      <c r="D1518" s="1174"/>
      <c r="E1518" s="1175"/>
      <c r="F1518" s="1176"/>
      <c r="G1518" s="1189"/>
      <c r="H1518" s="1183"/>
      <c r="I1518" s="1170"/>
      <c r="J1518" s="393"/>
      <c r="K1518" s="394"/>
      <c r="L1518" s="1171"/>
      <c r="M1518" s="1131"/>
      <c r="N1518" s="1193"/>
      <c r="O1518" s="1184"/>
      <c r="P1518" s="389"/>
      <c r="Q1518" s="433"/>
      <c r="R1518" s="433"/>
      <c r="S1518" s="433"/>
      <c r="T1518" s="433"/>
      <c r="U1518" s="433"/>
      <c r="V1518" s="433"/>
      <c r="W1518" s="371"/>
    </row>
    <row r="1519" spans="1:23" ht="15.75" customHeight="1">
      <c r="A1519" s="384"/>
      <c r="B1519" s="1149">
        <v>152</v>
      </c>
      <c r="C1519" s="1152">
        <v>30</v>
      </c>
      <c r="D1519" s="1155" t="s">
        <v>2194</v>
      </c>
      <c r="E1519" s="1158" t="str">
        <f t="shared" ref="E1519" si="450">HLOOKUP(D1519,$F$1:$Q$2,2,FALSE)</f>
        <v>관리자</v>
      </c>
      <c r="F1519" s="1161" t="str">
        <f t="shared" ref="F1519" si="451">D1519&amp;"_"&amp;IF(LEN(C1519) = 1, "0"&amp;C1519, C1519)</f>
        <v>AD_30</v>
      </c>
      <c r="G1519" s="1188" t="s">
        <v>2162</v>
      </c>
      <c r="H1519" s="1182" t="s">
        <v>2163</v>
      </c>
      <c r="I1519" s="385" t="s">
        <v>1809</v>
      </c>
      <c r="J1519" s="386" t="s">
        <v>1824</v>
      </c>
      <c r="K1519" s="387" t="s">
        <v>1799</v>
      </c>
      <c r="L1519" s="388" t="s">
        <v>414</v>
      </c>
      <c r="M1519" s="1129">
        <f t="shared" ref="M1519" si="452">HLOOKUP(D1519,$F$1:$Q$3,3,FALSE)</f>
        <v>1</v>
      </c>
      <c r="N1519" s="1133" t="s">
        <v>2210</v>
      </c>
      <c r="O1519" s="1136"/>
      <c r="P1519" s="389"/>
      <c r="Q1519" s="433"/>
      <c r="R1519" s="433"/>
      <c r="S1519" s="433"/>
      <c r="T1519" s="433"/>
      <c r="U1519" s="433"/>
      <c r="V1519" s="433"/>
      <c r="W1519" s="371"/>
    </row>
    <row r="1520" spans="1:23" ht="16.5" customHeight="1">
      <c r="A1520" s="384"/>
      <c r="B1520" s="1150"/>
      <c r="C1520" s="1153"/>
      <c r="D1520" s="1156"/>
      <c r="E1520" s="1159"/>
      <c r="F1520" s="1162"/>
      <c r="G1520" s="1180"/>
      <c r="H1520" s="1127"/>
      <c r="I1520" s="1138" t="s">
        <v>2164</v>
      </c>
      <c r="J1520" s="391" t="s">
        <v>2094</v>
      </c>
      <c r="K1520" s="392" t="s">
        <v>1786</v>
      </c>
      <c r="L1520" s="1140" t="s">
        <v>2164</v>
      </c>
      <c r="M1520" s="1130"/>
      <c r="N1520" s="1133"/>
      <c r="O1520" s="1136"/>
      <c r="P1520" s="389"/>
      <c r="Q1520" s="433"/>
      <c r="R1520" s="433"/>
      <c r="S1520" s="433"/>
      <c r="T1520" s="433"/>
      <c r="U1520" s="433"/>
      <c r="V1520" s="433"/>
      <c r="W1520" s="371"/>
    </row>
    <row r="1521" spans="1:23" ht="16.5" customHeight="1">
      <c r="A1521" s="384"/>
      <c r="B1521" s="1150"/>
      <c r="C1521" s="1153"/>
      <c r="D1521" s="1156"/>
      <c r="E1521" s="1159"/>
      <c r="F1521" s="1162"/>
      <c r="G1521" s="1180"/>
      <c r="H1521" s="1127"/>
      <c r="I1521" s="1138"/>
      <c r="J1521" s="391" t="s">
        <v>1982</v>
      </c>
      <c r="K1521" s="392" t="s">
        <v>2094</v>
      </c>
      <c r="L1521" s="1141"/>
      <c r="M1521" s="1130"/>
      <c r="N1521" s="1133"/>
      <c r="O1521" s="1136"/>
      <c r="P1521" s="389"/>
      <c r="Q1521" s="371"/>
      <c r="R1521" s="371"/>
      <c r="S1521" s="371"/>
      <c r="T1521" s="371"/>
      <c r="U1521" s="371"/>
      <c r="V1521" s="371"/>
      <c r="W1521" s="371"/>
    </row>
    <row r="1522" spans="1:23" ht="16.5" customHeight="1">
      <c r="A1522" s="384"/>
      <c r="B1522" s="1150"/>
      <c r="C1522" s="1153"/>
      <c r="D1522" s="1156"/>
      <c r="E1522" s="1159"/>
      <c r="F1522" s="1162"/>
      <c r="G1522" s="1180"/>
      <c r="H1522" s="1127"/>
      <c r="I1522" s="1138"/>
      <c r="J1522" s="391"/>
      <c r="K1522" s="392" t="s">
        <v>1982</v>
      </c>
      <c r="L1522" s="1141"/>
      <c r="M1522" s="1130"/>
      <c r="N1522" s="1133"/>
      <c r="O1522" s="1136"/>
      <c r="P1522" s="389"/>
      <c r="Q1522" s="371"/>
      <c r="R1522" s="371"/>
      <c r="S1522" s="371"/>
      <c r="T1522" s="371"/>
      <c r="U1522" s="371"/>
      <c r="V1522" s="371"/>
      <c r="W1522" s="371"/>
    </row>
    <row r="1523" spans="1:23" ht="16.5" customHeight="1">
      <c r="A1523" s="384"/>
      <c r="B1523" s="1150"/>
      <c r="C1523" s="1153"/>
      <c r="D1523" s="1156"/>
      <c r="E1523" s="1159"/>
      <c r="F1523" s="1162"/>
      <c r="G1523" s="1180"/>
      <c r="H1523" s="1127"/>
      <c r="I1523" s="1138"/>
      <c r="J1523" s="391"/>
      <c r="K1523" s="392"/>
      <c r="L1523" s="1141"/>
      <c r="M1523" s="1130"/>
      <c r="N1523" s="1133"/>
      <c r="O1523" s="1136"/>
      <c r="P1523" s="389"/>
      <c r="Q1523" s="371"/>
      <c r="R1523" s="371"/>
      <c r="S1523" s="371"/>
      <c r="T1523" s="371"/>
      <c r="U1523" s="371"/>
      <c r="V1523" s="371"/>
      <c r="W1523" s="371"/>
    </row>
    <row r="1524" spans="1:23" ht="16.5" customHeight="1">
      <c r="A1524" s="384"/>
      <c r="B1524" s="1150"/>
      <c r="C1524" s="1153"/>
      <c r="D1524" s="1156"/>
      <c r="E1524" s="1159"/>
      <c r="F1524" s="1162"/>
      <c r="G1524" s="1180"/>
      <c r="H1524" s="1127"/>
      <c r="I1524" s="1139"/>
      <c r="J1524" s="391"/>
      <c r="K1524" s="392"/>
      <c r="L1524" s="1142"/>
      <c r="M1524" s="1130"/>
      <c r="N1524" s="1133"/>
      <c r="O1524" s="1136"/>
      <c r="P1524" s="389"/>
      <c r="Q1524" s="371"/>
      <c r="R1524" s="371"/>
      <c r="S1524" s="371"/>
      <c r="T1524" s="371"/>
      <c r="U1524" s="371"/>
      <c r="V1524" s="371"/>
      <c r="W1524" s="371"/>
    </row>
    <row r="1525" spans="1:23" ht="16.5" customHeight="1">
      <c r="A1525" s="384"/>
      <c r="B1525" s="1150"/>
      <c r="C1525" s="1153"/>
      <c r="D1525" s="1156"/>
      <c r="E1525" s="1159"/>
      <c r="F1525" s="1162"/>
      <c r="G1525" s="1180"/>
      <c r="H1525" s="1127"/>
      <c r="I1525" s="1143" t="s">
        <v>1806</v>
      </c>
      <c r="J1525" s="391"/>
      <c r="K1525" s="392"/>
      <c r="L1525" s="1146" t="s">
        <v>1829</v>
      </c>
      <c r="M1525" s="1130"/>
      <c r="N1525" s="1133"/>
      <c r="O1525" s="1136"/>
      <c r="P1525" s="389"/>
      <c r="Q1525" s="433"/>
      <c r="R1525" s="433"/>
      <c r="S1525" s="433"/>
      <c r="T1525" s="433"/>
      <c r="U1525" s="433"/>
      <c r="V1525" s="433"/>
      <c r="W1525" s="371"/>
    </row>
    <row r="1526" spans="1:23" ht="16.5" customHeight="1">
      <c r="A1526" s="384"/>
      <c r="B1526" s="1150"/>
      <c r="C1526" s="1153"/>
      <c r="D1526" s="1156"/>
      <c r="E1526" s="1159"/>
      <c r="F1526" s="1162"/>
      <c r="G1526" s="1180"/>
      <c r="H1526" s="1127"/>
      <c r="I1526" s="1144"/>
      <c r="J1526" s="391"/>
      <c r="K1526" s="392"/>
      <c r="L1526" s="1147"/>
      <c r="M1526" s="1130"/>
      <c r="N1526" s="1133"/>
      <c r="O1526" s="1136"/>
      <c r="P1526" s="389"/>
      <c r="Q1526" s="433"/>
      <c r="R1526" s="433"/>
      <c r="S1526" s="433"/>
      <c r="T1526" s="433"/>
      <c r="U1526" s="433"/>
      <c r="V1526" s="433"/>
      <c r="W1526" s="371"/>
    </row>
    <row r="1527" spans="1:23" ht="16.5" customHeight="1">
      <c r="A1527" s="384"/>
      <c r="B1527" s="1150"/>
      <c r="C1527" s="1153"/>
      <c r="D1527" s="1156"/>
      <c r="E1527" s="1159"/>
      <c r="F1527" s="1162"/>
      <c r="G1527" s="1180"/>
      <c r="H1527" s="1127"/>
      <c r="I1527" s="1144"/>
      <c r="J1527" s="391"/>
      <c r="K1527" s="392"/>
      <c r="L1527" s="1147"/>
      <c r="M1527" s="1130"/>
      <c r="N1527" s="1133"/>
      <c r="O1527" s="1136"/>
      <c r="P1527" s="389"/>
      <c r="Q1527" s="433"/>
      <c r="R1527" s="433"/>
      <c r="S1527" s="433"/>
      <c r="T1527" s="433"/>
      <c r="U1527" s="433"/>
      <c r="V1527" s="433"/>
      <c r="W1527" s="371"/>
    </row>
    <row r="1528" spans="1:23" ht="16.5" customHeight="1">
      <c r="A1528" s="384"/>
      <c r="B1528" s="1172"/>
      <c r="C1528" s="1173"/>
      <c r="D1528" s="1174"/>
      <c r="E1528" s="1175"/>
      <c r="F1528" s="1176"/>
      <c r="G1528" s="1181"/>
      <c r="H1528" s="1183"/>
      <c r="I1528" s="1185"/>
      <c r="J1528" s="423"/>
      <c r="K1528" s="424"/>
      <c r="L1528" s="1186"/>
      <c r="M1528" s="1131"/>
      <c r="N1528" s="1168"/>
      <c r="O1528" s="1169"/>
      <c r="P1528" s="389"/>
      <c r="Q1528" s="433"/>
      <c r="R1528" s="433"/>
      <c r="S1528" s="433"/>
      <c r="T1528" s="433"/>
      <c r="U1528" s="433"/>
      <c r="V1528" s="433"/>
      <c r="W1528" s="371"/>
    </row>
    <row r="1529" spans="1:23" ht="15.75" customHeight="1">
      <c r="A1529" s="384"/>
      <c r="B1529" s="1149">
        <v>153</v>
      </c>
      <c r="C1529" s="1152">
        <v>31</v>
      </c>
      <c r="D1529" s="1155" t="s">
        <v>2194</v>
      </c>
      <c r="E1529" s="1158" t="str">
        <f t="shared" ref="E1529" si="453">HLOOKUP(D1529,$F$1:$Q$2,2,FALSE)</f>
        <v>관리자</v>
      </c>
      <c r="F1529" s="1161" t="str">
        <f t="shared" ref="F1529" si="454">D1529&amp;"_"&amp;IF(LEN(C1529) = 1, "0"&amp;C1529, C1529)</f>
        <v>AD_31</v>
      </c>
      <c r="G1529" s="1180" t="s">
        <v>1957</v>
      </c>
      <c r="H1529" s="1127" t="s">
        <v>2165</v>
      </c>
      <c r="I1529" s="402" t="s">
        <v>414</v>
      </c>
      <c r="J1529" s="415" t="s">
        <v>2088</v>
      </c>
      <c r="K1529" s="416" t="s">
        <v>1920</v>
      </c>
      <c r="L1529" s="417" t="s">
        <v>414</v>
      </c>
      <c r="M1529" s="1129">
        <f t="shared" ref="M1529" si="455">HLOOKUP(D1529,$F$1:$Q$3,3,FALSE)</f>
        <v>1</v>
      </c>
      <c r="N1529" s="1132" t="s">
        <v>2210</v>
      </c>
      <c r="O1529" s="1135"/>
      <c r="P1529" s="389"/>
      <c r="Q1529" s="433"/>
      <c r="R1529" s="433"/>
      <c r="S1529" s="433"/>
      <c r="T1529" s="433"/>
      <c r="U1529" s="433"/>
      <c r="V1529" s="433"/>
      <c r="W1529" s="371"/>
    </row>
    <row r="1530" spans="1:23" ht="16.5" customHeight="1">
      <c r="A1530" s="384"/>
      <c r="B1530" s="1150"/>
      <c r="C1530" s="1153"/>
      <c r="D1530" s="1156"/>
      <c r="E1530" s="1159"/>
      <c r="F1530" s="1162"/>
      <c r="G1530" s="1180"/>
      <c r="H1530" s="1127"/>
      <c r="I1530" s="1138" t="s">
        <v>2166</v>
      </c>
      <c r="J1530" s="391" t="s">
        <v>275</v>
      </c>
      <c r="K1530" s="392" t="s">
        <v>1824</v>
      </c>
      <c r="L1530" s="1140" t="s">
        <v>2164</v>
      </c>
      <c r="M1530" s="1130"/>
      <c r="N1530" s="1133"/>
      <c r="O1530" s="1136"/>
      <c r="P1530" s="389"/>
      <c r="Q1530" s="433"/>
      <c r="R1530" s="433"/>
      <c r="S1530" s="433"/>
      <c r="T1530" s="433"/>
      <c r="U1530" s="433"/>
      <c r="V1530" s="433"/>
      <c r="W1530" s="371"/>
    </row>
    <row r="1531" spans="1:23" ht="16.5" customHeight="1">
      <c r="A1531" s="384"/>
      <c r="B1531" s="1150"/>
      <c r="C1531" s="1153"/>
      <c r="D1531" s="1156"/>
      <c r="E1531" s="1159"/>
      <c r="F1531" s="1162"/>
      <c r="G1531" s="1180"/>
      <c r="H1531" s="1127"/>
      <c r="I1531" s="1138"/>
      <c r="J1531" s="391"/>
      <c r="K1531" s="392" t="s">
        <v>2083</v>
      </c>
      <c r="L1531" s="1141"/>
      <c r="M1531" s="1130"/>
      <c r="N1531" s="1133"/>
      <c r="O1531" s="1136"/>
      <c r="P1531" s="389"/>
      <c r="Q1531" s="371"/>
      <c r="R1531" s="371"/>
      <c r="S1531" s="371"/>
      <c r="T1531" s="371"/>
      <c r="U1531" s="371"/>
      <c r="V1531" s="371"/>
      <c r="W1531" s="371"/>
    </row>
    <row r="1532" spans="1:23" ht="16.5" customHeight="1">
      <c r="A1532" s="384"/>
      <c r="B1532" s="1150"/>
      <c r="C1532" s="1153"/>
      <c r="D1532" s="1156"/>
      <c r="E1532" s="1159"/>
      <c r="F1532" s="1162"/>
      <c r="G1532" s="1180"/>
      <c r="H1532" s="1127"/>
      <c r="I1532" s="1138"/>
      <c r="J1532" s="391"/>
      <c r="K1532" s="392" t="s">
        <v>1982</v>
      </c>
      <c r="L1532" s="1141"/>
      <c r="M1532" s="1130"/>
      <c r="N1532" s="1133"/>
      <c r="O1532" s="1136"/>
      <c r="P1532" s="389"/>
      <c r="Q1532" s="371"/>
      <c r="R1532" s="371"/>
      <c r="S1532" s="371"/>
      <c r="T1532" s="371"/>
      <c r="U1532" s="371"/>
      <c r="V1532" s="371"/>
      <c r="W1532" s="371"/>
    </row>
    <row r="1533" spans="1:23" ht="16.5" customHeight="1">
      <c r="A1533" s="384"/>
      <c r="B1533" s="1150"/>
      <c r="C1533" s="1153"/>
      <c r="D1533" s="1156"/>
      <c r="E1533" s="1159"/>
      <c r="F1533" s="1162"/>
      <c r="G1533" s="1180"/>
      <c r="H1533" s="1127"/>
      <c r="I1533" s="1138"/>
      <c r="J1533" s="391"/>
      <c r="K1533" s="392"/>
      <c r="L1533" s="1141"/>
      <c r="M1533" s="1130"/>
      <c r="N1533" s="1133"/>
      <c r="O1533" s="1136"/>
      <c r="P1533" s="389"/>
      <c r="Q1533" s="371"/>
      <c r="R1533" s="371"/>
      <c r="S1533" s="371"/>
      <c r="T1533" s="371"/>
      <c r="U1533" s="371"/>
      <c r="V1533" s="371"/>
      <c r="W1533" s="371"/>
    </row>
    <row r="1534" spans="1:23" ht="16.5" customHeight="1">
      <c r="A1534" s="384"/>
      <c r="B1534" s="1150"/>
      <c r="C1534" s="1153"/>
      <c r="D1534" s="1156"/>
      <c r="E1534" s="1159"/>
      <c r="F1534" s="1162"/>
      <c r="G1534" s="1180"/>
      <c r="H1534" s="1127"/>
      <c r="I1534" s="1139"/>
      <c r="J1534" s="391"/>
      <c r="K1534" s="392"/>
      <c r="L1534" s="1142"/>
      <c r="M1534" s="1130"/>
      <c r="N1534" s="1133"/>
      <c r="O1534" s="1136"/>
      <c r="P1534" s="389"/>
      <c r="Q1534" s="371"/>
      <c r="R1534" s="371"/>
      <c r="S1534" s="371"/>
      <c r="T1534" s="371"/>
      <c r="U1534" s="371"/>
      <c r="V1534" s="371"/>
      <c r="W1534" s="371"/>
    </row>
    <row r="1535" spans="1:23" ht="16.5" customHeight="1">
      <c r="A1535" s="384"/>
      <c r="B1535" s="1150"/>
      <c r="C1535" s="1153"/>
      <c r="D1535" s="1156"/>
      <c r="E1535" s="1159"/>
      <c r="F1535" s="1162"/>
      <c r="G1535" s="1180"/>
      <c r="H1535" s="1127"/>
      <c r="I1535" s="1143" t="s">
        <v>406</v>
      </c>
      <c r="J1535" s="391"/>
      <c r="K1535" s="392"/>
      <c r="L1535" s="1146" t="s">
        <v>1850</v>
      </c>
      <c r="M1535" s="1130"/>
      <c r="N1535" s="1133"/>
      <c r="O1535" s="1136"/>
      <c r="P1535" s="389"/>
      <c r="Q1535" s="433"/>
      <c r="R1535" s="433"/>
      <c r="S1535" s="433"/>
      <c r="T1535" s="433"/>
      <c r="U1535" s="433"/>
      <c r="V1535" s="433"/>
      <c r="W1535" s="371"/>
    </row>
    <row r="1536" spans="1:23" ht="16.5" customHeight="1">
      <c r="A1536" s="384"/>
      <c r="B1536" s="1150"/>
      <c r="C1536" s="1153"/>
      <c r="D1536" s="1156"/>
      <c r="E1536" s="1159"/>
      <c r="F1536" s="1162"/>
      <c r="G1536" s="1180"/>
      <c r="H1536" s="1127"/>
      <c r="I1536" s="1144"/>
      <c r="J1536" s="391"/>
      <c r="K1536" s="392"/>
      <c r="L1536" s="1147"/>
      <c r="M1536" s="1130"/>
      <c r="N1536" s="1133"/>
      <c r="O1536" s="1136"/>
      <c r="P1536" s="389"/>
      <c r="Q1536" s="433"/>
      <c r="R1536" s="433"/>
      <c r="S1536" s="433"/>
      <c r="T1536" s="433"/>
      <c r="U1536" s="433"/>
      <c r="V1536" s="433"/>
      <c r="W1536" s="371"/>
    </row>
    <row r="1537" spans="1:23" ht="16.5" customHeight="1">
      <c r="A1537" s="384"/>
      <c r="B1537" s="1150"/>
      <c r="C1537" s="1153"/>
      <c r="D1537" s="1156"/>
      <c r="E1537" s="1159"/>
      <c r="F1537" s="1162"/>
      <c r="G1537" s="1180"/>
      <c r="H1537" s="1127"/>
      <c r="I1537" s="1144"/>
      <c r="J1537" s="391"/>
      <c r="K1537" s="392"/>
      <c r="L1537" s="1147"/>
      <c r="M1537" s="1130"/>
      <c r="N1537" s="1133"/>
      <c r="O1537" s="1136"/>
      <c r="P1537" s="389"/>
      <c r="Q1537" s="433"/>
      <c r="R1537" s="433"/>
      <c r="S1537" s="433"/>
      <c r="T1537" s="433"/>
      <c r="U1537" s="433"/>
      <c r="V1537" s="433"/>
      <c r="W1537" s="371"/>
    </row>
    <row r="1538" spans="1:23" ht="16.5" customHeight="1">
      <c r="A1538" s="384"/>
      <c r="B1538" s="1172"/>
      <c r="C1538" s="1173"/>
      <c r="D1538" s="1174"/>
      <c r="E1538" s="1175"/>
      <c r="F1538" s="1176"/>
      <c r="G1538" s="1181"/>
      <c r="H1538" s="1167"/>
      <c r="I1538" s="1170"/>
      <c r="J1538" s="393"/>
      <c r="K1538" s="394"/>
      <c r="L1538" s="1171"/>
      <c r="M1538" s="1131"/>
      <c r="N1538" s="1168"/>
      <c r="O1538" s="1169"/>
      <c r="P1538" s="389"/>
      <c r="Q1538" s="433"/>
      <c r="R1538" s="433"/>
      <c r="S1538" s="433"/>
      <c r="T1538" s="433"/>
      <c r="U1538" s="433"/>
      <c r="V1538" s="433"/>
      <c r="W1538" s="371"/>
    </row>
    <row r="1539" spans="1:23" ht="15.75" customHeight="1">
      <c r="A1539" s="384"/>
      <c r="B1539" s="1149">
        <v>154</v>
      </c>
      <c r="C1539" s="1152">
        <v>32</v>
      </c>
      <c r="D1539" s="1155" t="s">
        <v>2194</v>
      </c>
      <c r="E1539" s="1158" t="str">
        <f t="shared" ref="E1539" si="456">HLOOKUP(D1539,$F$1:$Q$2,2,FALSE)</f>
        <v>관리자</v>
      </c>
      <c r="F1539" s="1161" t="str">
        <f t="shared" ref="F1539" si="457">D1539&amp;"_"&amp;IF(LEN(C1539) = 1, "0"&amp;C1539, C1539)</f>
        <v>AD_32</v>
      </c>
      <c r="G1539" s="1179" t="s">
        <v>2167</v>
      </c>
      <c r="H1539" s="1126" t="s">
        <v>2168</v>
      </c>
      <c r="I1539" s="385" t="s">
        <v>414</v>
      </c>
      <c r="J1539" s="386" t="s">
        <v>2142</v>
      </c>
      <c r="K1539" s="387" t="s">
        <v>429</v>
      </c>
      <c r="L1539" s="388" t="s">
        <v>1871</v>
      </c>
      <c r="M1539" s="1129">
        <f t="shared" ref="M1539" si="458">HLOOKUP(D1539,$F$1:$Q$3,3,FALSE)</f>
        <v>1</v>
      </c>
      <c r="N1539" s="1132" t="s">
        <v>2210</v>
      </c>
      <c r="O1539" s="1135"/>
      <c r="P1539" s="389"/>
      <c r="Q1539" s="433"/>
      <c r="R1539" s="433"/>
      <c r="S1539" s="433"/>
      <c r="T1539" s="433"/>
      <c r="U1539" s="433"/>
      <c r="V1539" s="433"/>
      <c r="W1539" s="371"/>
    </row>
    <row r="1540" spans="1:23" ht="16.5" customHeight="1">
      <c r="A1540" s="384"/>
      <c r="B1540" s="1150"/>
      <c r="C1540" s="1153"/>
      <c r="D1540" s="1156"/>
      <c r="E1540" s="1159"/>
      <c r="F1540" s="1162"/>
      <c r="G1540" s="1180"/>
      <c r="H1540" s="1127"/>
      <c r="I1540" s="1138" t="s">
        <v>2169</v>
      </c>
      <c r="J1540" s="391" t="s">
        <v>2014</v>
      </c>
      <c r="K1540" s="392" t="s">
        <v>1786</v>
      </c>
      <c r="L1540" s="1140" t="s">
        <v>2170</v>
      </c>
      <c r="M1540" s="1130"/>
      <c r="N1540" s="1133"/>
      <c r="O1540" s="1136"/>
      <c r="P1540" s="389"/>
      <c r="Q1540" s="433"/>
      <c r="R1540" s="433"/>
      <c r="S1540" s="433"/>
      <c r="T1540" s="433"/>
      <c r="U1540" s="433"/>
      <c r="V1540" s="433"/>
      <c r="W1540" s="371"/>
    </row>
    <row r="1541" spans="1:23" ht="16.5" customHeight="1">
      <c r="A1541" s="384"/>
      <c r="B1541" s="1150"/>
      <c r="C1541" s="1153"/>
      <c r="D1541" s="1156"/>
      <c r="E1541" s="1159"/>
      <c r="F1541" s="1162"/>
      <c r="G1541" s="1180"/>
      <c r="H1541" s="1127"/>
      <c r="I1541" s="1138"/>
      <c r="J1541" s="391"/>
      <c r="K1541" s="392" t="s">
        <v>2083</v>
      </c>
      <c r="L1541" s="1141"/>
      <c r="M1541" s="1130"/>
      <c r="N1541" s="1133"/>
      <c r="O1541" s="1136"/>
      <c r="P1541" s="389"/>
      <c r="Q1541" s="371"/>
      <c r="R1541" s="371"/>
      <c r="S1541" s="371"/>
      <c r="T1541" s="371"/>
      <c r="U1541" s="371"/>
      <c r="V1541" s="371"/>
      <c r="W1541" s="371"/>
    </row>
    <row r="1542" spans="1:23" ht="16.5" customHeight="1">
      <c r="A1542" s="384"/>
      <c r="B1542" s="1150"/>
      <c r="C1542" s="1153"/>
      <c r="D1542" s="1156"/>
      <c r="E1542" s="1159"/>
      <c r="F1542" s="1162"/>
      <c r="G1542" s="1180"/>
      <c r="H1542" s="1127"/>
      <c r="I1542" s="1138"/>
      <c r="J1542" s="391"/>
      <c r="K1542" s="392" t="s">
        <v>1982</v>
      </c>
      <c r="L1542" s="1141"/>
      <c r="M1542" s="1130"/>
      <c r="N1542" s="1133"/>
      <c r="O1542" s="1136"/>
      <c r="P1542" s="389"/>
      <c r="Q1542" s="371"/>
      <c r="R1542" s="371"/>
      <c r="S1542" s="371"/>
      <c r="T1542" s="371"/>
      <c r="U1542" s="371"/>
      <c r="V1542" s="371"/>
      <c r="W1542" s="371"/>
    </row>
    <row r="1543" spans="1:23" ht="16.5" customHeight="1">
      <c r="A1543" s="384"/>
      <c r="B1543" s="1150"/>
      <c r="C1543" s="1153"/>
      <c r="D1543" s="1156"/>
      <c r="E1543" s="1159"/>
      <c r="F1543" s="1162"/>
      <c r="G1543" s="1180"/>
      <c r="H1543" s="1127"/>
      <c r="I1543" s="1138"/>
      <c r="J1543" s="391"/>
      <c r="K1543" s="392"/>
      <c r="L1543" s="1141"/>
      <c r="M1543" s="1130"/>
      <c r="N1543" s="1133"/>
      <c r="O1543" s="1136"/>
      <c r="P1543" s="389"/>
      <c r="Q1543" s="371"/>
      <c r="R1543" s="371"/>
      <c r="S1543" s="371"/>
      <c r="T1543" s="371"/>
      <c r="U1543" s="371"/>
      <c r="V1543" s="371"/>
      <c r="W1543" s="371"/>
    </row>
    <row r="1544" spans="1:23" ht="16.5" customHeight="1">
      <c r="A1544" s="384"/>
      <c r="B1544" s="1150"/>
      <c r="C1544" s="1153"/>
      <c r="D1544" s="1156"/>
      <c r="E1544" s="1159"/>
      <c r="F1544" s="1162"/>
      <c r="G1544" s="1180"/>
      <c r="H1544" s="1127"/>
      <c r="I1544" s="1139"/>
      <c r="J1544" s="391"/>
      <c r="K1544" s="392"/>
      <c r="L1544" s="1142"/>
      <c r="M1544" s="1130"/>
      <c r="N1544" s="1133"/>
      <c r="O1544" s="1136"/>
      <c r="P1544" s="389"/>
      <c r="Q1544" s="371"/>
      <c r="R1544" s="371"/>
      <c r="S1544" s="371"/>
      <c r="T1544" s="371"/>
      <c r="U1544" s="371"/>
      <c r="V1544" s="371"/>
      <c r="W1544" s="371"/>
    </row>
    <row r="1545" spans="1:23" ht="16.5" customHeight="1">
      <c r="A1545" s="384"/>
      <c r="B1545" s="1150"/>
      <c r="C1545" s="1153"/>
      <c r="D1545" s="1156"/>
      <c r="E1545" s="1159"/>
      <c r="F1545" s="1162"/>
      <c r="G1545" s="1180"/>
      <c r="H1545" s="1127"/>
      <c r="I1545" s="1143" t="s">
        <v>406</v>
      </c>
      <c r="J1545" s="391"/>
      <c r="K1545" s="392"/>
      <c r="L1545" s="1146" t="s">
        <v>1850</v>
      </c>
      <c r="M1545" s="1130"/>
      <c r="N1545" s="1133"/>
      <c r="O1545" s="1136"/>
      <c r="P1545" s="389"/>
      <c r="Q1545" s="433"/>
      <c r="R1545" s="433"/>
      <c r="S1545" s="433"/>
      <c r="T1545" s="433"/>
      <c r="U1545" s="433"/>
      <c r="V1545" s="433"/>
      <c r="W1545" s="371"/>
    </row>
    <row r="1546" spans="1:23" ht="16.5" customHeight="1">
      <c r="A1546" s="384"/>
      <c r="B1546" s="1150"/>
      <c r="C1546" s="1153"/>
      <c r="D1546" s="1156"/>
      <c r="E1546" s="1159"/>
      <c r="F1546" s="1162"/>
      <c r="G1546" s="1180"/>
      <c r="H1546" s="1127"/>
      <c r="I1546" s="1144"/>
      <c r="J1546" s="391"/>
      <c r="K1546" s="392"/>
      <c r="L1546" s="1147"/>
      <c r="M1546" s="1130"/>
      <c r="N1546" s="1133"/>
      <c r="O1546" s="1136"/>
      <c r="P1546" s="389"/>
      <c r="Q1546" s="433"/>
      <c r="R1546" s="433"/>
      <c r="S1546" s="433"/>
      <c r="T1546" s="433"/>
      <c r="U1546" s="433"/>
      <c r="V1546" s="433"/>
      <c r="W1546" s="371"/>
    </row>
    <row r="1547" spans="1:23" ht="16.5" customHeight="1">
      <c r="A1547" s="384"/>
      <c r="B1547" s="1150"/>
      <c r="C1547" s="1153"/>
      <c r="D1547" s="1156"/>
      <c r="E1547" s="1159"/>
      <c r="F1547" s="1162"/>
      <c r="G1547" s="1180"/>
      <c r="H1547" s="1127"/>
      <c r="I1547" s="1144"/>
      <c r="J1547" s="391"/>
      <c r="K1547" s="392"/>
      <c r="L1547" s="1147"/>
      <c r="M1547" s="1130"/>
      <c r="N1547" s="1133"/>
      <c r="O1547" s="1136"/>
      <c r="P1547" s="389"/>
      <c r="Q1547" s="433"/>
      <c r="R1547" s="433"/>
      <c r="S1547" s="433"/>
      <c r="T1547" s="433"/>
      <c r="U1547" s="433"/>
      <c r="V1547" s="433"/>
      <c r="W1547" s="371"/>
    </row>
    <row r="1548" spans="1:23" ht="16.5" customHeight="1" thickBot="1">
      <c r="A1548" s="384"/>
      <c r="B1548" s="1151"/>
      <c r="C1548" s="1154"/>
      <c r="D1548" s="1157"/>
      <c r="E1548" s="1160"/>
      <c r="F1548" s="1163"/>
      <c r="G1548" s="1192"/>
      <c r="H1548" s="1128"/>
      <c r="I1548" s="1145"/>
      <c r="J1548" s="420"/>
      <c r="K1548" s="421"/>
      <c r="L1548" s="1148"/>
      <c r="M1548" s="1131"/>
      <c r="N1548" s="1134"/>
      <c r="O1548" s="1137"/>
      <c r="P1548" s="389"/>
      <c r="Q1548" s="433"/>
      <c r="R1548" s="433"/>
      <c r="S1548" s="433"/>
      <c r="T1548" s="433"/>
      <c r="U1548" s="433"/>
      <c r="V1548" s="433"/>
      <c r="W1548" s="371"/>
    </row>
    <row r="1549" spans="1:23" ht="15.75" customHeight="1">
      <c r="A1549" s="384"/>
      <c r="B1549" s="1191">
        <v>155</v>
      </c>
      <c r="C1549" s="1153">
        <v>33</v>
      </c>
      <c r="D1549" s="1156" t="s">
        <v>2194</v>
      </c>
      <c r="E1549" s="1159" t="str">
        <f t="shared" ref="E1549" si="459">HLOOKUP(D1549,$F$1:$Q$2,2,FALSE)</f>
        <v>관리자</v>
      </c>
      <c r="F1549" s="1162" t="str">
        <f t="shared" ref="F1549" si="460">D1549&amp;"_"&amp;IF(LEN(C1549) = 1, "0"&amp;C1549, C1549)</f>
        <v>AD_33</v>
      </c>
      <c r="G1549" s="1179" t="s">
        <v>2171</v>
      </c>
      <c r="H1549" s="1190" t="s">
        <v>2172</v>
      </c>
      <c r="I1549" s="402" t="s">
        <v>414</v>
      </c>
      <c r="J1549" s="415" t="s">
        <v>2097</v>
      </c>
      <c r="K1549" s="416" t="s">
        <v>1920</v>
      </c>
      <c r="L1549" s="417" t="s">
        <v>1871</v>
      </c>
      <c r="M1549" s="1129">
        <f t="shared" ref="M1549" si="461">HLOOKUP(D1549,$F$1:$Q$3,3,FALSE)</f>
        <v>1</v>
      </c>
      <c r="N1549" s="1133" t="s">
        <v>2210</v>
      </c>
      <c r="O1549" s="1136"/>
      <c r="P1549" s="389"/>
      <c r="Q1549" s="433"/>
      <c r="R1549" s="433"/>
      <c r="S1549" s="433"/>
      <c r="T1549" s="433"/>
      <c r="U1549" s="433"/>
      <c r="V1549" s="433"/>
      <c r="W1549" s="371"/>
    </row>
    <row r="1550" spans="1:23" ht="16.5" customHeight="1">
      <c r="A1550" s="384"/>
      <c r="B1550" s="1150"/>
      <c r="C1550" s="1153"/>
      <c r="D1550" s="1156"/>
      <c r="E1550" s="1159"/>
      <c r="F1550" s="1162"/>
      <c r="G1550" s="1165"/>
      <c r="H1550" s="1127"/>
      <c r="I1550" s="1138" t="s">
        <v>2164</v>
      </c>
      <c r="J1550" s="391" t="s">
        <v>2083</v>
      </c>
      <c r="K1550" s="392" t="s">
        <v>1824</v>
      </c>
      <c r="L1550" s="1140" t="s">
        <v>2173</v>
      </c>
      <c r="M1550" s="1130"/>
      <c r="N1550" s="1133"/>
      <c r="O1550" s="1136"/>
      <c r="P1550" s="389"/>
      <c r="Q1550" s="433"/>
      <c r="R1550" s="433"/>
      <c r="S1550" s="433"/>
      <c r="T1550" s="433"/>
      <c r="U1550" s="433"/>
      <c r="V1550" s="433"/>
      <c r="W1550" s="371"/>
    </row>
    <row r="1551" spans="1:23" ht="16.5" customHeight="1">
      <c r="A1551" s="384"/>
      <c r="B1551" s="1150"/>
      <c r="C1551" s="1153"/>
      <c r="D1551" s="1156"/>
      <c r="E1551" s="1159"/>
      <c r="F1551" s="1162"/>
      <c r="G1551" s="1165"/>
      <c r="H1551" s="1127"/>
      <c r="I1551" s="1138"/>
      <c r="J1551" s="391" t="s">
        <v>2002</v>
      </c>
      <c r="K1551" s="392" t="s">
        <v>2094</v>
      </c>
      <c r="L1551" s="1141"/>
      <c r="M1551" s="1130"/>
      <c r="N1551" s="1133"/>
      <c r="O1551" s="1136"/>
      <c r="P1551" s="389"/>
      <c r="Q1551" s="371"/>
      <c r="R1551" s="371"/>
      <c r="S1551" s="371"/>
      <c r="T1551" s="371"/>
      <c r="U1551" s="371"/>
      <c r="V1551" s="371"/>
      <c r="W1551" s="371"/>
    </row>
    <row r="1552" spans="1:23" ht="16.5" customHeight="1">
      <c r="A1552" s="384"/>
      <c r="B1552" s="1150"/>
      <c r="C1552" s="1153"/>
      <c r="D1552" s="1156"/>
      <c r="E1552" s="1159"/>
      <c r="F1552" s="1162"/>
      <c r="G1552" s="1165"/>
      <c r="H1552" s="1127"/>
      <c r="I1552" s="1138"/>
      <c r="J1552" s="391"/>
      <c r="K1552" s="392" t="s">
        <v>2010</v>
      </c>
      <c r="L1552" s="1141"/>
      <c r="M1552" s="1130"/>
      <c r="N1552" s="1133"/>
      <c r="O1552" s="1136"/>
      <c r="P1552" s="389"/>
      <c r="Q1552" s="371"/>
      <c r="R1552" s="371"/>
      <c r="S1552" s="371"/>
      <c r="T1552" s="371"/>
      <c r="U1552" s="371"/>
      <c r="V1552" s="371"/>
      <c r="W1552" s="371"/>
    </row>
    <row r="1553" spans="1:23" ht="16.5" customHeight="1">
      <c r="A1553" s="384"/>
      <c r="B1553" s="1150"/>
      <c r="C1553" s="1153"/>
      <c r="D1553" s="1156"/>
      <c r="E1553" s="1159"/>
      <c r="F1553" s="1162"/>
      <c r="G1553" s="1165"/>
      <c r="H1553" s="1127"/>
      <c r="I1553" s="1138"/>
      <c r="J1553" s="391"/>
      <c r="K1553" s="392"/>
      <c r="L1553" s="1141"/>
      <c r="M1553" s="1130"/>
      <c r="N1553" s="1133"/>
      <c r="O1553" s="1136"/>
      <c r="P1553" s="389"/>
      <c r="Q1553" s="371"/>
      <c r="R1553" s="371"/>
      <c r="S1553" s="371"/>
      <c r="T1553" s="371"/>
      <c r="U1553" s="371"/>
      <c r="V1553" s="371"/>
      <c r="W1553" s="371"/>
    </row>
    <row r="1554" spans="1:23" ht="16.5" customHeight="1">
      <c r="A1554" s="384"/>
      <c r="B1554" s="1150"/>
      <c r="C1554" s="1153"/>
      <c r="D1554" s="1156"/>
      <c r="E1554" s="1159"/>
      <c r="F1554" s="1162"/>
      <c r="G1554" s="1165"/>
      <c r="H1554" s="1127"/>
      <c r="I1554" s="1139"/>
      <c r="J1554" s="391"/>
      <c r="K1554" s="392"/>
      <c r="L1554" s="1142"/>
      <c r="M1554" s="1130"/>
      <c r="N1554" s="1133"/>
      <c r="O1554" s="1136"/>
      <c r="P1554" s="389"/>
      <c r="Q1554" s="371"/>
      <c r="R1554" s="371"/>
      <c r="S1554" s="371"/>
      <c r="T1554" s="371"/>
      <c r="U1554" s="371"/>
      <c r="V1554" s="371"/>
      <c r="W1554" s="371"/>
    </row>
    <row r="1555" spans="1:23" ht="16.5" customHeight="1">
      <c r="A1555" s="384"/>
      <c r="B1555" s="1150"/>
      <c r="C1555" s="1153"/>
      <c r="D1555" s="1156"/>
      <c r="E1555" s="1159"/>
      <c r="F1555" s="1162"/>
      <c r="G1555" s="1165"/>
      <c r="H1555" s="1127"/>
      <c r="I1555" s="1143" t="s">
        <v>1806</v>
      </c>
      <c r="J1555" s="391"/>
      <c r="K1555" s="392"/>
      <c r="L1555" s="1146" t="s">
        <v>1850</v>
      </c>
      <c r="M1555" s="1130"/>
      <c r="N1555" s="1133"/>
      <c r="O1555" s="1136"/>
      <c r="P1555" s="389"/>
      <c r="Q1555" s="433"/>
      <c r="R1555" s="433"/>
      <c r="S1555" s="433"/>
      <c r="T1555" s="433"/>
      <c r="U1555" s="433"/>
      <c r="V1555" s="433"/>
      <c r="W1555" s="371"/>
    </row>
    <row r="1556" spans="1:23" ht="16.5" customHeight="1">
      <c r="A1556" s="384"/>
      <c r="B1556" s="1150"/>
      <c r="C1556" s="1153"/>
      <c r="D1556" s="1156"/>
      <c r="E1556" s="1159"/>
      <c r="F1556" s="1162"/>
      <c r="G1556" s="1165"/>
      <c r="H1556" s="1127"/>
      <c r="I1556" s="1144"/>
      <c r="J1556" s="391"/>
      <c r="K1556" s="392"/>
      <c r="L1556" s="1147"/>
      <c r="M1556" s="1130"/>
      <c r="N1556" s="1133"/>
      <c r="O1556" s="1136"/>
      <c r="P1556" s="389"/>
      <c r="Q1556" s="433"/>
      <c r="R1556" s="433"/>
      <c r="S1556" s="433"/>
      <c r="T1556" s="433"/>
      <c r="U1556" s="433"/>
      <c r="V1556" s="433"/>
      <c r="W1556" s="371"/>
    </row>
    <row r="1557" spans="1:23" ht="16.5" customHeight="1">
      <c r="A1557" s="384"/>
      <c r="B1557" s="1150"/>
      <c r="C1557" s="1153"/>
      <c r="D1557" s="1156"/>
      <c r="E1557" s="1159"/>
      <c r="F1557" s="1162"/>
      <c r="G1557" s="1165"/>
      <c r="H1557" s="1127"/>
      <c r="I1557" s="1144"/>
      <c r="J1557" s="391"/>
      <c r="K1557" s="392"/>
      <c r="L1557" s="1147"/>
      <c r="M1557" s="1130"/>
      <c r="N1557" s="1133"/>
      <c r="O1557" s="1136"/>
      <c r="P1557" s="389"/>
      <c r="Q1557" s="433"/>
      <c r="R1557" s="433"/>
      <c r="S1557" s="433"/>
      <c r="T1557" s="433"/>
      <c r="U1557" s="433"/>
      <c r="V1557" s="433"/>
      <c r="W1557" s="371"/>
    </row>
    <row r="1558" spans="1:23" ht="16.5" customHeight="1">
      <c r="A1558" s="384"/>
      <c r="B1558" s="1172"/>
      <c r="C1558" s="1173"/>
      <c r="D1558" s="1174"/>
      <c r="E1558" s="1175"/>
      <c r="F1558" s="1176"/>
      <c r="G1558" s="1178"/>
      <c r="H1558" s="1167"/>
      <c r="I1558" s="1170"/>
      <c r="J1558" s="393"/>
      <c r="K1558" s="394"/>
      <c r="L1558" s="1171"/>
      <c r="M1558" s="1131"/>
      <c r="N1558" s="1168"/>
      <c r="O1558" s="1169"/>
      <c r="P1558" s="389"/>
      <c r="Q1558" s="433"/>
      <c r="R1558" s="433"/>
      <c r="S1558" s="433"/>
      <c r="T1558" s="433"/>
      <c r="U1558" s="433"/>
      <c r="V1558" s="433"/>
      <c r="W1558" s="371"/>
    </row>
    <row r="1559" spans="1:23" ht="15.75" customHeight="1">
      <c r="A1559" s="384"/>
      <c r="B1559" s="1149">
        <v>156</v>
      </c>
      <c r="C1559" s="1152">
        <v>34</v>
      </c>
      <c r="D1559" s="1155" t="s">
        <v>2194</v>
      </c>
      <c r="E1559" s="1158" t="str">
        <f t="shared" ref="E1559" si="462">HLOOKUP(D1559,$F$1:$Q$2,2,FALSE)</f>
        <v>관리자</v>
      </c>
      <c r="F1559" s="1161" t="str">
        <f t="shared" ref="F1559" si="463">D1559&amp;"_"&amp;IF(LEN(C1559) = 1, "0"&amp;C1559, C1559)</f>
        <v>AD_34</v>
      </c>
      <c r="G1559" s="1164" t="s">
        <v>2174</v>
      </c>
      <c r="H1559" s="1126" t="s">
        <v>2175</v>
      </c>
      <c r="I1559" s="385" t="s">
        <v>414</v>
      </c>
      <c r="J1559" s="386" t="s">
        <v>2101</v>
      </c>
      <c r="K1559" s="387" t="s">
        <v>429</v>
      </c>
      <c r="L1559" s="388" t="s">
        <v>1871</v>
      </c>
      <c r="M1559" s="1129">
        <f t="shared" ref="M1559" si="464">HLOOKUP(D1559,$F$1:$Q$3,3,FALSE)</f>
        <v>1</v>
      </c>
      <c r="N1559" s="1132" t="s">
        <v>2210</v>
      </c>
      <c r="O1559" s="1135"/>
      <c r="P1559" s="389"/>
      <c r="Q1559" s="433"/>
      <c r="R1559" s="433"/>
      <c r="S1559" s="433"/>
      <c r="T1559" s="433"/>
      <c r="U1559" s="433"/>
      <c r="V1559" s="433"/>
      <c r="W1559" s="371"/>
    </row>
    <row r="1560" spans="1:23" ht="16.5" customHeight="1">
      <c r="A1560" s="384"/>
      <c r="B1560" s="1150"/>
      <c r="C1560" s="1153"/>
      <c r="D1560" s="1156"/>
      <c r="E1560" s="1159"/>
      <c r="F1560" s="1162"/>
      <c r="G1560" s="1165"/>
      <c r="H1560" s="1127"/>
      <c r="I1560" s="1138" t="s">
        <v>2176</v>
      </c>
      <c r="J1560" s="391"/>
      <c r="K1560" s="392" t="s">
        <v>2118</v>
      </c>
      <c r="L1560" s="1140" t="s">
        <v>2176</v>
      </c>
      <c r="M1560" s="1130"/>
      <c r="N1560" s="1133"/>
      <c r="O1560" s="1136"/>
      <c r="P1560" s="389"/>
      <c r="Q1560" s="433"/>
      <c r="R1560" s="433"/>
      <c r="S1560" s="433"/>
      <c r="T1560" s="433"/>
      <c r="U1560" s="433"/>
      <c r="V1560" s="433"/>
      <c r="W1560" s="371"/>
    </row>
    <row r="1561" spans="1:23" ht="16.5" customHeight="1">
      <c r="A1561" s="384"/>
      <c r="B1561" s="1150"/>
      <c r="C1561" s="1153"/>
      <c r="D1561" s="1156"/>
      <c r="E1561" s="1159"/>
      <c r="F1561" s="1162"/>
      <c r="G1561" s="1165"/>
      <c r="H1561" s="1127"/>
      <c r="I1561" s="1138"/>
      <c r="J1561" s="391"/>
      <c r="K1561" s="392" t="s">
        <v>1824</v>
      </c>
      <c r="L1561" s="1141"/>
      <c r="M1561" s="1130"/>
      <c r="N1561" s="1133"/>
      <c r="O1561" s="1136"/>
      <c r="P1561" s="389"/>
      <c r="Q1561" s="371"/>
      <c r="R1561" s="371"/>
      <c r="S1561" s="371"/>
      <c r="T1561" s="371"/>
      <c r="U1561" s="371"/>
      <c r="V1561" s="371"/>
      <c r="W1561" s="371"/>
    </row>
    <row r="1562" spans="1:23" ht="16.5" customHeight="1">
      <c r="A1562" s="384"/>
      <c r="B1562" s="1150"/>
      <c r="C1562" s="1153"/>
      <c r="D1562" s="1156"/>
      <c r="E1562" s="1159"/>
      <c r="F1562" s="1162"/>
      <c r="G1562" s="1165"/>
      <c r="H1562" s="1127"/>
      <c r="I1562" s="1138"/>
      <c r="J1562" s="391"/>
      <c r="K1562" s="392" t="s">
        <v>2085</v>
      </c>
      <c r="L1562" s="1141"/>
      <c r="M1562" s="1130"/>
      <c r="N1562" s="1133"/>
      <c r="O1562" s="1136"/>
      <c r="P1562" s="389"/>
      <c r="Q1562" s="371"/>
      <c r="R1562" s="371"/>
      <c r="S1562" s="371"/>
      <c r="T1562" s="371"/>
      <c r="U1562" s="371"/>
      <c r="V1562" s="371"/>
      <c r="W1562" s="371"/>
    </row>
    <row r="1563" spans="1:23" ht="16.5" customHeight="1">
      <c r="A1563" s="384"/>
      <c r="B1563" s="1150"/>
      <c r="C1563" s="1153"/>
      <c r="D1563" s="1156"/>
      <c r="E1563" s="1159"/>
      <c r="F1563" s="1162"/>
      <c r="G1563" s="1165"/>
      <c r="H1563" s="1127"/>
      <c r="I1563" s="1138"/>
      <c r="J1563" s="391"/>
      <c r="K1563" s="392" t="s">
        <v>2010</v>
      </c>
      <c r="L1563" s="1141"/>
      <c r="M1563" s="1130"/>
      <c r="N1563" s="1133"/>
      <c r="O1563" s="1136"/>
      <c r="P1563" s="389"/>
      <c r="Q1563" s="371"/>
      <c r="R1563" s="371"/>
      <c r="S1563" s="371"/>
      <c r="T1563" s="371"/>
      <c r="U1563" s="371"/>
      <c r="V1563" s="371"/>
      <c r="W1563" s="371"/>
    </row>
    <row r="1564" spans="1:23" ht="16.5" customHeight="1">
      <c r="A1564" s="384"/>
      <c r="B1564" s="1150"/>
      <c r="C1564" s="1153"/>
      <c r="D1564" s="1156"/>
      <c r="E1564" s="1159"/>
      <c r="F1564" s="1162"/>
      <c r="G1564" s="1165"/>
      <c r="H1564" s="1127"/>
      <c r="I1564" s="1139"/>
      <c r="J1564" s="391"/>
      <c r="K1564" s="392"/>
      <c r="L1564" s="1142"/>
      <c r="M1564" s="1130"/>
      <c r="N1564" s="1133"/>
      <c r="O1564" s="1136"/>
      <c r="P1564" s="389"/>
      <c r="Q1564" s="371"/>
      <c r="R1564" s="371"/>
      <c r="S1564" s="371"/>
      <c r="T1564" s="371"/>
      <c r="U1564" s="371"/>
      <c r="V1564" s="371"/>
      <c r="W1564" s="371"/>
    </row>
    <row r="1565" spans="1:23" ht="16.5" customHeight="1">
      <c r="A1565" s="384"/>
      <c r="B1565" s="1150"/>
      <c r="C1565" s="1153"/>
      <c r="D1565" s="1156"/>
      <c r="E1565" s="1159"/>
      <c r="F1565" s="1162"/>
      <c r="G1565" s="1165"/>
      <c r="H1565" s="1127"/>
      <c r="I1565" s="1143" t="s">
        <v>1806</v>
      </c>
      <c r="J1565" s="391"/>
      <c r="K1565" s="392"/>
      <c r="L1565" s="1146" t="s">
        <v>1829</v>
      </c>
      <c r="M1565" s="1130"/>
      <c r="N1565" s="1133"/>
      <c r="O1565" s="1136"/>
      <c r="P1565" s="389"/>
      <c r="Q1565" s="433"/>
      <c r="R1565" s="433"/>
      <c r="S1565" s="433"/>
      <c r="T1565" s="433"/>
      <c r="U1565" s="433"/>
      <c r="V1565" s="433"/>
      <c r="W1565" s="371"/>
    </row>
    <row r="1566" spans="1:23" ht="16.5" customHeight="1">
      <c r="A1566" s="384"/>
      <c r="B1566" s="1150"/>
      <c r="C1566" s="1153"/>
      <c r="D1566" s="1156"/>
      <c r="E1566" s="1159"/>
      <c r="F1566" s="1162"/>
      <c r="G1566" s="1165"/>
      <c r="H1566" s="1127"/>
      <c r="I1566" s="1144"/>
      <c r="J1566" s="391"/>
      <c r="K1566" s="392"/>
      <c r="L1566" s="1147"/>
      <c r="M1566" s="1130"/>
      <c r="N1566" s="1133"/>
      <c r="O1566" s="1136"/>
      <c r="P1566" s="389"/>
      <c r="Q1566" s="433"/>
      <c r="R1566" s="433"/>
      <c r="S1566" s="433"/>
      <c r="T1566" s="433"/>
      <c r="U1566" s="433"/>
      <c r="V1566" s="433"/>
      <c r="W1566" s="371"/>
    </row>
    <row r="1567" spans="1:23" ht="16.5" customHeight="1">
      <c r="A1567" s="384"/>
      <c r="B1567" s="1150"/>
      <c r="C1567" s="1153"/>
      <c r="D1567" s="1156"/>
      <c r="E1567" s="1159"/>
      <c r="F1567" s="1162"/>
      <c r="G1567" s="1165"/>
      <c r="H1567" s="1127"/>
      <c r="I1567" s="1144"/>
      <c r="J1567" s="391"/>
      <c r="K1567" s="392"/>
      <c r="L1567" s="1147"/>
      <c r="M1567" s="1130"/>
      <c r="N1567" s="1133"/>
      <c r="O1567" s="1136"/>
      <c r="P1567" s="389"/>
      <c r="Q1567" s="433"/>
      <c r="R1567" s="433"/>
      <c r="S1567" s="433"/>
      <c r="T1567" s="433"/>
      <c r="U1567" s="433"/>
      <c r="V1567" s="433"/>
      <c r="W1567" s="371"/>
    </row>
    <row r="1568" spans="1:23" ht="16.5" customHeight="1">
      <c r="A1568" s="384"/>
      <c r="B1568" s="1172"/>
      <c r="C1568" s="1173"/>
      <c r="D1568" s="1174"/>
      <c r="E1568" s="1175"/>
      <c r="F1568" s="1176"/>
      <c r="G1568" s="1189"/>
      <c r="H1568" s="1183"/>
      <c r="I1568" s="1170"/>
      <c r="J1568" s="393"/>
      <c r="K1568" s="394"/>
      <c r="L1568" s="1171"/>
      <c r="M1568" s="1131"/>
      <c r="N1568" s="1168"/>
      <c r="O1568" s="1169"/>
      <c r="P1568" s="389"/>
      <c r="Q1568" s="433"/>
      <c r="R1568" s="433"/>
      <c r="S1568" s="433"/>
      <c r="T1568" s="433"/>
      <c r="U1568" s="433"/>
      <c r="V1568" s="433"/>
      <c r="W1568" s="371"/>
    </row>
    <row r="1569" spans="1:23" ht="15.75" customHeight="1">
      <c r="A1569" s="384"/>
      <c r="B1569" s="1149">
        <v>157</v>
      </c>
      <c r="C1569" s="1152">
        <v>35</v>
      </c>
      <c r="D1569" s="1155" t="s">
        <v>2194</v>
      </c>
      <c r="E1569" s="1158" t="str">
        <f t="shared" ref="E1569" si="465">HLOOKUP(D1569,$F$1:$Q$2,2,FALSE)</f>
        <v>관리자</v>
      </c>
      <c r="F1569" s="1161" t="str">
        <f t="shared" ref="F1569" si="466">D1569&amp;"_"&amp;IF(LEN(C1569) = 1, "0"&amp;C1569, C1569)</f>
        <v>AD_35</v>
      </c>
      <c r="G1569" s="1188" t="s">
        <v>2177</v>
      </c>
      <c r="H1569" s="1182" t="s">
        <v>2178</v>
      </c>
      <c r="I1569" s="385" t="s">
        <v>414</v>
      </c>
      <c r="J1569" s="386" t="s">
        <v>1786</v>
      </c>
      <c r="K1569" s="387" t="s">
        <v>429</v>
      </c>
      <c r="L1569" s="388" t="s">
        <v>1871</v>
      </c>
      <c r="M1569" s="1129">
        <f t="shared" ref="M1569" si="467">HLOOKUP(D1569,$F$1:$Q$3,3,FALSE)</f>
        <v>1</v>
      </c>
      <c r="N1569" s="1132" t="s">
        <v>2210</v>
      </c>
      <c r="O1569" s="1135"/>
      <c r="P1569" s="389"/>
      <c r="Q1569" s="433"/>
      <c r="R1569" s="433"/>
      <c r="S1569" s="433"/>
      <c r="T1569" s="433"/>
      <c r="U1569" s="433"/>
      <c r="V1569" s="433"/>
      <c r="W1569" s="371"/>
    </row>
    <row r="1570" spans="1:23" ht="16.5" customHeight="1">
      <c r="A1570" s="384"/>
      <c r="B1570" s="1150"/>
      <c r="C1570" s="1153"/>
      <c r="D1570" s="1156"/>
      <c r="E1570" s="1159"/>
      <c r="F1570" s="1162"/>
      <c r="G1570" s="1180"/>
      <c r="H1570" s="1127"/>
      <c r="I1570" s="1138" t="s">
        <v>2179</v>
      </c>
      <c r="J1570" s="391" t="s">
        <v>2083</v>
      </c>
      <c r="K1570" s="392" t="s">
        <v>1824</v>
      </c>
      <c r="L1570" s="1140" t="s">
        <v>2180</v>
      </c>
      <c r="M1570" s="1130"/>
      <c r="N1570" s="1133"/>
      <c r="O1570" s="1136"/>
      <c r="P1570" s="389"/>
      <c r="Q1570" s="433"/>
      <c r="R1570" s="433"/>
      <c r="S1570" s="433"/>
      <c r="T1570" s="433"/>
      <c r="U1570" s="433"/>
      <c r="V1570" s="433"/>
      <c r="W1570" s="371"/>
    </row>
    <row r="1571" spans="1:23" ht="16.5" customHeight="1">
      <c r="A1571" s="384"/>
      <c r="B1571" s="1150"/>
      <c r="C1571" s="1153"/>
      <c r="D1571" s="1156"/>
      <c r="E1571" s="1159"/>
      <c r="F1571" s="1162"/>
      <c r="G1571" s="1180"/>
      <c r="H1571" s="1127"/>
      <c r="I1571" s="1138"/>
      <c r="J1571" s="391" t="s">
        <v>2002</v>
      </c>
      <c r="K1571" s="392" t="s">
        <v>2085</v>
      </c>
      <c r="L1571" s="1141"/>
      <c r="M1571" s="1130"/>
      <c r="N1571" s="1133"/>
      <c r="O1571" s="1136"/>
      <c r="P1571" s="389"/>
      <c r="Q1571" s="371"/>
      <c r="R1571" s="371"/>
      <c r="S1571" s="371"/>
      <c r="T1571" s="371"/>
      <c r="U1571" s="371"/>
      <c r="V1571" s="371"/>
      <c r="W1571" s="371"/>
    </row>
    <row r="1572" spans="1:23" ht="16.5" customHeight="1">
      <c r="A1572" s="384"/>
      <c r="B1572" s="1150"/>
      <c r="C1572" s="1153"/>
      <c r="D1572" s="1156"/>
      <c r="E1572" s="1159"/>
      <c r="F1572" s="1162"/>
      <c r="G1572" s="1180"/>
      <c r="H1572" s="1127"/>
      <c r="I1572" s="1138"/>
      <c r="J1572" s="391"/>
      <c r="K1572" s="392" t="s">
        <v>1982</v>
      </c>
      <c r="L1572" s="1141"/>
      <c r="M1572" s="1130"/>
      <c r="N1572" s="1133"/>
      <c r="O1572" s="1136"/>
      <c r="P1572" s="389"/>
      <c r="Q1572" s="371"/>
      <c r="R1572" s="371"/>
      <c r="S1572" s="371"/>
      <c r="T1572" s="371"/>
      <c r="U1572" s="371"/>
      <c r="V1572" s="371"/>
      <c r="W1572" s="371"/>
    </row>
    <row r="1573" spans="1:23" ht="16.5" customHeight="1">
      <c r="A1573" s="384"/>
      <c r="B1573" s="1150"/>
      <c r="C1573" s="1153"/>
      <c r="D1573" s="1156"/>
      <c r="E1573" s="1159"/>
      <c r="F1573" s="1162"/>
      <c r="G1573" s="1180"/>
      <c r="H1573" s="1127"/>
      <c r="I1573" s="1138"/>
      <c r="J1573" s="391"/>
      <c r="K1573" s="392"/>
      <c r="L1573" s="1141"/>
      <c r="M1573" s="1130"/>
      <c r="N1573" s="1133"/>
      <c r="O1573" s="1136"/>
      <c r="P1573" s="389"/>
      <c r="Q1573" s="371"/>
      <c r="R1573" s="371"/>
      <c r="S1573" s="371"/>
      <c r="T1573" s="371"/>
      <c r="U1573" s="371"/>
      <c r="V1573" s="371"/>
      <c r="W1573" s="371"/>
    </row>
    <row r="1574" spans="1:23" ht="16.5" customHeight="1">
      <c r="A1574" s="384"/>
      <c r="B1574" s="1150"/>
      <c r="C1574" s="1153"/>
      <c r="D1574" s="1156"/>
      <c r="E1574" s="1159"/>
      <c r="F1574" s="1162"/>
      <c r="G1574" s="1180"/>
      <c r="H1574" s="1127"/>
      <c r="I1574" s="1139"/>
      <c r="J1574" s="391"/>
      <c r="K1574" s="392"/>
      <c r="L1574" s="1142"/>
      <c r="M1574" s="1130"/>
      <c r="N1574" s="1133"/>
      <c r="O1574" s="1136"/>
      <c r="P1574" s="389"/>
      <c r="Q1574" s="371"/>
      <c r="R1574" s="371"/>
      <c r="S1574" s="371"/>
      <c r="T1574" s="371"/>
      <c r="U1574" s="371"/>
      <c r="V1574" s="371"/>
      <c r="W1574" s="371"/>
    </row>
    <row r="1575" spans="1:23" ht="16.5" customHeight="1">
      <c r="A1575" s="384"/>
      <c r="B1575" s="1150"/>
      <c r="C1575" s="1153"/>
      <c r="D1575" s="1156"/>
      <c r="E1575" s="1159"/>
      <c r="F1575" s="1162"/>
      <c r="G1575" s="1180"/>
      <c r="H1575" s="1127"/>
      <c r="I1575" s="1143" t="s">
        <v>406</v>
      </c>
      <c r="J1575" s="391"/>
      <c r="K1575" s="392"/>
      <c r="L1575" s="1146" t="s">
        <v>412</v>
      </c>
      <c r="M1575" s="1130"/>
      <c r="N1575" s="1133"/>
      <c r="O1575" s="1136"/>
      <c r="P1575" s="389"/>
      <c r="Q1575" s="433"/>
      <c r="R1575" s="433"/>
      <c r="S1575" s="433"/>
      <c r="T1575" s="433"/>
      <c r="U1575" s="433"/>
      <c r="V1575" s="433"/>
      <c r="W1575" s="371"/>
    </row>
    <row r="1576" spans="1:23" ht="16.5" customHeight="1">
      <c r="A1576" s="384"/>
      <c r="B1576" s="1150"/>
      <c r="C1576" s="1153"/>
      <c r="D1576" s="1156"/>
      <c r="E1576" s="1159"/>
      <c r="F1576" s="1162"/>
      <c r="G1576" s="1180"/>
      <c r="H1576" s="1127"/>
      <c r="I1576" s="1144"/>
      <c r="J1576" s="391"/>
      <c r="K1576" s="392"/>
      <c r="L1576" s="1147"/>
      <c r="M1576" s="1130"/>
      <c r="N1576" s="1133"/>
      <c r="O1576" s="1136"/>
      <c r="P1576" s="389"/>
      <c r="Q1576" s="433"/>
      <c r="R1576" s="433"/>
      <c r="S1576" s="433"/>
      <c r="T1576" s="433"/>
      <c r="U1576" s="433"/>
      <c r="V1576" s="433"/>
      <c r="W1576" s="371"/>
    </row>
    <row r="1577" spans="1:23" ht="16.5" customHeight="1">
      <c r="A1577" s="384"/>
      <c r="B1577" s="1150"/>
      <c r="C1577" s="1153"/>
      <c r="D1577" s="1156"/>
      <c r="E1577" s="1159"/>
      <c r="F1577" s="1162"/>
      <c r="G1577" s="1180"/>
      <c r="H1577" s="1127"/>
      <c r="I1577" s="1144"/>
      <c r="J1577" s="391"/>
      <c r="K1577" s="392"/>
      <c r="L1577" s="1147"/>
      <c r="M1577" s="1130"/>
      <c r="N1577" s="1133"/>
      <c r="O1577" s="1136"/>
      <c r="P1577" s="389"/>
      <c r="Q1577" s="433"/>
      <c r="R1577" s="433"/>
      <c r="S1577" s="433"/>
      <c r="T1577" s="433"/>
      <c r="U1577" s="433"/>
      <c r="V1577" s="433"/>
      <c r="W1577" s="371"/>
    </row>
    <row r="1578" spans="1:23" ht="16.5" customHeight="1">
      <c r="A1578" s="384"/>
      <c r="B1578" s="1172"/>
      <c r="C1578" s="1173"/>
      <c r="D1578" s="1187"/>
      <c r="E1578" s="1175"/>
      <c r="F1578" s="1176"/>
      <c r="G1578" s="1181"/>
      <c r="H1578" s="1183"/>
      <c r="I1578" s="1185"/>
      <c r="J1578" s="423"/>
      <c r="K1578" s="424"/>
      <c r="L1578" s="1186"/>
      <c r="M1578" s="1131"/>
      <c r="N1578" s="1168"/>
      <c r="O1578" s="1184"/>
      <c r="P1578" s="389"/>
      <c r="Q1578" s="433"/>
      <c r="R1578" s="433"/>
      <c r="S1578" s="433"/>
      <c r="T1578" s="433"/>
      <c r="U1578" s="433"/>
      <c r="V1578" s="433"/>
      <c r="W1578" s="371"/>
    </row>
    <row r="1579" spans="1:23" ht="15.75" customHeight="1">
      <c r="A1579" s="384"/>
      <c r="B1579" s="1149">
        <v>158</v>
      </c>
      <c r="C1579" s="1152">
        <v>36</v>
      </c>
      <c r="D1579" s="1156" t="s">
        <v>2194</v>
      </c>
      <c r="E1579" s="1158" t="str">
        <f t="shared" ref="E1579" si="468">HLOOKUP(D1579,$F$1:$Q$2,2,FALSE)</f>
        <v>관리자</v>
      </c>
      <c r="F1579" s="1161" t="str">
        <f t="shared" ref="F1579" si="469">D1579&amp;"_"&amp;IF(LEN(C1579) = 1, "0"&amp;C1579, C1579)</f>
        <v>AD_36</v>
      </c>
      <c r="G1579" s="1179" t="s">
        <v>1891</v>
      </c>
      <c r="H1579" s="1127" t="s">
        <v>2181</v>
      </c>
      <c r="I1579" s="402" t="s">
        <v>1809</v>
      </c>
      <c r="J1579" s="415" t="s">
        <v>2088</v>
      </c>
      <c r="K1579" s="416" t="s">
        <v>1920</v>
      </c>
      <c r="L1579" s="417" t="s">
        <v>414</v>
      </c>
      <c r="M1579" s="1129">
        <f t="shared" ref="M1579" si="470">HLOOKUP(D1579,$F$1:$Q$3,3,FALSE)</f>
        <v>1</v>
      </c>
      <c r="N1579" s="1132" t="s">
        <v>2210</v>
      </c>
      <c r="O1579" s="1136"/>
      <c r="P1579" s="389"/>
      <c r="Q1579" s="433"/>
      <c r="R1579" s="433"/>
      <c r="S1579" s="433"/>
      <c r="T1579" s="433"/>
      <c r="U1579" s="433"/>
      <c r="V1579" s="433"/>
      <c r="W1579" s="371"/>
    </row>
    <row r="1580" spans="1:23" ht="16.5" customHeight="1">
      <c r="A1580" s="384"/>
      <c r="B1580" s="1150"/>
      <c r="C1580" s="1153"/>
      <c r="D1580" s="1156"/>
      <c r="E1580" s="1159"/>
      <c r="F1580" s="1162"/>
      <c r="G1580" s="1180"/>
      <c r="H1580" s="1127"/>
      <c r="I1580" s="1138" t="s">
        <v>2182</v>
      </c>
      <c r="J1580" s="391" t="s">
        <v>2014</v>
      </c>
      <c r="K1580" s="392" t="s">
        <v>1786</v>
      </c>
      <c r="L1580" s="1140" t="s">
        <v>2176</v>
      </c>
      <c r="M1580" s="1130"/>
      <c r="N1580" s="1133"/>
      <c r="O1580" s="1136"/>
      <c r="P1580" s="389"/>
      <c r="Q1580" s="433"/>
      <c r="R1580" s="433"/>
      <c r="S1580" s="433"/>
      <c r="T1580" s="433"/>
      <c r="U1580" s="433"/>
      <c r="V1580" s="433"/>
      <c r="W1580" s="371"/>
    </row>
    <row r="1581" spans="1:23" ht="16.5" customHeight="1">
      <c r="A1581" s="384"/>
      <c r="B1581" s="1150"/>
      <c r="C1581" s="1153"/>
      <c r="D1581" s="1156"/>
      <c r="E1581" s="1159"/>
      <c r="F1581" s="1162"/>
      <c r="G1581" s="1180"/>
      <c r="H1581" s="1127"/>
      <c r="I1581" s="1138"/>
      <c r="J1581" s="391"/>
      <c r="K1581" s="392" t="s">
        <v>2085</v>
      </c>
      <c r="L1581" s="1141"/>
      <c r="M1581" s="1130"/>
      <c r="N1581" s="1133"/>
      <c r="O1581" s="1136"/>
      <c r="P1581" s="389"/>
      <c r="Q1581" s="371"/>
      <c r="R1581" s="371"/>
      <c r="S1581" s="371"/>
      <c r="T1581" s="371"/>
      <c r="U1581" s="371"/>
      <c r="V1581" s="371"/>
      <c r="W1581" s="371"/>
    </row>
    <row r="1582" spans="1:23" ht="16.5" customHeight="1">
      <c r="A1582" s="384"/>
      <c r="B1582" s="1150"/>
      <c r="C1582" s="1153"/>
      <c r="D1582" s="1156"/>
      <c r="E1582" s="1159"/>
      <c r="F1582" s="1162"/>
      <c r="G1582" s="1180"/>
      <c r="H1582" s="1127"/>
      <c r="I1582" s="1138"/>
      <c r="J1582" s="391"/>
      <c r="K1582" s="392" t="s">
        <v>1982</v>
      </c>
      <c r="L1582" s="1141"/>
      <c r="M1582" s="1130"/>
      <c r="N1582" s="1133"/>
      <c r="O1582" s="1136"/>
      <c r="P1582" s="389"/>
      <c r="Q1582" s="371"/>
      <c r="R1582" s="371"/>
      <c r="S1582" s="371"/>
      <c r="T1582" s="371"/>
      <c r="U1582" s="371"/>
      <c r="V1582" s="371"/>
      <c r="W1582" s="371"/>
    </row>
    <row r="1583" spans="1:23" ht="16.5" customHeight="1">
      <c r="A1583" s="384"/>
      <c r="B1583" s="1150"/>
      <c r="C1583" s="1153"/>
      <c r="D1583" s="1156"/>
      <c r="E1583" s="1159"/>
      <c r="F1583" s="1162"/>
      <c r="G1583" s="1180"/>
      <c r="H1583" s="1127"/>
      <c r="I1583" s="1138"/>
      <c r="J1583" s="391"/>
      <c r="K1583" s="392"/>
      <c r="L1583" s="1141"/>
      <c r="M1583" s="1130"/>
      <c r="N1583" s="1133"/>
      <c r="O1583" s="1136"/>
      <c r="P1583" s="389"/>
      <c r="Q1583" s="371"/>
      <c r="R1583" s="371"/>
      <c r="S1583" s="371"/>
      <c r="T1583" s="371"/>
      <c r="U1583" s="371"/>
      <c r="V1583" s="371"/>
      <c r="W1583" s="371"/>
    </row>
    <row r="1584" spans="1:23" ht="16.5" customHeight="1">
      <c r="A1584" s="384"/>
      <c r="B1584" s="1150"/>
      <c r="C1584" s="1153"/>
      <c r="D1584" s="1156"/>
      <c r="E1584" s="1159"/>
      <c r="F1584" s="1162"/>
      <c r="G1584" s="1180"/>
      <c r="H1584" s="1127"/>
      <c r="I1584" s="1139"/>
      <c r="J1584" s="391"/>
      <c r="K1584" s="392"/>
      <c r="L1584" s="1142"/>
      <c r="M1584" s="1130"/>
      <c r="N1584" s="1133"/>
      <c r="O1584" s="1136"/>
      <c r="P1584" s="389"/>
      <c r="Q1584" s="371"/>
      <c r="R1584" s="371"/>
      <c r="S1584" s="371"/>
      <c r="T1584" s="371"/>
      <c r="U1584" s="371"/>
      <c r="V1584" s="371"/>
      <c r="W1584" s="371"/>
    </row>
    <row r="1585" spans="1:23" ht="16.5" customHeight="1">
      <c r="A1585" s="384"/>
      <c r="B1585" s="1150"/>
      <c r="C1585" s="1153"/>
      <c r="D1585" s="1156"/>
      <c r="E1585" s="1159"/>
      <c r="F1585" s="1162"/>
      <c r="G1585" s="1180"/>
      <c r="H1585" s="1127"/>
      <c r="I1585" s="1143" t="s">
        <v>1900</v>
      </c>
      <c r="J1585" s="391"/>
      <c r="K1585" s="392"/>
      <c r="L1585" s="1146" t="s">
        <v>1829</v>
      </c>
      <c r="M1585" s="1130"/>
      <c r="N1585" s="1133"/>
      <c r="O1585" s="1136"/>
      <c r="P1585" s="389"/>
      <c r="Q1585" s="433"/>
      <c r="R1585" s="433"/>
      <c r="S1585" s="433"/>
      <c r="T1585" s="433"/>
      <c r="U1585" s="433"/>
      <c r="V1585" s="433"/>
      <c r="W1585" s="371"/>
    </row>
    <row r="1586" spans="1:23" ht="16.5" customHeight="1">
      <c r="A1586" s="384"/>
      <c r="B1586" s="1150"/>
      <c r="C1586" s="1153"/>
      <c r="D1586" s="1156"/>
      <c r="E1586" s="1159"/>
      <c r="F1586" s="1162"/>
      <c r="G1586" s="1180"/>
      <c r="H1586" s="1127"/>
      <c r="I1586" s="1144"/>
      <c r="J1586" s="391"/>
      <c r="K1586" s="392"/>
      <c r="L1586" s="1147"/>
      <c r="M1586" s="1130"/>
      <c r="N1586" s="1133"/>
      <c r="O1586" s="1136"/>
      <c r="P1586" s="389"/>
      <c r="Q1586" s="433"/>
      <c r="R1586" s="433"/>
      <c r="S1586" s="433"/>
      <c r="T1586" s="433"/>
      <c r="U1586" s="433"/>
      <c r="V1586" s="433"/>
      <c r="W1586" s="371"/>
    </row>
    <row r="1587" spans="1:23" ht="16.5" customHeight="1">
      <c r="A1587" s="384"/>
      <c r="B1587" s="1150"/>
      <c r="C1587" s="1153"/>
      <c r="D1587" s="1156"/>
      <c r="E1587" s="1159"/>
      <c r="F1587" s="1162"/>
      <c r="G1587" s="1180"/>
      <c r="H1587" s="1127"/>
      <c r="I1587" s="1144"/>
      <c r="J1587" s="391"/>
      <c r="K1587" s="392"/>
      <c r="L1587" s="1147"/>
      <c r="M1587" s="1130"/>
      <c r="N1587" s="1133"/>
      <c r="O1587" s="1136"/>
      <c r="P1587" s="389"/>
      <c r="Q1587" s="433"/>
      <c r="R1587" s="433"/>
      <c r="S1587" s="433"/>
      <c r="T1587" s="433"/>
      <c r="U1587" s="433"/>
      <c r="V1587" s="433"/>
      <c r="W1587" s="371"/>
    </row>
    <row r="1588" spans="1:23" ht="16.5" customHeight="1">
      <c r="A1588" s="384"/>
      <c r="B1588" s="1172"/>
      <c r="C1588" s="1173"/>
      <c r="D1588" s="1174"/>
      <c r="E1588" s="1175"/>
      <c r="F1588" s="1176"/>
      <c r="G1588" s="1181"/>
      <c r="H1588" s="1167"/>
      <c r="I1588" s="1170"/>
      <c r="J1588" s="393"/>
      <c r="K1588" s="394"/>
      <c r="L1588" s="1171"/>
      <c r="M1588" s="1131"/>
      <c r="N1588" s="1168"/>
      <c r="O1588" s="1169"/>
      <c r="P1588" s="389"/>
      <c r="Q1588" s="433"/>
      <c r="R1588" s="433"/>
      <c r="S1588" s="433"/>
      <c r="T1588" s="433"/>
      <c r="U1588" s="433"/>
      <c r="V1588" s="433"/>
      <c r="W1588" s="371"/>
    </row>
    <row r="1589" spans="1:23" ht="15.75" customHeight="1">
      <c r="A1589" s="384"/>
      <c r="B1589" s="1149">
        <v>159</v>
      </c>
      <c r="C1589" s="1152">
        <v>37</v>
      </c>
      <c r="D1589" s="1155" t="s">
        <v>2194</v>
      </c>
      <c r="E1589" s="1158" t="str">
        <f t="shared" ref="E1589" si="471">HLOOKUP(D1589,$F$1:$Q$2,2,FALSE)</f>
        <v>관리자</v>
      </c>
      <c r="F1589" s="1161" t="str">
        <f t="shared" ref="F1589" si="472">D1589&amp;"_"&amp;IF(LEN(C1589) = 1, "0"&amp;C1589, C1589)</f>
        <v>AD_37</v>
      </c>
      <c r="G1589" s="1179" t="s">
        <v>2183</v>
      </c>
      <c r="H1589" s="1126" t="s">
        <v>2184</v>
      </c>
      <c r="I1589" s="385" t="s">
        <v>1871</v>
      </c>
      <c r="J1589" s="386" t="s">
        <v>2088</v>
      </c>
      <c r="K1589" s="387" t="s">
        <v>429</v>
      </c>
      <c r="L1589" s="388" t="s">
        <v>414</v>
      </c>
      <c r="M1589" s="1129">
        <f t="shared" ref="M1589" si="473">HLOOKUP(D1589,$F$1:$Q$3,3,FALSE)</f>
        <v>1</v>
      </c>
      <c r="N1589" s="1132" t="s">
        <v>2210</v>
      </c>
      <c r="O1589" s="1135"/>
      <c r="P1589" s="389"/>
      <c r="Q1589" s="433"/>
      <c r="R1589" s="433"/>
      <c r="S1589" s="433"/>
      <c r="T1589" s="433"/>
      <c r="U1589" s="433"/>
      <c r="V1589" s="433"/>
      <c r="W1589" s="371"/>
    </row>
    <row r="1590" spans="1:23" ht="16.5" customHeight="1">
      <c r="A1590" s="384"/>
      <c r="B1590" s="1150"/>
      <c r="C1590" s="1153"/>
      <c r="D1590" s="1156"/>
      <c r="E1590" s="1159"/>
      <c r="F1590" s="1162"/>
      <c r="G1590" s="1180"/>
      <c r="H1590" s="1127"/>
      <c r="I1590" s="1138" t="s">
        <v>2185</v>
      </c>
      <c r="J1590" s="391" t="s">
        <v>2014</v>
      </c>
      <c r="K1590" s="392" t="s">
        <v>1824</v>
      </c>
      <c r="L1590" s="1140" t="s">
        <v>2180</v>
      </c>
      <c r="M1590" s="1130"/>
      <c r="N1590" s="1133"/>
      <c r="O1590" s="1136"/>
      <c r="P1590" s="389"/>
      <c r="Q1590" s="433"/>
      <c r="R1590" s="433"/>
      <c r="S1590" s="433"/>
      <c r="T1590" s="433"/>
      <c r="U1590" s="433"/>
      <c r="V1590" s="433"/>
      <c r="W1590" s="371"/>
    </row>
    <row r="1591" spans="1:23" ht="16.5" customHeight="1">
      <c r="A1591" s="384"/>
      <c r="B1591" s="1150"/>
      <c r="C1591" s="1153"/>
      <c r="D1591" s="1156"/>
      <c r="E1591" s="1159"/>
      <c r="F1591" s="1162"/>
      <c r="G1591" s="1180"/>
      <c r="H1591" s="1127"/>
      <c r="I1591" s="1138"/>
      <c r="J1591" s="391"/>
      <c r="K1591" s="392" t="s">
        <v>2083</v>
      </c>
      <c r="L1591" s="1141"/>
      <c r="M1591" s="1130"/>
      <c r="N1591" s="1133"/>
      <c r="O1591" s="1136"/>
      <c r="P1591" s="389"/>
      <c r="Q1591" s="371"/>
      <c r="R1591" s="371"/>
      <c r="S1591" s="371"/>
      <c r="T1591" s="371"/>
      <c r="U1591" s="371"/>
      <c r="V1591" s="371"/>
      <c r="W1591" s="371"/>
    </row>
    <row r="1592" spans="1:23" ht="16.5" customHeight="1">
      <c r="A1592" s="384"/>
      <c r="B1592" s="1150"/>
      <c r="C1592" s="1153"/>
      <c r="D1592" s="1156"/>
      <c r="E1592" s="1159"/>
      <c r="F1592" s="1162"/>
      <c r="G1592" s="1180"/>
      <c r="H1592" s="1127"/>
      <c r="I1592" s="1138"/>
      <c r="J1592" s="391"/>
      <c r="K1592" s="392" t="s">
        <v>1982</v>
      </c>
      <c r="L1592" s="1141"/>
      <c r="M1592" s="1130"/>
      <c r="N1592" s="1133"/>
      <c r="O1592" s="1136"/>
      <c r="P1592" s="389"/>
      <c r="Q1592" s="371"/>
      <c r="R1592" s="371"/>
      <c r="S1592" s="371"/>
      <c r="T1592" s="371"/>
      <c r="U1592" s="371"/>
      <c r="V1592" s="371"/>
      <c r="W1592" s="371"/>
    </row>
    <row r="1593" spans="1:23" ht="16.5" customHeight="1">
      <c r="A1593" s="384"/>
      <c r="B1593" s="1150"/>
      <c r="C1593" s="1153"/>
      <c r="D1593" s="1156"/>
      <c r="E1593" s="1159"/>
      <c r="F1593" s="1162"/>
      <c r="G1593" s="1180"/>
      <c r="H1593" s="1127"/>
      <c r="I1593" s="1138"/>
      <c r="J1593" s="391"/>
      <c r="K1593" s="392"/>
      <c r="L1593" s="1141"/>
      <c r="M1593" s="1130"/>
      <c r="N1593" s="1133"/>
      <c r="O1593" s="1136"/>
      <c r="P1593" s="389"/>
      <c r="Q1593" s="371"/>
      <c r="R1593" s="371"/>
      <c r="S1593" s="371"/>
      <c r="T1593" s="371"/>
      <c r="U1593" s="371"/>
      <c r="V1593" s="371"/>
      <c r="W1593" s="371"/>
    </row>
    <row r="1594" spans="1:23" ht="16.5" customHeight="1">
      <c r="A1594" s="384"/>
      <c r="B1594" s="1150"/>
      <c r="C1594" s="1153"/>
      <c r="D1594" s="1156"/>
      <c r="E1594" s="1159"/>
      <c r="F1594" s="1162"/>
      <c r="G1594" s="1180"/>
      <c r="H1594" s="1127"/>
      <c r="I1594" s="1139"/>
      <c r="J1594" s="391"/>
      <c r="K1594" s="392"/>
      <c r="L1594" s="1142"/>
      <c r="M1594" s="1130"/>
      <c r="N1594" s="1133"/>
      <c r="O1594" s="1136"/>
      <c r="P1594" s="389"/>
      <c r="Q1594" s="371"/>
      <c r="R1594" s="371"/>
      <c r="S1594" s="371"/>
      <c r="T1594" s="371"/>
      <c r="U1594" s="371"/>
      <c r="V1594" s="371"/>
      <c r="W1594" s="371"/>
    </row>
    <row r="1595" spans="1:23" ht="16.5" customHeight="1">
      <c r="A1595" s="384"/>
      <c r="B1595" s="1150"/>
      <c r="C1595" s="1153"/>
      <c r="D1595" s="1156"/>
      <c r="E1595" s="1159"/>
      <c r="F1595" s="1162"/>
      <c r="G1595" s="1180"/>
      <c r="H1595" s="1127"/>
      <c r="I1595" s="1143" t="s">
        <v>1806</v>
      </c>
      <c r="J1595" s="391"/>
      <c r="K1595" s="392"/>
      <c r="L1595" s="1146" t="s">
        <v>1829</v>
      </c>
      <c r="M1595" s="1130"/>
      <c r="N1595" s="1133"/>
      <c r="O1595" s="1136"/>
      <c r="P1595" s="389"/>
      <c r="Q1595" s="433"/>
      <c r="R1595" s="433"/>
      <c r="S1595" s="433"/>
      <c r="T1595" s="433"/>
      <c r="U1595" s="433"/>
      <c r="V1595" s="433"/>
      <c r="W1595" s="371"/>
    </row>
    <row r="1596" spans="1:23" ht="16.5" customHeight="1">
      <c r="A1596" s="384"/>
      <c r="B1596" s="1150"/>
      <c r="C1596" s="1153"/>
      <c r="D1596" s="1156"/>
      <c r="E1596" s="1159"/>
      <c r="F1596" s="1162"/>
      <c r="G1596" s="1180"/>
      <c r="H1596" s="1127"/>
      <c r="I1596" s="1144"/>
      <c r="J1596" s="391"/>
      <c r="K1596" s="392"/>
      <c r="L1596" s="1147"/>
      <c r="M1596" s="1130"/>
      <c r="N1596" s="1133"/>
      <c r="O1596" s="1136"/>
      <c r="P1596" s="389"/>
      <c r="Q1596" s="433"/>
      <c r="R1596" s="433"/>
      <c r="S1596" s="433"/>
      <c r="T1596" s="433"/>
      <c r="U1596" s="433"/>
      <c r="V1596" s="433"/>
      <c r="W1596" s="371"/>
    </row>
    <row r="1597" spans="1:23" ht="16.5" customHeight="1">
      <c r="A1597" s="384"/>
      <c r="B1597" s="1150"/>
      <c r="C1597" s="1153"/>
      <c r="D1597" s="1156"/>
      <c r="E1597" s="1159"/>
      <c r="F1597" s="1162"/>
      <c r="G1597" s="1180"/>
      <c r="H1597" s="1127"/>
      <c r="I1597" s="1144"/>
      <c r="J1597" s="391"/>
      <c r="K1597" s="392"/>
      <c r="L1597" s="1147"/>
      <c r="M1597" s="1130"/>
      <c r="N1597" s="1133"/>
      <c r="O1597" s="1136"/>
      <c r="P1597" s="389"/>
      <c r="Q1597" s="433"/>
      <c r="R1597" s="433"/>
      <c r="S1597" s="433"/>
      <c r="T1597" s="433"/>
      <c r="U1597" s="433"/>
      <c r="V1597" s="433"/>
      <c r="W1597" s="371"/>
    </row>
    <row r="1598" spans="1:23" ht="16.5" customHeight="1">
      <c r="A1598" s="384"/>
      <c r="B1598" s="1172"/>
      <c r="C1598" s="1173"/>
      <c r="D1598" s="1174"/>
      <c r="E1598" s="1175"/>
      <c r="F1598" s="1176"/>
      <c r="G1598" s="1180"/>
      <c r="H1598" s="1167"/>
      <c r="I1598" s="1170"/>
      <c r="J1598" s="393"/>
      <c r="K1598" s="394"/>
      <c r="L1598" s="1171"/>
      <c r="M1598" s="1131"/>
      <c r="N1598" s="1168"/>
      <c r="O1598" s="1169"/>
      <c r="P1598" s="389"/>
      <c r="Q1598" s="433"/>
      <c r="R1598" s="433"/>
      <c r="S1598" s="433"/>
      <c r="T1598" s="433"/>
      <c r="U1598" s="433"/>
      <c r="V1598" s="433"/>
      <c r="W1598" s="371"/>
    </row>
    <row r="1599" spans="1:23" ht="15.75" customHeight="1">
      <c r="A1599" s="384"/>
      <c r="B1599" s="1149">
        <v>160</v>
      </c>
      <c r="C1599" s="1152">
        <v>38</v>
      </c>
      <c r="D1599" s="1155" t="s">
        <v>2194</v>
      </c>
      <c r="E1599" s="1158" t="str">
        <f t="shared" ref="E1599" si="474">HLOOKUP(D1599,$F$1:$Q$2,2,FALSE)</f>
        <v>관리자</v>
      </c>
      <c r="F1599" s="1161" t="str">
        <f t="shared" ref="F1599" si="475">D1599&amp;"_"&amp;IF(LEN(C1599) = 1, "0"&amp;C1599, C1599)</f>
        <v>AD_38</v>
      </c>
      <c r="G1599" s="1177" t="s">
        <v>2186</v>
      </c>
      <c r="H1599" s="1126" t="s">
        <v>2187</v>
      </c>
      <c r="I1599" s="385" t="s">
        <v>1809</v>
      </c>
      <c r="J1599" s="386" t="s">
        <v>1824</v>
      </c>
      <c r="K1599" s="387" t="s">
        <v>429</v>
      </c>
      <c r="L1599" s="388" t="s">
        <v>1809</v>
      </c>
      <c r="M1599" s="1129">
        <f t="shared" ref="M1599" si="476">HLOOKUP(D1599,$F$1:$Q$3,3,FALSE)</f>
        <v>1</v>
      </c>
      <c r="N1599" s="1132" t="s">
        <v>2210</v>
      </c>
      <c r="O1599" s="1135"/>
      <c r="P1599" s="389"/>
      <c r="Q1599" s="433"/>
      <c r="R1599" s="433"/>
      <c r="S1599" s="433"/>
      <c r="T1599" s="433"/>
      <c r="U1599" s="433"/>
      <c r="V1599" s="433"/>
      <c r="W1599" s="371"/>
    </row>
    <row r="1600" spans="1:23" ht="16.5" customHeight="1">
      <c r="A1600" s="384"/>
      <c r="B1600" s="1150"/>
      <c r="C1600" s="1153"/>
      <c r="D1600" s="1156"/>
      <c r="E1600" s="1159"/>
      <c r="F1600" s="1162"/>
      <c r="G1600" s="1165"/>
      <c r="H1600" s="1127"/>
      <c r="I1600" s="1138" t="s">
        <v>2176</v>
      </c>
      <c r="J1600" s="391" t="s">
        <v>2085</v>
      </c>
      <c r="K1600" s="392" t="s">
        <v>2097</v>
      </c>
      <c r="L1600" s="1140" t="s">
        <v>2176</v>
      </c>
      <c r="M1600" s="1130"/>
      <c r="N1600" s="1133"/>
      <c r="O1600" s="1136"/>
      <c r="P1600" s="389"/>
      <c r="Q1600" s="433"/>
      <c r="R1600" s="433"/>
      <c r="S1600" s="433"/>
      <c r="T1600" s="433"/>
      <c r="U1600" s="433"/>
      <c r="V1600" s="433"/>
      <c r="W1600" s="371"/>
    </row>
    <row r="1601" spans="1:23" ht="16.5" customHeight="1">
      <c r="A1601" s="384"/>
      <c r="B1601" s="1150"/>
      <c r="C1601" s="1153"/>
      <c r="D1601" s="1156"/>
      <c r="E1601" s="1159"/>
      <c r="F1601" s="1162"/>
      <c r="G1601" s="1165"/>
      <c r="H1601" s="1127"/>
      <c r="I1601" s="1138"/>
      <c r="J1601" s="391" t="s">
        <v>2010</v>
      </c>
      <c r="K1601" s="392" t="s">
        <v>2094</v>
      </c>
      <c r="L1601" s="1141"/>
      <c r="M1601" s="1130"/>
      <c r="N1601" s="1133"/>
      <c r="O1601" s="1136"/>
      <c r="P1601" s="389"/>
      <c r="Q1601" s="371"/>
      <c r="R1601" s="371"/>
      <c r="S1601" s="371"/>
      <c r="T1601" s="371"/>
      <c r="U1601" s="371"/>
      <c r="V1601" s="371"/>
      <c r="W1601" s="371"/>
    </row>
    <row r="1602" spans="1:23" ht="16.5" customHeight="1">
      <c r="A1602" s="384"/>
      <c r="B1602" s="1150"/>
      <c r="C1602" s="1153"/>
      <c r="D1602" s="1156"/>
      <c r="E1602" s="1159"/>
      <c r="F1602" s="1162"/>
      <c r="G1602" s="1165"/>
      <c r="H1602" s="1127"/>
      <c r="I1602" s="1138"/>
      <c r="J1602" s="391"/>
      <c r="K1602" s="392" t="s">
        <v>1982</v>
      </c>
      <c r="L1602" s="1141"/>
      <c r="M1602" s="1130"/>
      <c r="N1602" s="1133"/>
      <c r="O1602" s="1136"/>
      <c r="P1602" s="389"/>
      <c r="Q1602" s="371"/>
      <c r="R1602" s="371"/>
      <c r="S1602" s="371"/>
      <c r="T1602" s="371"/>
      <c r="U1602" s="371"/>
      <c r="V1602" s="371"/>
      <c r="W1602" s="371"/>
    </row>
    <row r="1603" spans="1:23" ht="16.5" customHeight="1">
      <c r="A1603" s="384"/>
      <c r="B1603" s="1150"/>
      <c r="C1603" s="1153"/>
      <c r="D1603" s="1156"/>
      <c r="E1603" s="1159"/>
      <c r="F1603" s="1162"/>
      <c r="G1603" s="1165"/>
      <c r="H1603" s="1127"/>
      <c r="I1603" s="1138"/>
      <c r="J1603" s="391"/>
      <c r="K1603" s="392"/>
      <c r="L1603" s="1141"/>
      <c r="M1603" s="1130"/>
      <c r="N1603" s="1133"/>
      <c r="O1603" s="1136"/>
      <c r="P1603" s="389"/>
      <c r="Q1603" s="371"/>
      <c r="R1603" s="371"/>
      <c r="S1603" s="371"/>
      <c r="T1603" s="371"/>
      <c r="U1603" s="371"/>
      <c r="V1603" s="371"/>
      <c r="W1603" s="371"/>
    </row>
    <row r="1604" spans="1:23" ht="16.5" customHeight="1">
      <c r="A1604" s="384"/>
      <c r="B1604" s="1150"/>
      <c r="C1604" s="1153"/>
      <c r="D1604" s="1156"/>
      <c r="E1604" s="1159"/>
      <c r="F1604" s="1162"/>
      <c r="G1604" s="1165"/>
      <c r="H1604" s="1127"/>
      <c r="I1604" s="1139"/>
      <c r="J1604" s="391"/>
      <c r="K1604" s="392"/>
      <c r="L1604" s="1142"/>
      <c r="M1604" s="1130"/>
      <c r="N1604" s="1133"/>
      <c r="O1604" s="1136"/>
      <c r="P1604" s="389"/>
      <c r="Q1604" s="371"/>
      <c r="R1604" s="371"/>
      <c r="S1604" s="371"/>
      <c r="T1604" s="371"/>
      <c r="U1604" s="371"/>
      <c r="V1604" s="371"/>
      <c r="W1604" s="371"/>
    </row>
    <row r="1605" spans="1:23" ht="16.5" customHeight="1">
      <c r="A1605" s="384"/>
      <c r="B1605" s="1150"/>
      <c r="C1605" s="1153"/>
      <c r="D1605" s="1156"/>
      <c r="E1605" s="1159"/>
      <c r="F1605" s="1162"/>
      <c r="G1605" s="1165"/>
      <c r="H1605" s="1127"/>
      <c r="I1605" s="1143" t="s">
        <v>406</v>
      </c>
      <c r="J1605" s="391"/>
      <c r="K1605" s="392"/>
      <c r="L1605" s="1146" t="s">
        <v>1829</v>
      </c>
      <c r="M1605" s="1130"/>
      <c r="N1605" s="1133"/>
      <c r="O1605" s="1136"/>
      <c r="P1605" s="389"/>
      <c r="Q1605" s="433"/>
      <c r="R1605" s="433"/>
      <c r="S1605" s="433"/>
      <c r="T1605" s="433"/>
      <c r="U1605" s="433"/>
      <c r="V1605" s="433"/>
      <c r="W1605" s="371"/>
    </row>
    <row r="1606" spans="1:23" ht="16.5" customHeight="1">
      <c r="A1606" s="384"/>
      <c r="B1606" s="1150"/>
      <c r="C1606" s="1153"/>
      <c r="D1606" s="1156"/>
      <c r="E1606" s="1159"/>
      <c r="F1606" s="1162"/>
      <c r="G1606" s="1165"/>
      <c r="H1606" s="1127"/>
      <c r="I1606" s="1144"/>
      <c r="J1606" s="391"/>
      <c r="K1606" s="392"/>
      <c r="L1606" s="1147"/>
      <c r="M1606" s="1130"/>
      <c r="N1606" s="1133"/>
      <c r="O1606" s="1136"/>
      <c r="P1606" s="389"/>
      <c r="Q1606" s="433"/>
      <c r="R1606" s="433"/>
      <c r="S1606" s="433"/>
      <c r="T1606" s="433"/>
      <c r="U1606" s="433"/>
      <c r="V1606" s="433"/>
      <c r="W1606" s="371"/>
    </row>
    <row r="1607" spans="1:23" ht="16.5" customHeight="1">
      <c r="A1607" s="384"/>
      <c r="B1607" s="1150"/>
      <c r="C1607" s="1153"/>
      <c r="D1607" s="1156"/>
      <c r="E1607" s="1159"/>
      <c r="F1607" s="1162"/>
      <c r="G1607" s="1165"/>
      <c r="H1607" s="1127"/>
      <c r="I1607" s="1144"/>
      <c r="J1607" s="391"/>
      <c r="K1607" s="392"/>
      <c r="L1607" s="1147"/>
      <c r="M1607" s="1130"/>
      <c r="N1607" s="1133"/>
      <c r="O1607" s="1136"/>
      <c r="P1607" s="389"/>
      <c r="Q1607" s="433"/>
      <c r="R1607" s="433"/>
      <c r="S1607" s="433"/>
      <c r="T1607" s="433"/>
      <c r="U1607" s="433"/>
      <c r="V1607" s="433"/>
      <c r="W1607" s="371"/>
    </row>
    <row r="1608" spans="1:23" ht="16.5" customHeight="1">
      <c r="A1608" s="384"/>
      <c r="B1608" s="1172"/>
      <c r="C1608" s="1173"/>
      <c r="D1608" s="1174"/>
      <c r="E1608" s="1175"/>
      <c r="F1608" s="1176"/>
      <c r="G1608" s="1178"/>
      <c r="H1608" s="1167"/>
      <c r="I1608" s="1170"/>
      <c r="J1608" s="393"/>
      <c r="K1608" s="394"/>
      <c r="L1608" s="1171"/>
      <c r="M1608" s="1131"/>
      <c r="N1608" s="1168"/>
      <c r="O1608" s="1169"/>
      <c r="P1608" s="389"/>
      <c r="Q1608" s="433"/>
      <c r="R1608" s="433"/>
      <c r="S1608" s="433"/>
      <c r="T1608" s="433"/>
      <c r="U1608" s="433"/>
      <c r="V1608" s="433"/>
      <c r="W1608" s="371"/>
    </row>
    <row r="1609" spans="1:23" ht="15.75" customHeight="1">
      <c r="A1609" s="384"/>
      <c r="B1609" s="1149">
        <v>161</v>
      </c>
      <c r="C1609" s="1152">
        <v>39</v>
      </c>
      <c r="D1609" s="1155" t="s">
        <v>2194</v>
      </c>
      <c r="E1609" s="1158" t="str">
        <f t="shared" ref="E1609" si="477">HLOOKUP(D1609,$F$1:$Q$2,2,FALSE)</f>
        <v>관리자</v>
      </c>
      <c r="F1609" s="1161" t="str">
        <f t="shared" ref="F1609" si="478">D1609&amp;"_"&amp;IF(LEN(C1609) = 1, "0"&amp;C1609, C1609)</f>
        <v>AD_39</v>
      </c>
      <c r="G1609" s="1164" t="s">
        <v>2188</v>
      </c>
      <c r="H1609" s="1126" t="s">
        <v>2189</v>
      </c>
      <c r="I1609" s="385" t="s">
        <v>414</v>
      </c>
      <c r="J1609" s="386" t="s">
        <v>2101</v>
      </c>
      <c r="K1609" s="387" t="s">
        <v>1799</v>
      </c>
      <c r="L1609" s="388" t="s">
        <v>414</v>
      </c>
      <c r="M1609" s="1129">
        <f t="shared" ref="M1609" si="479">HLOOKUP(D1609,$F$1:$Q$3,3,FALSE)</f>
        <v>1</v>
      </c>
      <c r="N1609" s="1132" t="s">
        <v>2210</v>
      </c>
      <c r="O1609" s="1135"/>
      <c r="P1609" s="389"/>
      <c r="Q1609" s="433"/>
      <c r="R1609" s="433"/>
      <c r="S1609" s="433"/>
      <c r="T1609" s="433"/>
      <c r="U1609" s="433"/>
      <c r="V1609" s="433"/>
      <c r="W1609" s="371"/>
    </row>
    <row r="1610" spans="1:23" ht="16.5" customHeight="1">
      <c r="A1610" s="384"/>
      <c r="B1610" s="1150"/>
      <c r="C1610" s="1153"/>
      <c r="D1610" s="1156"/>
      <c r="E1610" s="1159"/>
      <c r="F1610" s="1162"/>
      <c r="G1610" s="1165"/>
      <c r="H1610" s="1127"/>
      <c r="I1610" s="1138" t="s">
        <v>2176</v>
      </c>
      <c r="J1610" s="391"/>
      <c r="K1610" s="392" t="s">
        <v>2100</v>
      </c>
      <c r="L1610" s="1140" t="s">
        <v>2180</v>
      </c>
      <c r="M1610" s="1130"/>
      <c r="N1610" s="1133"/>
      <c r="O1610" s="1136"/>
      <c r="P1610" s="389"/>
      <c r="Q1610" s="433"/>
      <c r="R1610" s="433"/>
      <c r="S1610" s="433"/>
      <c r="T1610" s="433"/>
      <c r="U1610" s="433"/>
      <c r="V1610" s="433"/>
      <c r="W1610" s="371"/>
    </row>
    <row r="1611" spans="1:23" ht="16.5" customHeight="1">
      <c r="A1611" s="384"/>
      <c r="B1611" s="1150"/>
      <c r="C1611" s="1153"/>
      <c r="D1611" s="1156"/>
      <c r="E1611" s="1159"/>
      <c r="F1611" s="1162"/>
      <c r="G1611" s="1165"/>
      <c r="H1611" s="1127"/>
      <c r="I1611" s="1138"/>
      <c r="J1611" s="391"/>
      <c r="K1611" s="392" t="s">
        <v>1824</v>
      </c>
      <c r="L1611" s="1141"/>
      <c r="M1611" s="1130"/>
      <c r="N1611" s="1133"/>
      <c r="O1611" s="1136"/>
      <c r="P1611" s="389"/>
      <c r="Q1611" s="371"/>
      <c r="R1611" s="371"/>
      <c r="S1611" s="371"/>
      <c r="T1611" s="371"/>
      <c r="U1611" s="371"/>
      <c r="V1611" s="371"/>
      <c r="W1611" s="371"/>
    </row>
    <row r="1612" spans="1:23" ht="16.5" customHeight="1">
      <c r="A1612" s="384"/>
      <c r="B1612" s="1150"/>
      <c r="C1612" s="1153"/>
      <c r="D1612" s="1156"/>
      <c r="E1612" s="1159"/>
      <c r="F1612" s="1162"/>
      <c r="G1612" s="1165"/>
      <c r="H1612" s="1127"/>
      <c r="I1612" s="1138"/>
      <c r="J1612" s="391"/>
      <c r="K1612" s="392" t="s">
        <v>2085</v>
      </c>
      <c r="L1612" s="1141"/>
      <c r="M1612" s="1130"/>
      <c r="N1612" s="1133"/>
      <c r="O1612" s="1136"/>
      <c r="P1612" s="389"/>
      <c r="Q1612" s="371"/>
      <c r="R1612" s="371"/>
      <c r="S1612" s="371"/>
      <c r="T1612" s="371"/>
      <c r="U1612" s="371"/>
      <c r="V1612" s="371"/>
      <c r="W1612" s="371"/>
    </row>
    <row r="1613" spans="1:23" ht="16.5" customHeight="1">
      <c r="A1613" s="384"/>
      <c r="B1613" s="1150"/>
      <c r="C1613" s="1153"/>
      <c r="D1613" s="1156"/>
      <c r="E1613" s="1159"/>
      <c r="F1613" s="1162"/>
      <c r="G1613" s="1165"/>
      <c r="H1613" s="1127"/>
      <c r="I1613" s="1138"/>
      <c r="J1613" s="391"/>
      <c r="K1613" s="392" t="s">
        <v>2002</v>
      </c>
      <c r="L1613" s="1141"/>
      <c r="M1613" s="1130"/>
      <c r="N1613" s="1133"/>
      <c r="O1613" s="1136"/>
      <c r="P1613" s="389"/>
      <c r="Q1613" s="371"/>
      <c r="R1613" s="371"/>
      <c r="S1613" s="371"/>
      <c r="T1613" s="371"/>
      <c r="U1613" s="371"/>
      <c r="V1613" s="371"/>
      <c r="W1613" s="371"/>
    </row>
    <row r="1614" spans="1:23" ht="16.5" customHeight="1">
      <c r="A1614" s="384"/>
      <c r="B1614" s="1150"/>
      <c r="C1614" s="1153"/>
      <c r="D1614" s="1156"/>
      <c r="E1614" s="1159"/>
      <c r="F1614" s="1162"/>
      <c r="G1614" s="1165"/>
      <c r="H1614" s="1127"/>
      <c r="I1614" s="1139"/>
      <c r="J1614" s="391"/>
      <c r="K1614" s="392"/>
      <c r="L1614" s="1142"/>
      <c r="M1614" s="1130"/>
      <c r="N1614" s="1133"/>
      <c r="O1614" s="1136"/>
      <c r="P1614" s="389"/>
      <c r="Q1614" s="371"/>
      <c r="R1614" s="371"/>
      <c r="S1614" s="371"/>
      <c r="T1614" s="371"/>
      <c r="U1614" s="371"/>
      <c r="V1614" s="371"/>
      <c r="W1614" s="371"/>
    </row>
    <row r="1615" spans="1:23" ht="16.5" customHeight="1">
      <c r="A1615" s="384"/>
      <c r="B1615" s="1150"/>
      <c r="C1615" s="1153"/>
      <c r="D1615" s="1156"/>
      <c r="E1615" s="1159"/>
      <c r="F1615" s="1162"/>
      <c r="G1615" s="1165"/>
      <c r="H1615" s="1127"/>
      <c r="I1615" s="1143" t="s">
        <v>406</v>
      </c>
      <c r="J1615" s="391"/>
      <c r="K1615" s="392"/>
      <c r="L1615" s="1146" t="s">
        <v>1850</v>
      </c>
      <c r="M1615" s="1130"/>
      <c r="N1615" s="1133"/>
      <c r="O1615" s="1136"/>
      <c r="P1615" s="389"/>
      <c r="Q1615" s="433"/>
      <c r="R1615" s="433"/>
      <c r="S1615" s="433"/>
      <c r="T1615" s="433"/>
      <c r="U1615" s="433"/>
      <c r="V1615" s="433"/>
      <c r="W1615" s="371"/>
    </row>
    <row r="1616" spans="1:23" ht="16.5" customHeight="1">
      <c r="A1616" s="384"/>
      <c r="B1616" s="1150"/>
      <c r="C1616" s="1153"/>
      <c r="D1616" s="1156"/>
      <c r="E1616" s="1159"/>
      <c r="F1616" s="1162"/>
      <c r="G1616" s="1165"/>
      <c r="H1616" s="1127"/>
      <c r="I1616" s="1144"/>
      <c r="J1616" s="391"/>
      <c r="K1616" s="392"/>
      <c r="L1616" s="1147"/>
      <c r="M1616" s="1130"/>
      <c r="N1616" s="1133"/>
      <c r="O1616" s="1136"/>
      <c r="P1616" s="389"/>
      <c r="Q1616" s="433"/>
      <c r="R1616" s="433"/>
      <c r="S1616" s="433"/>
      <c r="T1616" s="433"/>
      <c r="U1616" s="433"/>
      <c r="V1616" s="433"/>
      <c r="W1616" s="371"/>
    </row>
    <row r="1617" spans="1:23" ht="16.5" customHeight="1">
      <c r="A1617" s="384"/>
      <c r="B1617" s="1150"/>
      <c r="C1617" s="1153"/>
      <c r="D1617" s="1156"/>
      <c r="E1617" s="1159"/>
      <c r="F1617" s="1162"/>
      <c r="G1617" s="1165"/>
      <c r="H1617" s="1127"/>
      <c r="I1617" s="1144"/>
      <c r="J1617" s="391"/>
      <c r="K1617" s="392"/>
      <c r="L1617" s="1147"/>
      <c r="M1617" s="1130"/>
      <c r="N1617" s="1133"/>
      <c r="O1617" s="1136"/>
      <c r="P1617" s="389"/>
      <c r="Q1617" s="433"/>
      <c r="R1617" s="433"/>
      <c r="S1617" s="433"/>
      <c r="T1617" s="433"/>
      <c r="U1617" s="433"/>
      <c r="V1617" s="433"/>
      <c r="W1617" s="371"/>
    </row>
    <row r="1618" spans="1:23" ht="16.5" customHeight="1" thickBot="1">
      <c r="A1618" s="384"/>
      <c r="B1618" s="1151"/>
      <c r="C1618" s="1154"/>
      <c r="D1618" s="1157"/>
      <c r="E1618" s="1160"/>
      <c r="F1618" s="1163"/>
      <c r="G1618" s="1166"/>
      <c r="H1618" s="1128"/>
      <c r="I1618" s="1145"/>
      <c r="J1618" s="420"/>
      <c r="K1618" s="421"/>
      <c r="L1618" s="1148"/>
      <c r="M1618" s="1131"/>
      <c r="N1618" s="1134"/>
      <c r="O1618" s="1137"/>
      <c r="P1618" s="389"/>
      <c r="Q1618" s="433"/>
      <c r="R1618" s="433"/>
      <c r="S1618" s="433"/>
      <c r="T1618" s="433"/>
      <c r="U1618" s="433"/>
      <c r="V1618" s="433"/>
      <c r="W1618" s="371"/>
    </row>
    <row r="1619" spans="1:23" ht="15.75" customHeight="1">
      <c r="A1619" s="384"/>
      <c r="B1619" s="1191">
        <v>162</v>
      </c>
      <c r="C1619" s="1153">
        <v>40</v>
      </c>
      <c r="D1619" s="1156" t="s">
        <v>1465</v>
      </c>
      <c r="E1619" s="1159" t="str">
        <f t="shared" ref="E1619" si="480">HLOOKUP(D1619,$F$1:$Q$2,2,FALSE)</f>
        <v>관리자</v>
      </c>
      <c r="F1619" s="1162" t="str">
        <f t="shared" ref="F1619" si="481">D1619&amp;"_"&amp;IF(LEN(C1619) = 1, "0"&amp;C1619, C1619)</f>
        <v>AD_40</v>
      </c>
      <c r="G1619" s="1180" t="s">
        <v>1466</v>
      </c>
      <c r="H1619" s="1216" t="s">
        <v>1752</v>
      </c>
      <c r="I1619" s="402" t="s">
        <v>1634</v>
      </c>
      <c r="J1619" s="415" t="s">
        <v>1736</v>
      </c>
      <c r="K1619" s="416" t="s">
        <v>424</v>
      </c>
      <c r="L1619" s="417" t="s">
        <v>414</v>
      </c>
      <c r="M1619" s="1129">
        <f t="shared" ref="M1619" si="482">HLOOKUP(D1619,$F$1:$Q$3,3,FALSE)</f>
        <v>1</v>
      </c>
      <c r="N1619" s="1133" t="s">
        <v>1613</v>
      </c>
      <c r="O1619" s="1136"/>
      <c r="P1619" s="412"/>
      <c r="Q1619" s="390"/>
      <c r="R1619" s="390"/>
      <c r="S1619" s="390"/>
      <c r="T1619" s="390"/>
      <c r="U1619" s="390"/>
      <c r="V1619" s="390"/>
      <c r="W1619" s="371"/>
    </row>
    <row r="1620" spans="1:23" ht="16.5" customHeight="1">
      <c r="A1620" s="384"/>
      <c r="B1620" s="1150"/>
      <c r="C1620" s="1153"/>
      <c r="D1620" s="1275"/>
      <c r="E1620" s="1159"/>
      <c r="F1620" s="1162"/>
      <c r="G1620" s="1214"/>
      <c r="H1620" s="1217"/>
      <c r="I1620" s="1206" t="s">
        <v>1477</v>
      </c>
      <c r="J1620" s="391"/>
      <c r="K1620" s="392" t="s">
        <v>1468</v>
      </c>
      <c r="L1620" s="1208" t="s">
        <v>1477</v>
      </c>
      <c r="M1620" s="1130"/>
      <c r="N1620" s="1202"/>
      <c r="O1620" s="1204"/>
      <c r="P1620" s="374"/>
      <c r="Q1620" s="390"/>
      <c r="R1620" s="390"/>
      <c r="S1620" s="390"/>
      <c r="T1620" s="390"/>
      <c r="U1620" s="390"/>
      <c r="V1620" s="390"/>
      <c r="W1620" s="371"/>
    </row>
    <row r="1621" spans="1:23" ht="16.5" customHeight="1">
      <c r="A1621" s="384"/>
      <c r="B1621" s="1150"/>
      <c r="C1621" s="1153"/>
      <c r="D1621" s="1275"/>
      <c r="E1621" s="1159"/>
      <c r="F1621" s="1162"/>
      <c r="G1621" s="1214"/>
      <c r="H1621" s="1217"/>
      <c r="I1621" s="1196"/>
      <c r="J1621" s="391"/>
      <c r="K1621" s="392" t="s">
        <v>1471</v>
      </c>
      <c r="L1621" s="1209"/>
      <c r="M1621" s="1130"/>
      <c r="N1621" s="1202"/>
      <c r="O1621" s="1204"/>
      <c r="P1621" s="374"/>
      <c r="Q1621" s="371"/>
      <c r="R1621" s="371"/>
      <c r="S1621" s="371"/>
      <c r="T1621" s="371"/>
      <c r="U1621" s="371"/>
      <c r="V1621" s="371"/>
      <c r="W1621" s="371"/>
    </row>
    <row r="1622" spans="1:23" ht="16.5" customHeight="1">
      <c r="A1622" s="384"/>
      <c r="B1622" s="1150"/>
      <c r="C1622" s="1153"/>
      <c r="D1622" s="1275"/>
      <c r="E1622" s="1159"/>
      <c r="F1622" s="1162"/>
      <c r="G1622" s="1214"/>
      <c r="H1622" s="1217"/>
      <c r="I1622" s="1196"/>
      <c r="J1622" s="391"/>
      <c r="K1622" s="392" t="s">
        <v>1472</v>
      </c>
      <c r="L1622" s="1209"/>
      <c r="M1622" s="1130"/>
      <c r="N1622" s="1202"/>
      <c r="O1622" s="1204"/>
      <c r="P1622" s="374"/>
      <c r="Q1622" s="371"/>
      <c r="R1622" s="371"/>
      <c r="S1622" s="371"/>
      <c r="T1622" s="371"/>
      <c r="U1622" s="371"/>
      <c r="V1622" s="371"/>
      <c r="W1622" s="371"/>
    </row>
    <row r="1623" spans="1:23" ht="16.5" customHeight="1">
      <c r="A1623" s="384"/>
      <c r="B1623" s="1150"/>
      <c r="C1623" s="1153"/>
      <c r="D1623" s="1275"/>
      <c r="E1623" s="1159"/>
      <c r="F1623" s="1162"/>
      <c r="G1623" s="1214"/>
      <c r="H1623" s="1217"/>
      <c r="I1623" s="1196"/>
      <c r="J1623" s="391"/>
      <c r="K1623" s="392"/>
      <c r="L1623" s="1209"/>
      <c r="M1623" s="1130"/>
      <c r="N1623" s="1202"/>
      <c r="O1623" s="1204"/>
      <c r="P1623" s="374"/>
      <c r="Q1623" s="371"/>
      <c r="R1623" s="371"/>
      <c r="S1623" s="371"/>
      <c r="T1623" s="371"/>
      <c r="U1623" s="371"/>
      <c r="V1623" s="371"/>
      <c r="W1623" s="371"/>
    </row>
    <row r="1624" spans="1:23" ht="16.5" customHeight="1">
      <c r="A1624" s="384"/>
      <c r="B1624" s="1150"/>
      <c r="C1624" s="1153"/>
      <c r="D1624" s="1275"/>
      <c r="E1624" s="1159"/>
      <c r="F1624" s="1162"/>
      <c r="G1624" s="1214"/>
      <c r="H1624" s="1217"/>
      <c r="I1624" s="1207"/>
      <c r="J1624" s="391"/>
      <c r="K1624" s="392"/>
      <c r="L1624" s="1210"/>
      <c r="M1624" s="1130"/>
      <c r="N1624" s="1202"/>
      <c r="O1624" s="1204"/>
      <c r="P1624" s="374"/>
      <c r="Q1624" s="371"/>
      <c r="R1624" s="371"/>
      <c r="S1624" s="371"/>
      <c r="T1624" s="371"/>
      <c r="U1624" s="371"/>
      <c r="V1624" s="371"/>
      <c r="W1624" s="371"/>
    </row>
    <row r="1625" spans="1:23" ht="16.5" customHeight="1">
      <c r="A1625" s="384"/>
      <c r="B1625" s="1150"/>
      <c r="C1625" s="1153"/>
      <c r="D1625" s="1275"/>
      <c r="E1625" s="1159"/>
      <c r="F1625" s="1162"/>
      <c r="G1625" s="1214"/>
      <c r="H1625" s="1217"/>
      <c r="I1625" s="1195" t="s">
        <v>1635</v>
      </c>
      <c r="J1625" s="391"/>
      <c r="K1625" s="392"/>
      <c r="L1625" s="1211" t="s">
        <v>412</v>
      </c>
      <c r="M1625" s="1130"/>
      <c r="N1625" s="1202"/>
      <c r="O1625" s="1204"/>
      <c r="P1625" s="374"/>
      <c r="Q1625" s="390"/>
      <c r="R1625" s="390"/>
      <c r="S1625" s="390"/>
      <c r="T1625" s="390"/>
      <c r="U1625" s="390"/>
      <c r="V1625" s="390"/>
      <c r="W1625" s="371"/>
    </row>
    <row r="1626" spans="1:23" ht="16.5" customHeight="1">
      <c r="A1626" s="384"/>
      <c r="B1626" s="1150"/>
      <c r="C1626" s="1153"/>
      <c r="D1626" s="1275"/>
      <c r="E1626" s="1159"/>
      <c r="F1626" s="1162"/>
      <c r="G1626" s="1214"/>
      <c r="H1626" s="1217"/>
      <c r="I1626" s="1195"/>
      <c r="J1626" s="391"/>
      <c r="K1626" s="392"/>
      <c r="L1626" s="1211"/>
      <c r="M1626" s="1130"/>
      <c r="N1626" s="1202"/>
      <c r="O1626" s="1204"/>
      <c r="P1626" s="374"/>
      <c r="Q1626" s="390"/>
      <c r="R1626" s="390"/>
      <c r="S1626" s="390"/>
      <c r="T1626" s="390"/>
      <c r="U1626" s="390"/>
      <c r="V1626" s="390"/>
      <c r="W1626" s="371"/>
    </row>
    <row r="1627" spans="1:23" ht="16.5" customHeight="1">
      <c r="A1627" s="384"/>
      <c r="B1627" s="1150"/>
      <c r="C1627" s="1153"/>
      <c r="D1627" s="1275"/>
      <c r="E1627" s="1159"/>
      <c r="F1627" s="1162"/>
      <c r="G1627" s="1214"/>
      <c r="H1627" s="1217"/>
      <c r="I1627" s="1196"/>
      <c r="J1627" s="391"/>
      <c r="K1627" s="392"/>
      <c r="L1627" s="1209"/>
      <c r="M1627" s="1130"/>
      <c r="N1627" s="1202"/>
      <c r="O1627" s="1204"/>
      <c r="P1627" s="374"/>
      <c r="Q1627" s="390"/>
      <c r="R1627" s="390"/>
      <c r="S1627" s="390"/>
      <c r="T1627" s="390"/>
      <c r="U1627" s="390"/>
      <c r="V1627" s="390"/>
      <c r="W1627" s="371"/>
    </row>
    <row r="1628" spans="1:23" ht="16.5" customHeight="1">
      <c r="A1628" s="384"/>
      <c r="B1628" s="1172"/>
      <c r="C1628" s="1173"/>
      <c r="D1628" s="1276"/>
      <c r="E1628" s="1175"/>
      <c r="F1628" s="1176"/>
      <c r="G1628" s="1230"/>
      <c r="H1628" s="1231"/>
      <c r="I1628" s="1200"/>
      <c r="J1628" s="423"/>
      <c r="K1628" s="424"/>
      <c r="L1628" s="1228"/>
      <c r="M1628" s="1131"/>
      <c r="N1628" s="1203"/>
      <c r="O1628" s="1229"/>
      <c r="P1628" s="374"/>
      <c r="Q1628" s="390"/>
      <c r="R1628" s="390"/>
      <c r="S1628" s="390"/>
      <c r="T1628" s="390"/>
      <c r="U1628" s="390"/>
      <c r="V1628" s="390"/>
      <c r="W1628" s="371"/>
    </row>
    <row r="1629" spans="1:23" ht="15.75" customHeight="1">
      <c r="A1629" s="384"/>
      <c r="B1629" s="1149">
        <v>163</v>
      </c>
      <c r="C1629" s="1152">
        <v>41</v>
      </c>
      <c r="D1629" s="1155" t="s">
        <v>1465</v>
      </c>
      <c r="E1629" s="1158" t="str">
        <f t="shared" ref="E1629" si="483">HLOOKUP(D1629,$F$1:$Q$2,2,FALSE)</f>
        <v>관리자</v>
      </c>
      <c r="F1629" s="1161" t="str">
        <f t="shared" ref="F1629" si="484">D1629&amp;"_"&amp;IF(LEN(C1629) = 1, "0"&amp;C1629, C1629)</f>
        <v>AD_41</v>
      </c>
      <c r="G1629" s="1188" t="s">
        <v>1467</v>
      </c>
      <c r="H1629" s="1216" t="s">
        <v>1470</v>
      </c>
      <c r="I1629" s="402" t="s">
        <v>414</v>
      </c>
      <c r="J1629" s="415" t="s">
        <v>1386</v>
      </c>
      <c r="K1629" s="416" t="s">
        <v>1753</v>
      </c>
      <c r="L1629" s="417" t="s">
        <v>414</v>
      </c>
      <c r="M1629" s="1129">
        <f t="shared" ref="M1629" si="485">HLOOKUP(D1629,$F$1:$Q$3,3,FALSE)</f>
        <v>1</v>
      </c>
      <c r="N1629" s="1133" t="s">
        <v>1613</v>
      </c>
      <c r="O1629" s="1136"/>
      <c r="P1629" s="412"/>
      <c r="Q1629" s="390"/>
      <c r="R1629" s="390"/>
      <c r="S1629" s="390"/>
      <c r="T1629" s="390"/>
      <c r="U1629" s="390"/>
      <c r="V1629" s="390"/>
      <c r="W1629" s="371"/>
    </row>
    <row r="1630" spans="1:23" ht="16.5" customHeight="1">
      <c r="A1630" s="384"/>
      <c r="B1630" s="1150"/>
      <c r="C1630" s="1153"/>
      <c r="D1630" s="1275"/>
      <c r="E1630" s="1159"/>
      <c r="F1630" s="1162"/>
      <c r="G1630" s="1214"/>
      <c r="H1630" s="1217"/>
      <c r="I1630" s="1206" t="s">
        <v>1477</v>
      </c>
      <c r="J1630" s="391"/>
      <c r="K1630" s="392" t="s">
        <v>1483</v>
      </c>
      <c r="L1630" s="1208" t="s">
        <v>1477</v>
      </c>
      <c r="M1630" s="1130"/>
      <c r="N1630" s="1202"/>
      <c r="O1630" s="1204"/>
      <c r="P1630" s="374"/>
      <c r="Q1630" s="390"/>
      <c r="R1630" s="390"/>
      <c r="S1630" s="390"/>
      <c r="T1630" s="390"/>
      <c r="U1630" s="390"/>
      <c r="V1630" s="390"/>
      <c r="W1630" s="371"/>
    </row>
    <row r="1631" spans="1:23" ht="16.5" customHeight="1">
      <c r="A1631" s="384"/>
      <c r="B1631" s="1150"/>
      <c r="C1631" s="1153"/>
      <c r="D1631" s="1275"/>
      <c r="E1631" s="1159"/>
      <c r="F1631" s="1162"/>
      <c r="G1631" s="1214"/>
      <c r="H1631" s="1217"/>
      <c r="I1631" s="1196"/>
      <c r="J1631" s="391"/>
      <c r="K1631" s="392" t="s">
        <v>1473</v>
      </c>
      <c r="L1631" s="1209"/>
      <c r="M1631" s="1130"/>
      <c r="N1631" s="1202"/>
      <c r="O1631" s="1204"/>
      <c r="P1631" s="374"/>
      <c r="Q1631" s="371"/>
      <c r="R1631" s="371"/>
      <c r="S1631" s="371"/>
      <c r="T1631" s="371"/>
      <c r="U1631" s="371"/>
      <c r="V1631" s="371"/>
      <c r="W1631" s="371"/>
    </row>
    <row r="1632" spans="1:23" ht="16.5" customHeight="1">
      <c r="A1632" s="384"/>
      <c r="B1632" s="1150"/>
      <c r="C1632" s="1153"/>
      <c r="D1632" s="1275"/>
      <c r="E1632" s="1159"/>
      <c r="F1632" s="1162"/>
      <c r="G1632" s="1214"/>
      <c r="H1632" s="1217"/>
      <c r="I1632" s="1196"/>
      <c r="J1632" s="391"/>
      <c r="K1632" s="392" t="s">
        <v>1754</v>
      </c>
      <c r="L1632" s="1209"/>
      <c r="M1632" s="1130"/>
      <c r="N1632" s="1202"/>
      <c r="O1632" s="1204"/>
      <c r="P1632" s="374"/>
      <c r="Q1632" s="371"/>
      <c r="R1632" s="371"/>
      <c r="S1632" s="371"/>
      <c r="T1632" s="371"/>
      <c r="U1632" s="371"/>
      <c r="V1632" s="371"/>
      <c r="W1632" s="371"/>
    </row>
    <row r="1633" spans="1:23" ht="16.5" customHeight="1">
      <c r="A1633" s="384"/>
      <c r="B1633" s="1150"/>
      <c r="C1633" s="1153"/>
      <c r="D1633" s="1275"/>
      <c r="E1633" s="1159"/>
      <c r="F1633" s="1162"/>
      <c r="G1633" s="1214"/>
      <c r="H1633" s="1217"/>
      <c r="I1633" s="1196"/>
      <c r="J1633" s="391"/>
      <c r="K1633" s="392"/>
      <c r="L1633" s="1209"/>
      <c r="M1633" s="1130"/>
      <c r="N1633" s="1202"/>
      <c r="O1633" s="1204"/>
      <c r="P1633" s="374"/>
      <c r="Q1633" s="371"/>
      <c r="R1633" s="371"/>
      <c r="S1633" s="371"/>
      <c r="T1633" s="371"/>
      <c r="U1633" s="371"/>
      <c r="V1633" s="371"/>
      <c r="W1633" s="371"/>
    </row>
    <row r="1634" spans="1:23" ht="16.5" customHeight="1">
      <c r="A1634" s="384"/>
      <c r="B1634" s="1150"/>
      <c r="C1634" s="1153"/>
      <c r="D1634" s="1275"/>
      <c r="E1634" s="1159"/>
      <c r="F1634" s="1162"/>
      <c r="G1634" s="1214"/>
      <c r="H1634" s="1217"/>
      <c r="I1634" s="1207"/>
      <c r="J1634" s="391"/>
      <c r="K1634" s="392"/>
      <c r="L1634" s="1210"/>
      <c r="M1634" s="1130"/>
      <c r="N1634" s="1202"/>
      <c r="O1634" s="1204"/>
      <c r="P1634" s="374"/>
      <c r="Q1634" s="371"/>
      <c r="R1634" s="371"/>
      <c r="S1634" s="371"/>
      <c r="T1634" s="371"/>
      <c r="U1634" s="371"/>
      <c r="V1634" s="371"/>
      <c r="W1634" s="371"/>
    </row>
    <row r="1635" spans="1:23" ht="16.5" customHeight="1">
      <c r="A1635" s="384"/>
      <c r="B1635" s="1150"/>
      <c r="C1635" s="1153"/>
      <c r="D1635" s="1275"/>
      <c r="E1635" s="1159"/>
      <c r="F1635" s="1162"/>
      <c r="G1635" s="1214"/>
      <c r="H1635" s="1217"/>
      <c r="I1635" s="1287" t="s">
        <v>1635</v>
      </c>
      <c r="J1635" s="391"/>
      <c r="K1635" s="392"/>
      <c r="L1635" s="1288" t="s">
        <v>412</v>
      </c>
      <c r="M1635" s="1130"/>
      <c r="N1635" s="1202"/>
      <c r="O1635" s="1204"/>
      <c r="P1635" s="374"/>
      <c r="Q1635" s="390"/>
      <c r="R1635" s="390"/>
      <c r="S1635" s="390"/>
      <c r="T1635" s="390"/>
      <c r="U1635" s="390"/>
      <c r="V1635" s="390"/>
      <c r="W1635" s="371"/>
    </row>
    <row r="1636" spans="1:23" ht="16.5" customHeight="1">
      <c r="A1636" s="384"/>
      <c r="B1636" s="1150"/>
      <c r="C1636" s="1153"/>
      <c r="D1636" s="1275"/>
      <c r="E1636" s="1159"/>
      <c r="F1636" s="1162"/>
      <c r="G1636" s="1214"/>
      <c r="H1636" s="1217"/>
      <c r="I1636" s="1195"/>
      <c r="J1636" s="391"/>
      <c r="K1636" s="392"/>
      <c r="L1636" s="1211"/>
      <c r="M1636" s="1130"/>
      <c r="N1636" s="1202"/>
      <c r="O1636" s="1204"/>
      <c r="P1636" s="374"/>
      <c r="Q1636" s="390"/>
      <c r="R1636" s="390"/>
      <c r="S1636" s="390"/>
      <c r="T1636" s="390"/>
      <c r="U1636" s="390"/>
      <c r="V1636" s="390"/>
      <c r="W1636" s="371"/>
    </row>
    <row r="1637" spans="1:23" ht="16.5" customHeight="1">
      <c r="A1637" s="384"/>
      <c r="B1637" s="1150"/>
      <c r="C1637" s="1153"/>
      <c r="D1637" s="1275"/>
      <c r="E1637" s="1159"/>
      <c r="F1637" s="1162"/>
      <c r="G1637" s="1214"/>
      <c r="H1637" s="1217"/>
      <c r="I1637" s="1196"/>
      <c r="J1637" s="391"/>
      <c r="K1637" s="392"/>
      <c r="L1637" s="1209"/>
      <c r="M1637" s="1130"/>
      <c r="N1637" s="1202"/>
      <c r="O1637" s="1204"/>
      <c r="P1637" s="374"/>
      <c r="Q1637" s="390"/>
      <c r="R1637" s="390"/>
      <c r="S1637" s="390"/>
      <c r="T1637" s="390"/>
      <c r="U1637" s="390"/>
      <c r="V1637" s="390"/>
      <c r="W1637" s="371"/>
    </row>
    <row r="1638" spans="1:23" ht="16.5" customHeight="1">
      <c r="A1638" s="384"/>
      <c r="B1638" s="1172"/>
      <c r="C1638" s="1173"/>
      <c r="D1638" s="1280"/>
      <c r="E1638" s="1175"/>
      <c r="F1638" s="1176"/>
      <c r="G1638" s="1215"/>
      <c r="H1638" s="1218"/>
      <c r="I1638" s="1197"/>
      <c r="J1638" s="393"/>
      <c r="K1638" s="394"/>
      <c r="L1638" s="1212"/>
      <c r="M1638" s="1131"/>
      <c r="N1638" s="1256"/>
      <c r="O1638" s="1205"/>
      <c r="P1638" s="374"/>
      <c r="Q1638" s="390"/>
      <c r="R1638" s="390"/>
      <c r="S1638" s="390"/>
      <c r="T1638" s="390"/>
      <c r="U1638" s="390"/>
      <c r="V1638" s="390"/>
      <c r="W1638" s="371"/>
    </row>
    <row r="1639" spans="1:23" ht="15.75" customHeight="1">
      <c r="A1639" s="384"/>
      <c r="B1639" s="1149">
        <v>164</v>
      </c>
      <c r="C1639" s="1152">
        <v>42</v>
      </c>
      <c r="D1639" s="1155" t="s">
        <v>1465</v>
      </c>
      <c r="E1639" s="1158" t="str">
        <f t="shared" ref="E1639" si="486">HLOOKUP(D1639,$F$1:$Q$2,2,FALSE)</f>
        <v>관리자</v>
      </c>
      <c r="F1639" s="1161" t="str">
        <f t="shared" ref="F1639" si="487">D1639&amp;"_"&amp;IF(LEN(C1639) = 1, "0"&amp;C1639, C1639)</f>
        <v>AD_42</v>
      </c>
      <c r="G1639" s="1188" t="s">
        <v>1475</v>
      </c>
      <c r="H1639" s="1225" t="s">
        <v>1476</v>
      </c>
      <c r="I1639" s="385" t="s">
        <v>414</v>
      </c>
      <c r="J1639" s="386" t="s">
        <v>1358</v>
      </c>
      <c r="K1639" s="387" t="s">
        <v>1481</v>
      </c>
      <c r="L1639" s="388" t="s">
        <v>414</v>
      </c>
      <c r="M1639" s="1129">
        <f t="shared" ref="M1639" si="488">HLOOKUP(D1639,$F$1:$Q$3,3,FALSE)</f>
        <v>1</v>
      </c>
      <c r="N1639" s="1133" t="s">
        <v>1613</v>
      </c>
      <c r="O1639" s="1135"/>
      <c r="P1639" s="412"/>
      <c r="Q1639" s="390"/>
      <c r="R1639" s="390"/>
      <c r="S1639" s="390"/>
      <c r="T1639" s="390"/>
      <c r="U1639" s="390"/>
      <c r="V1639" s="390"/>
      <c r="W1639" s="371"/>
    </row>
    <row r="1640" spans="1:23" ht="16.5" customHeight="1">
      <c r="A1640" s="384"/>
      <c r="B1640" s="1150"/>
      <c r="C1640" s="1153"/>
      <c r="D1640" s="1275"/>
      <c r="E1640" s="1159"/>
      <c r="F1640" s="1162"/>
      <c r="G1640" s="1214"/>
      <c r="H1640" s="1217"/>
      <c r="I1640" s="1206" t="s">
        <v>1478</v>
      </c>
      <c r="J1640" s="391"/>
      <c r="K1640" s="392" t="s">
        <v>1482</v>
      </c>
      <c r="L1640" s="1208" t="s">
        <v>1478</v>
      </c>
      <c r="M1640" s="1130"/>
      <c r="N1640" s="1202"/>
      <c r="O1640" s="1204"/>
      <c r="P1640" s="374"/>
      <c r="Q1640" s="390"/>
      <c r="R1640" s="390"/>
      <c r="S1640" s="390"/>
      <c r="T1640" s="390"/>
      <c r="U1640" s="390"/>
      <c r="V1640" s="390"/>
      <c r="W1640" s="371"/>
    </row>
    <row r="1641" spans="1:23" ht="16.5" customHeight="1">
      <c r="A1641" s="384"/>
      <c r="B1641" s="1150"/>
      <c r="C1641" s="1153"/>
      <c r="D1641" s="1275"/>
      <c r="E1641" s="1159"/>
      <c r="F1641" s="1162"/>
      <c r="G1641" s="1214"/>
      <c r="H1641" s="1217"/>
      <c r="I1641" s="1196"/>
      <c r="J1641" s="391"/>
      <c r="K1641" s="392"/>
      <c r="L1641" s="1209"/>
      <c r="M1641" s="1130"/>
      <c r="N1641" s="1202"/>
      <c r="O1641" s="1204"/>
      <c r="P1641" s="374"/>
      <c r="Q1641" s="371"/>
      <c r="R1641" s="371"/>
      <c r="S1641" s="371"/>
      <c r="T1641" s="371"/>
      <c r="U1641" s="371"/>
      <c r="V1641" s="371"/>
      <c r="W1641" s="371"/>
    </row>
    <row r="1642" spans="1:23" ht="16.5" customHeight="1">
      <c r="A1642" s="384"/>
      <c r="B1642" s="1150"/>
      <c r="C1642" s="1153"/>
      <c r="D1642" s="1275"/>
      <c r="E1642" s="1159"/>
      <c r="F1642" s="1162"/>
      <c r="G1642" s="1214"/>
      <c r="H1642" s="1217"/>
      <c r="I1642" s="1196"/>
      <c r="J1642" s="391"/>
      <c r="K1642" s="392"/>
      <c r="L1642" s="1209"/>
      <c r="M1642" s="1130"/>
      <c r="N1642" s="1202"/>
      <c r="O1642" s="1204"/>
      <c r="P1642" s="374"/>
      <c r="Q1642" s="371"/>
      <c r="R1642" s="371"/>
      <c r="S1642" s="371"/>
      <c r="T1642" s="371"/>
      <c r="U1642" s="371"/>
      <c r="V1642" s="371"/>
      <c r="W1642" s="371"/>
    </row>
    <row r="1643" spans="1:23" ht="16.5" customHeight="1">
      <c r="A1643" s="384"/>
      <c r="B1643" s="1150"/>
      <c r="C1643" s="1153"/>
      <c r="D1643" s="1275"/>
      <c r="E1643" s="1159"/>
      <c r="F1643" s="1162"/>
      <c r="G1643" s="1214"/>
      <c r="H1643" s="1217"/>
      <c r="I1643" s="1196"/>
      <c r="J1643" s="391"/>
      <c r="K1643" s="392"/>
      <c r="L1643" s="1209"/>
      <c r="M1643" s="1130"/>
      <c r="N1643" s="1202"/>
      <c r="O1643" s="1204"/>
      <c r="P1643" s="374"/>
      <c r="Q1643" s="371"/>
      <c r="R1643" s="371"/>
      <c r="S1643" s="371"/>
      <c r="T1643" s="371"/>
      <c r="U1643" s="371"/>
      <c r="V1643" s="371"/>
      <c r="W1643" s="371"/>
    </row>
    <row r="1644" spans="1:23" ht="16.5" customHeight="1">
      <c r="A1644" s="384"/>
      <c r="B1644" s="1150"/>
      <c r="C1644" s="1153"/>
      <c r="D1644" s="1275"/>
      <c r="E1644" s="1159"/>
      <c r="F1644" s="1162"/>
      <c r="G1644" s="1214"/>
      <c r="H1644" s="1217"/>
      <c r="I1644" s="1207"/>
      <c r="J1644" s="391"/>
      <c r="K1644" s="392"/>
      <c r="L1644" s="1210"/>
      <c r="M1644" s="1130"/>
      <c r="N1644" s="1202"/>
      <c r="O1644" s="1204"/>
      <c r="P1644" s="374"/>
      <c r="Q1644" s="371"/>
      <c r="R1644" s="371"/>
      <c r="S1644" s="371"/>
      <c r="T1644" s="371"/>
      <c r="U1644" s="371"/>
      <c r="V1644" s="371"/>
      <c r="W1644" s="371"/>
    </row>
    <row r="1645" spans="1:23" ht="16.5" customHeight="1">
      <c r="A1645" s="384"/>
      <c r="B1645" s="1150"/>
      <c r="C1645" s="1153"/>
      <c r="D1645" s="1275"/>
      <c r="E1645" s="1159"/>
      <c r="F1645" s="1162"/>
      <c r="G1645" s="1214"/>
      <c r="H1645" s="1217"/>
      <c r="I1645" s="1195" t="s">
        <v>1635</v>
      </c>
      <c r="J1645" s="391"/>
      <c r="K1645" s="392"/>
      <c r="L1645" s="1211" t="s">
        <v>1641</v>
      </c>
      <c r="M1645" s="1130"/>
      <c r="N1645" s="1202"/>
      <c r="O1645" s="1204"/>
      <c r="P1645" s="374"/>
      <c r="Q1645" s="390"/>
      <c r="R1645" s="390"/>
      <c r="S1645" s="390"/>
      <c r="T1645" s="390"/>
      <c r="U1645" s="390"/>
      <c r="V1645" s="390"/>
      <c r="W1645" s="371"/>
    </row>
    <row r="1646" spans="1:23" ht="16.5" customHeight="1">
      <c r="A1646" s="384"/>
      <c r="B1646" s="1150"/>
      <c r="C1646" s="1153"/>
      <c r="D1646" s="1275"/>
      <c r="E1646" s="1159"/>
      <c r="F1646" s="1162"/>
      <c r="G1646" s="1214"/>
      <c r="H1646" s="1217"/>
      <c r="I1646" s="1195"/>
      <c r="J1646" s="391"/>
      <c r="K1646" s="392"/>
      <c r="L1646" s="1211"/>
      <c r="M1646" s="1130"/>
      <c r="N1646" s="1202"/>
      <c r="O1646" s="1204"/>
      <c r="P1646" s="374"/>
      <c r="Q1646" s="390"/>
      <c r="R1646" s="390"/>
      <c r="S1646" s="390"/>
      <c r="T1646" s="390"/>
      <c r="U1646" s="390"/>
      <c r="V1646" s="390"/>
      <c r="W1646" s="371"/>
    </row>
    <row r="1647" spans="1:23" ht="16.5" customHeight="1">
      <c r="A1647" s="384"/>
      <c r="B1647" s="1150"/>
      <c r="C1647" s="1153"/>
      <c r="D1647" s="1275"/>
      <c r="E1647" s="1159"/>
      <c r="F1647" s="1162"/>
      <c r="G1647" s="1214"/>
      <c r="H1647" s="1217"/>
      <c r="I1647" s="1196"/>
      <c r="J1647" s="391"/>
      <c r="K1647" s="392"/>
      <c r="L1647" s="1209"/>
      <c r="M1647" s="1130"/>
      <c r="N1647" s="1202"/>
      <c r="O1647" s="1204"/>
      <c r="P1647" s="374"/>
      <c r="Q1647" s="390"/>
      <c r="R1647" s="390"/>
      <c r="S1647" s="390"/>
      <c r="T1647" s="390"/>
      <c r="U1647" s="390"/>
      <c r="V1647" s="390"/>
      <c r="W1647" s="371"/>
    </row>
    <row r="1648" spans="1:23" ht="16.5" customHeight="1">
      <c r="A1648" s="384"/>
      <c r="B1648" s="1172"/>
      <c r="C1648" s="1173"/>
      <c r="D1648" s="1280"/>
      <c r="E1648" s="1175"/>
      <c r="F1648" s="1176"/>
      <c r="G1648" s="1215"/>
      <c r="H1648" s="1218"/>
      <c r="I1648" s="1197"/>
      <c r="J1648" s="393"/>
      <c r="K1648" s="394"/>
      <c r="L1648" s="1212"/>
      <c r="M1648" s="1131"/>
      <c r="N1648" s="1256"/>
      <c r="O1648" s="1205"/>
      <c r="P1648" s="374"/>
      <c r="Q1648" s="390"/>
      <c r="R1648" s="390"/>
      <c r="S1648" s="390"/>
      <c r="T1648" s="390"/>
      <c r="U1648" s="390"/>
      <c r="V1648" s="390"/>
      <c r="W1648" s="371"/>
    </row>
    <row r="1649" spans="1:23" ht="15.75" customHeight="1">
      <c r="A1649" s="384"/>
      <c r="B1649" s="1149">
        <v>165</v>
      </c>
      <c r="C1649" s="1152">
        <v>43</v>
      </c>
      <c r="D1649" s="1155" t="s">
        <v>1465</v>
      </c>
      <c r="E1649" s="1158" t="str">
        <f t="shared" ref="E1649" si="489">HLOOKUP(D1649,$F$1:$Q$2,2,FALSE)</f>
        <v>관리자</v>
      </c>
      <c r="F1649" s="1161" t="str">
        <f t="shared" ref="F1649" si="490">D1649&amp;"_"&amp;IF(LEN(C1649) = 1, "0"&amp;C1649, C1649)</f>
        <v>AD_43</v>
      </c>
      <c r="G1649" s="1188" t="s">
        <v>1485</v>
      </c>
      <c r="H1649" s="1225" t="s">
        <v>1755</v>
      </c>
      <c r="I1649" s="385" t="s">
        <v>414</v>
      </c>
      <c r="J1649" s="386" t="s">
        <v>1638</v>
      </c>
      <c r="K1649" s="387" t="s">
        <v>1756</v>
      </c>
      <c r="L1649" s="388" t="s">
        <v>414</v>
      </c>
      <c r="M1649" s="1129">
        <f t="shared" ref="M1649" si="491">HLOOKUP(D1649,$F$1:$Q$3,3,FALSE)</f>
        <v>1</v>
      </c>
      <c r="N1649" s="1133" t="s">
        <v>1613</v>
      </c>
      <c r="O1649" s="1135"/>
      <c r="P1649" s="412"/>
      <c r="Q1649" s="390"/>
      <c r="R1649" s="390"/>
      <c r="S1649" s="390"/>
      <c r="T1649" s="390"/>
      <c r="U1649" s="390"/>
      <c r="V1649" s="390"/>
      <c r="W1649" s="371"/>
    </row>
    <row r="1650" spans="1:23" ht="16.5" customHeight="1">
      <c r="A1650" s="384"/>
      <c r="B1650" s="1150"/>
      <c r="C1650" s="1153"/>
      <c r="D1650" s="1275"/>
      <c r="E1650" s="1159"/>
      <c r="F1650" s="1162"/>
      <c r="G1650" s="1214"/>
      <c r="H1650" s="1217"/>
      <c r="I1650" s="1206" t="s">
        <v>1484</v>
      </c>
      <c r="J1650" s="391"/>
      <c r="K1650" s="392" t="s">
        <v>1486</v>
      </c>
      <c r="L1650" s="1208" t="s">
        <v>1757</v>
      </c>
      <c r="M1650" s="1130"/>
      <c r="N1650" s="1202"/>
      <c r="O1650" s="1204"/>
      <c r="P1650" s="374"/>
      <c r="Q1650" s="390"/>
      <c r="R1650" s="390"/>
      <c r="S1650" s="390"/>
      <c r="T1650" s="390"/>
      <c r="U1650" s="390"/>
      <c r="V1650" s="390"/>
      <c r="W1650" s="371"/>
    </row>
    <row r="1651" spans="1:23" ht="16.5" customHeight="1">
      <c r="A1651" s="384"/>
      <c r="B1651" s="1150"/>
      <c r="C1651" s="1153"/>
      <c r="D1651" s="1275"/>
      <c r="E1651" s="1159"/>
      <c r="F1651" s="1162"/>
      <c r="G1651" s="1214"/>
      <c r="H1651" s="1217"/>
      <c r="I1651" s="1196"/>
      <c r="J1651" s="391"/>
      <c r="K1651" s="392" t="s">
        <v>1487</v>
      </c>
      <c r="L1651" s="1209"/>
      <c r="M1651" s="1130"/>
      <c r="N1651" s="1202"/>
      <c r="O1651" s="1204"/>
      <c r="P1651" s="374"/>
      <c r="Q1651" s="371"/>
      <c r="R1651" s="371"/>
      <c r="S1651" s="371"/>
      <c r="T1651" s="371"/>
      <c r="U1651" s="371"/>
      <c r="V1651" s="371"/>
      <c r="W1651" s="371"/>
    </row>
    <row r="1652" spans="1:23" ht="16.5" customHeight="1">
      <c r="A1652" s="384"/>
      <c r="B1652" s="1150"/>
      <c r="C1652" s="1153"/>
      <c r="D1652" s="1275"/>
      <c r="E1652" s="1159"/>
      <c r="F1652" s="1162"/>
      <c r="G1652" s="1214"/>
      <c r="H1652" s="1217"/>
      <c r="I1652" s="1196"/>
      <c r="J1652" s="391"/>
      <c r="K1652" s="392"/>
      <c r="L1652" s="1209"/>
      <c r="M1652" s="1130"/>
      <c r="N1652" s="1202"/>
      <c r="O1652" s="1204"/>
      <c r="P1652" s="374"/>
      <c r="Q1652" s="371"/>
      <c r="R1652" s="371"/>
      <c r="S1652" s="371"/>
      <c r="T1652" s="371"/>
      <c r="U1652" s="371"/>
      <c r="V1652" s="371"/>
      <c r="W1652" s="371"/>
    </row>
    <row r="1653" spans="1:23" ht="16.5" customHeight="1">
      <c r="A1653" s="384"/>
      <c r="B1653" s="1150"/>
      <c r="C1653" s="1153"/>
      <c r="D1653" s="1275"/>
      <c r="E1653" s="1159"/>
      <c r="F1653" s="1162"/>
      <c r="G1653" s="1214"/>
      <c r="H1653" s="1217"/>
      <c r="I1653" s="1196"/>
      <c r="J1653" s="391"/>
      <c r="K1653" s="392"/>
      <c r="L1653" s="1209"/>
      <c r="M1653" s="1130"/>
      <c r="N1653" s="1202"/>
      <c r="O1653" s="1204"/>
      <c r="P1653" s="374"/>
      <c r="Q1653" s="371"/>
      <c r="R1653" s="371"/>
      <c r="S1653" s="371"/>
      <c r="T1653" s="371"/>
      <c r="U1653" s="371"/>
      <c r="V1653" s="371"/>
      <c r="W1653" s="371"/>
    </row>
    <row r="1654" spans="1:23" ht="16.5" customHeight="1">
      <c r="A1654" s="384"/>
      <c r="B1654" s="1150"/>
      <c r="C1654" s="1153"/>
      <c r="D1654" s="1275"/>
      <c r="E1654" s="1159"/>
      <c r="F1654" s="1162"/>
      <c r="G1654" s="1214"/>
      <c r="H1654" s="1217"/>
      <c r="I1654" s="1207"/>
      <c r="J1654" s="391"/>
      <c r="K1654" s="392"/>
      <c r="L1654" s="1210"/>
      <c r="M1654" s="1130"/>
      <c r="N1654" s="1202"/>
      <c r="O1654" s="1204"/>
      <c r="P1654" s="374"/>
      <c r="Q1654" s="371"/>
      <c r="R1654" s="371"/>
      <c r="S1654" s="371"/>
      <c r="T1654" s="371"/>
      <c r="U1654" s="371"/>
      <c r="V1654" s="371"/>
      <c r="W1654" s="371"/>
    </row>
    <row r="1655" spans="1:23" ht="16.5" customHeight="1">
      <c r="A1655" s="384"/>
      <c r="B1655" s="1150"/>
      <c r="C1655" s="1153"/>
      <c r="D1655" s="1275"/>
      <c r="E1655" s="1159"/>
      <c r="F1655" s="1162"/>
      <c r="G1655" s="1214"/>
      <c r="H1655" s="1217"/>
      <c r="I1655" s="1195" t="s">
        <v>406</v>
      </c>
      <c r="J1655" s="391"/>
      <c r="K1655" s="392"/>
      <c r="L1655" s="1211" t="s">
        <v>412</v>
      </c>
      <c r="M1655" s="1130"/>
      <c r="N1655" s="1202"/>
      <c r="O1655" s="1204"/>
      <c r="P1655" s="374"/>
      <c r="Q1655" s="390"/>
      <c r="R1655" s="390"/>
      <c r="S1655" s="390"/>
      <c r="T1655" s="390"/>
      <c r="U1655" s="390"/>
      <c r="V1655" s="390"/>
      <c r="W1655" s="371"/>
    </row>
    <row r="1656" spans="1:23" ht="16.5" customHeight="1">
      <c r="A1656" s="384"/>
      <c r="B1656" s="1150"/>
      <c r="C1656" s="1153"/>
      <c r="D1656" s="1275"/>
      <c r="E1656" s="1159"/>
      <c r="F1656" s="1162"/>
      <c r="G1656" s="1214"/>
      <c r="H1656" s="1217"/>
      <c r="I1656" s="1195"/>
      <c r="J1656" s="391"/>
      <c r="K1656" s="392"/>
      <c r="L1656" s="1211"/>
      <c r="M1656" s="1130"/>
      <c r="N1656" s="1202"/>
      <c r="O1656" s="1204"/>
      <c r="P1656" s="374"/>
      <c r="Q1656" s="390"/>
      <c r="R1656" s="390"/>
      <c r="S1656" s="390"/>
      <c r="T1656" s="390"/>
      <c r="U1656" s="390"/>
      <c r="V1656" s="390"/>
      <c r="W1656" s="371"/>
    </row>
    <row r="1657" spans="1:23" ht="16.5" customHeight="1">
      <c r="A1657" s="384"/>
      <c r="B1657" s="1150"/>
      <c r="C1657" s="1153"/>
      <c r="D1657" s="1275"/>
      <c r="E1657" s="1159"/>
      <c r="F1657" s="1162"/>
      <c r="G1657" s="1214"/>
      <c r="H1657" s="1217"/>
      <c r="I1657" s="1196"/>
      <c r="J1657" s="391"/>
      <c r="K1657" s="392"/>
      <c r="L1657" s="1209"/>
      <c r="M1657" s="1130"/>
      <c r="N1657" s="1202"/>
      <c r="O1657" s="1204"/>
      <c r="P1657" s="374"/>
      <c r="Q1657" s="390"/>
      <c r="R1657" s="390"/>
      <c r="S1657" s="390"/>
      <c r="T1657" s="390"/>
      <c r="U1657" s="390"/>
      <c r="V1657" s="390"/>
      <c r="W1657" s="371"/>
    </row>
    <row r="1658" spans="1:23" ht="16.5" customHeight="1">
      <c r="A1658" s="384"/>
      <c r="B1658" s="1172"/>
      <c r="C1658" s="1173"/>
      <c r="D1658" s="1276"/>
      <c r="E1658" s="1175"/>
      <c r="F1658" s="1176"/>
      <c r="G1658" s="1230"/>
      <c r="H1658" s="1231"/>
      <c r="I1658" s="1200"/>
      <c r="J1658" s="423"/>
      <c r="K1658" s="424"/>
      <c r="L1658" s="1228"/>
      <c r="M1658" s="1131"/>
      <c r="N1658" s="1256"/>
      <c r="O1658" s="1229"/>
      <c r="P1658" s="374"/>
      <c r="Q1658" s="390"/>
      <c r="R1658" s="390"/>
      <c r="S1658" s="390"/>
      <c r="T1658" s="390"/>
      <c r="U1658" s="390"/>
      <c r="V1658" s="390"/>
      <c r="W1658" s="371"/>
    </row>
    <row r="1659" spans="1:23" ht="15.75" customHeight="1">
      <c r="A1659" s="384"/>
      <c r="B1659" s="1149">
        <v>166</v>
      </c>
      <c r="C1659" s="1152">
        <v>1</v>
      </c>
      <c r="D1659" s="1155" t="s">
        <v>1621</v>
      </c>
      <c r="E1659" s="1342" t="s">
        <v>2202</v>
      </c>
      <c r="F1659" s="1161" t="str">
        <f>D1659&amp;"_"&amp;IF(LEN(C1659) = 1, "0"&amp;C1659, C1659)</f>
        <v>PG_01</v>
      </c>
      <c r="G1659" s="1199" t="s">
        <v>1632</v>
      </c>
      <c r="H1659" s="1225" t="s">
        <v>1633</v>
      </c>
      <c r="I1659" s="385" t="s">
        <v>414</v>
      </c>
      <c r="J1659" s="386" t="s">
        <v>1358</v>
      </c>
      <c r="K1659" s="387"/>
      <c r="L1659" s="388" t="s">
        <v>1634</v>
      </c>
      <c r="M1659" s="1129">
        <f t="shared" ref="M1659" si="492">HLOOKUP(D1659,$F$1:$Q$3,3,FALSE)</f>
        <v>1</v>
      </c>
      <c r="N1659" s="1132" t="s">
        <v>1612</v>
      </c>
      <c r="O1659" s="1135"/>
      <c r="P1659" s="412"/>
      <c r="Q1659" s="390"/>
      <c r="R1659" s="390"/>
      <c r="S1659" s="390"/>
      <c r="T1659" s="390"/>
      <c r="U1659" s="390"/>
      <c r="V1659" s="390"/>
      <c r="W1659" s="371"/>
    </row>
    <row r="1660" spans="1:23" ht="16.5" customHeight="1">
      <c r="A1660" s="384"/>
      <c r="B1660" s="1150"/>
      <c r="C1660" s="1235"/>
      <c r="D1660" s="1275"/>
      <c r="E1660" s="1159"/>
      <c r="F1660" s="1162"/>
      <c r="G1660" s="1214"/>
      <c r="H1660" s="1217"/>
      <c r="I1660" s="1206" t="s">
        <v>1359</v>
      </c>
      <c r="J1660" s="391"/>
      <c r="K1660" s="392"/>
      <c r="L1660" s="1208" t="s">
        <v>1360</v>
      </c>
      <c r="M1660" s="1130"/>
      <c r="N1660" s="1202"/>
      <c r="O1660" s="1204"/>
      <c r="P1660" s="374"/>
      <c r="Q1660" s="390"/>
      <c r="R1660" s="390"/>
      <c r="S1660" s="390"/>
      <c r="T1660" s="390"/>
      <c r="U1660" s="390"/>
      <c r="V1660" s="390"/>
      <c r="W1660" s="371"/>
    </row>
    <row r="1661" spans="1:23" ht="16.5" customHeight="1">
      <c r="A1661" s="384"/>
      <c r="B1661" s="1150"/>
      <c r="C1661" s="1235"/>
      <c r="D1661" s="1275"/>
      <c r="E1661" s="1159"/>
      <c r="F1661" s="1162"/>
      <c r="G1661" s="1214"/>
      <c r="H1661" s="1217"/>
      <c r="I1661" s="1196"/>
      <c r="J1661" s="391"/>
      <c r="K1661" s="392"/>
      <c r="L1661" s="1209"/>
      <c r="M1661" s="1130"/>
      <c r="N1661" s="1202"/>
      <c r="O1661" s="1204"/>
      <c r="P1661" s="374"/>
      <c r="Q1661" s="371"/>
      <c r="R1661" s="371"/>
      <c r="S1661" s="371"/>
      <c r="T1661" s="371"/>
      <c r="U1661" s="371"/>
      <c r="V1661" s="371"/>
      <c r="W1661" s="371"/>
    </row>
    <row r="1662" spans="1:23" ht="16.5" customHeight="1">
      <c r="A1662" s="384"/>
      <c r="B1662" s="1150"/>
      <c r="C1662" s="1235"/>
      <c r="D1662" s="1275"/>
      <c r="E1662" s="1159"/>
      <c r="F1662" s="1162"/>
      <c r="G1662" s="1214"/>
      <c r="H1662" s="1217"/>
      <c r="I1662" s="1196"/>
      <c r="J1662" s="391"/>
      <c r="K1662" s="392"/>
      <c r="L1662" s="1209"/>
      <c r="M1662" s="1130"/>
      <c r="N1662" s="1202"/>
      <c r="O1662" s="1204"/>
      <c r="P1662" s="374"/>
      <c r="Q1662" s="371"/>
      <c r="R1662" s="371"/>
      <c r="S1662" s="371"/>
      <c r="T1662" s="371"/>
      <c r="U1662" s="371"/>
      <c r="V1662" s="371"/>
      <c r="W1662" s="371"/>
    </row>
    <row r="1663" spans="1:23" ht="16.5" customHeight="1">
      <c r="A1663" s="384"/>
      <c r="B1663" s="1150"/>
      <c r="C1663" s="1235"/>
      <c r="D1663" s="1275"/>
      <c r="E1663" s="1159"/>
      <c r="F1663" s="1162"/>
      <c r="G1663" s="1214"/>
      <c r="H1663" s="1217"/>
      <c r="I1663" s="1196"/>
      <c r="J1663" s="391"/>
      <c r="K1663" s="392"/>
      <c r="L1663" s="1209"/>
      <c r="M1663" s="1130"/>
      <c r="N1663" s="1202"/>
      <c r="O1663" s="1204"/>
      <c r="P1663" s="374"/>
      <c r="Q1663" s="371"/>
      <c r="R1663" s="371"/>
      <c r="S1663" s="371"/>
      <c r="T1663" s="371"/>
      <c r="U1663" s="371"/>
      <c r="V1663" s="371"/>
      <c r="W1663" s="371"/>
    </row>
    <row r="1664" spans="1:23" ht="16.5" customHeight="1">
      <c r="A1664" s="384"/>
      <c r="B1664" s="1150"/>
      <c r="C1664" s="1235"/>
      <c r="D1664" s="1275"/>
      <c r="E1664" s="1159"/>
      <c r="F1664" s="1162"/>
      <c r="G1664" s="1214"/>
      <c r="H1664" s="1217"/>
      <c r="I1664" s="1207"/>
      <c r="J1664" s="391"/>
      <c r="K1664" s="392"/>
      <c r="L1664" s="1210"/>
      <c r="M1664" s="1130"/>
      <c r="N1664" s="1202"/>
      <c r="O1664" s="1204"/>
      <c r="P1664" s="374"/>
      <c r="Q1664" s="371"/>
      <c r="R1664" s="371"/>
      <c r="S1664" s="371"/>
      <c r="T1664" s="371"/>
      <c r="U1664" s="371"/>
      <c r="V1664" s="371"/>
      <c r="W1664" s="371"/>
    </row>
    <row r="1665" spans="1:23" ht="16.5" customHeight="1">
      <c r="A1665" s="384"/>
      <c r="B1665" s="1150"/>
      <c r="C1665" s="1235"/>
      <c r="D1665" s="1275"/>
      <c r="E1665" s="1159"/>
      <c r="F1665" s="1162"/>
      <c r="G1665" s="1214"/>
      <c r="H1665" s="1217"/>
      <c r="I1665" s="1195" t="s">
        <v>406</v>
      </c>
      <c r="J1665" s="391"/>
      <c r="K1665" s="392"/>
      <c r="L1665" s="1211" t="s">
        <v>412</v>
      </c>
      <c r="M1665" s="1130"/>
      <c r="N1665" s="1202"/>
      <c r="O1665" s="1204"/>
      <c r="P1665" s="374"/>
      <c r="Q1665" s="390"/>
      <c r="R1665" s="390"/>
      <c r="S1665" s="390"/>
      <c r="T1665" s="390"/>
      <c r="U1665" s="390"/>
      <c r="V1665" s="390"/>
      <c r="W1665" s="371"/>
    </row>
    <row r="1666" spans="1:23" ht="16.5" customHeight="1">
      <c r="A1666" s="384"/>
      <c r="B1666" s="1150"/>
      <c r="C1666" s="1235"/>
      <c r="D1666" s="1275"/>
      <c r="E1666" s="1159"/>
      <c r="F1666" s="1162"/>
      <c r="G1666" s="1214"/>
      <c r="H1666" s="1217"/>
      <c r="I1666" s="1195"/>
      <c r="J1666" s="391"/>
      <c r="K1666" s="392"/>
      <c r="L1666" s="1211"/>
      <c r="M1666" s="1130"/>
      <c r="N1666" s="1202"/>
      <c r="O1666" s="1204"/>
      <c r="P1666" s="374"/>
      <c r="Q1666" s="390"/>
      <c r="R1666" s="390"/>
      <c r="S1666" s="390"/>
      <c r="T1666" s="390"/>
      <c r="U1666" s="390"/>
      <c r="V1666" s="390"/>
      <c r="W1666" s="371"/>
    </row>
    <row r="1667" spans="1:23" ht="16.5" customHeight="1">
      <c r="A1667" s="384"/>
      <c r="B1667" s="1150"/>
      <c r="C1667" s="1235"/>
      <c r="D1667" s="1275"/>
      <c r="E1667" s="1159"/>
      <c r="F1667" s="1162"/>
      <c r="G1667" s="1214"/>
      <c r="H1667" s="1217"/>
      <c r="I1667" s="1196"/>
      <c r="J1667" s="391"/>
      <c r="K1667" s="392"/>
      <c r="L1667" s="1209"/>
      <c r="M1667" s="1130"/>
      <c r="N1667" s="1202"/>
      <c r="O1667" s="1204"/>
      <c r="P1667" s="374"/>
      <c r="Q1667" s="390"/>
      <c r="R1667" s="390"/>
      <c r="S1667" s="390"/>
      <c r="T1667" s="390"/>
      <c r="U1667" s="390"/>
      <c r="V1667" s="390"/>
      <c r="W1667" s="371"/>
    </row>
    <row r="1668" spans="1:23" ht="16.5" customHeight="1">
      <c r="A1668" s="384"/>
      <c r="B1668" s="1172"/>
      <c r="C1668" s="1236"/>
      <c r="D1668" s="1276"/>
      <c r="E1668" s="1175"/>
      <c r="F1668" s="1176"/>
      <c r="G1668" s="1230"/>
      <c r="H1668" s="1231"/>
      <c r="I1668" s="1200"/>
      <c r="J1668" s="423"/>
      <c r="K1668" s="424"/>
      <c r="L1668" s="1228"/>
      <c r="M1668" s="1131"/>
      <c r="N1668" s="1203"/>
      <c r="O1668" s="1229"/>
      <c r="P1668" s="374"/>
      <c r="Q1668" s="390"/>
      <c r="R1668" s="390"/>
      <c r="S1668" s="390"/>
      <c r="T1668" s="390"/>
      <c r="U1668" s="390"/>
      <c r="V1668" s="390"/>
      <c r="W1668" s="371"/>
    </row>
    <row r="1669" spans="1:23" ht="15.75" customHeight="1">
      <c r="A1669" s="384"/>
      <c r="B1669" s="1149">
        <v>167</v>
      </c>
      <c r="C1669" s="1152">
        <v>2</v>
      </c>
      <c r="D1669" s="1227" t="s">
        <v>1621</v>
      </c>
      <c r="E1669" s="1342" t="s">
        <v>2202</v>
      </c>
      <c r="F1669" s="1161" t="str">
        <f t="shared" ref="F1669" si="493">D1669&amp;"_"&amp;IF(LEN(C1669) = 1, "0"&amp;C1669, C1669)</f>
        <v>PG_02</v>
      </c>
      <c r="G1669" s="1299" t="s">
        <v>410</v>
      </c>
      <c r="H1669" s="1232" t="s">
        <v>343</v>
      </c>
      <c r="I1669" s="406" t="s">
        <v>414</v>
      </c>
      <c r="J1669" s="425" t="s">
        <v>1358</v>
      </c>
      <c r="K1669" s="426"/>
      <c r="L1669" s="427" t="s">
        <v>414</v>
      </c>
      <c r="M1669" s="1129">
        <f t="shared" ref="M1669" si="494">HLOOKUP(D1669,$F$1:$Q$3,3,FALSE)</f>
        <v>1</v>
      </c>
      <c r="N1669" s="1219" t="s">
        <v>1613</v>
      </c>
      <c r="O1669" s="1233"/>
      <c r="P1669" s="412"/>
      <c r="Q1669" s="390"/>
      <c r="R1669" s="390"/>
      <c r="S1669" s="390"/>
      <c r="T1669" s="390"/>
      <c r="U1669" s="390"/>
      <c r="V1669" s="390"/>
      <c r="W1669" s="371"/>
    </row>
    <row r="1670" spans="1:23" ht="16.5" customHeight="1">
      <c r="A1670" s="384"/>
      <c r="B1670" s="1150"/>
      <c r="C1670" s="1235"/>
      <c r="D1670" s="1275"/>
      <c r="E1670" s="1159"/>
      <c r="F1670" s="1162"/>
      <c r="G1670" s="1214"/>
      <c r="H1670" s="1217"/>
      <c r="I1670" s="1206" t="s">
        <v>1359</v>
      </c>
      <c r="J1670" s="391"/>
      <c r="K1670" s="392"/>
      <c r="L1670" s="1273" t="s">
        <v>306</v>
      </c>
      <c r="M1670" s="1130"/>
      <c r="N1670" s="1202"/>
      <c r="O1670" s="1204"/>
      <c r="P1670" s="374"/>
      <c r="Q1670" s="390"/>
      <c r="R1670" s="390"/>
      <c r="S1670" s="390"/>
      <c r="T1670" s="390"/>
      <c r="U1670" s="390"/>
      <c r="V1670" s="390"/>
      <c r="W1670" s="371"/>
    </row>
    <row r="1671" spans="1:23" ht="16.5" customHeight="1">
      <c r="A1671" s="384"/>
      <c r="B1671" s="1150"/>
      <c r="C1671" s="1235"/>
      <c r="D1671" s="1275"/>
      <c r="E1671" s="1159"/>
      <c r="F1671" s="1162"/>
      <c r="G1671" s="1214"/>
      <c r="H1671" s="1217"/>
      <c r="I1671" s="1196"/>
      <c r="J1671" s="391"/>
      <c r="K1671" s="392"/>
      <c r="L1671" s="1209"/>
      <c r="M1671" s="1130"/>
      <c r="N1671" s="1202"/>
      <c r="O1671" s="1204"/>
      <c r="P1671" s="374"/>
      <c r="Q1671" s="371"/>
      <c r="R1671" s="371"/>
      <c r="S1671" s="371"/>
      <c r="T1671" s="371"/>
      <c r="U1671" s="371"/>
      <c r="V1671" s="371"/>
      <c r="W1671" s="371"/>
    </row>
    <row r="1672" spans="1:23" ht="16.5" customHeight="1">
      <c r="A1672" s="384"/>
      <c r="B1672" s="1150"/>
      <c r="C1672" s="1235"/>
      <c r="D1672" s="1275"/>
      <c r="E1672" s="1159"/>
      <c r="F1672" s="1162"/>
      <c r="G1672" s="1214"/>
      <c r="H1672" s="1217"/>
      <c r="I1672" s="1196"/>
      <c r="J1672" s="391"/>
      <c r="K1672" s="392"/>
      <c r="L1672" s="1209"/>
      <c r="M1672" s="1130"/>
      <c r="N1672" s="1202"/>
      <c r="O1672" s="1204"/>
      <c r="P1672" s="374"/>
      <c r="Q1672" s="371"/>
      <c r="R1672" s="371"/>
      <c r="S1672" s="371"/>
      <c r="T1672" s="371"/>
      <c r="U1672" s="371"/>
      <c r="V1672" s="371"/>
      <c r="W1672" s="371"/>
    </row>
    <row r="1673" spans="1:23" ht="16.5" customHeight="1">
      <c r="A1673" s="384"/>
      <c r="B1673" s="1150"/>
      <c r="C1673" s="1235"/>
      <c r="D1673" s="1275"/>
      <c r="E1673" s="1159"/>
      <c r="F1673" s="1162"/>
      <c r="G1673" s="1214"/>
      <c r="H1673" s="1217"/>
      <c r="I1673" s="1196"/>
      <c r="J1673" s="391"/>
      <c r="K1673" s="392"/>
      <c r="L1673" s="1209"/>
      <c r="M1673" s="1130"/>
      <c r="N1673" s="1202"/>
      <c r="O1673" s="1204"/>
      <c r="P1673" s="374"/>
      <c r="Q1673" s="371"/>
      <c r="R1673" s="371"/>
      <c r="S1673" s="371"/>
      <c r="T1673" s="371"/>
      <c r="U1673" s="371"/>
      <c r="V1673" s="371"/>
      <c r="W1673" s="371"/>
    </row>
    <row r="1674" spans="1:23" ht="16.5" customHeight="1">
      <c r="A1674" s="384"/>
      <c r="B1674" s="1150"/>
      <c r="C1674" s="1235"/>
      <c r="D1674" s="1275"/>
      <c r="E1674" s="1159"/>
      <c r="F1674" s="1162"/>
      <c r="G1674" s="1214"/>
      <c r="H1674" s="1217"/>
      <c r="I1674" s="1207"/>
      <c r="J1674" s="391"/>
      <c r="K1674" s="392"/>
      <c r="L1674" s="1210"/>
      <c r="M1674" s="1130"/>
      <c r="N1674" s="1202"/>
      <c r="O1674" s="1204"/>
      <c r="P1674" s="374"/>
      <c r="Q1674" s="371"/>
      <c r="R1674" s="371"/>
      <c r="S1674" s="371"/>
      <c r="T1674" s="371"/>
      <c r="U1674" s="371"/>
      <c r="V1674" s="371"/>
      <c r="W1674" s="371"/>
    </row>
    <row r="1675" spans="1:23" ht="16.5" customHeight="1">
      <c r="A1675" s="384"/>
      <c r="B1675" s="1150"/>
      <c r="C1675" s="1235"/>
      <c r="D1675" s="1275"/>
      <c r="E1675" s="1159"/>
      <c r="F1675" s="1162"/>
      <c r="G1675" s="1214"/>
      <c r="H1675" s="1217"/>
      <c r="I1675" s="1195" t="s">
        <v>1635</v>
      </c>
      <c r="J1675" s="391"/>
      <c r="K1675" s="392"/>
      <c r="L1675" s="1211" t="s">
        <v>412</v>
      </c>
      <c r="M1675" s="1130"/>
      <c r="N1675" s="1202"/>
      <c r="O1675" s="1204"/>
      <c r="P1675" s="374"/>
      <c r="Q1675" s="390"/>
      <c r="R1675" s="390"/>
      <c r="S1675" s="390"/>
      <c r="T1675" s="390"/>
      <c r="U1675" s="390"/>
      <c r="V1675" s="390"/>
      <c r="W1675" s="371"/>
    </row>
    <row r="1676" spans="1:23" ht="16.5" customHeight="1">
      <c r="A1676" s="384"/>
      <c r="B1676" s="1150"/>
      <c r="C1676" s="1235"/>
      <c r="D1676" s="1275"/>
      <c r="E1676" s="1159"/>
      <c r="F1676" s="1162"/>
      <c r="G1676" s="1214"/>
      <c r="H1676" s="1217"/>
      <c r="I1676" s="1195"/>
      <c r="J1676" s="391"/>
      <c r="K1676" s="392"/>
      <c r="L1676" s="1211"/>
      <c r="M1676" s="1130"/>
      <c r="N1676" s="1202"/>
      <c r="O1676" s="1204"/>
      <c r="P1676" s="374"/>
      <c r="Q1676" s="390"/>
      <c r="R1676" s="390"/>
      <c r="S1676" s="390"/>
      <c r="T1676" s="390"/>
      <c r="U1676" s="390"/>
      <c r="V1676" s="390"/>
      <c r="W1676" s="371"/>
    </row>
    <row r="1677" spans="1:23" ht="16.5" customHeight="1">
      <c r="A1677" s="384"/>
      <c r="B1677" s="1150"/>
      <c r="C1677" s="1235"/>
      <c r="D1677" s="1275"/>
      <c r="E1677" s="1159"/>
      <c r="F1677" s="1162"/>
      <c r="G1677" s="1214"/>
      <c r="H1677" s="1217"/>
      <c r="I1677" s="1196"/>
      <c r="J1677" s="391"/>
      <c r="K1677" s="392"/>
      <c r="L1677" s="1209"/>
      <c r="M1677" s="1130"/>
      <c r="N1677" s="1202"/>
      <c r="O1677" s="1204"/>
      <c r="P1677" s="374"/>
      <c r="Q1677" s="390"/>
      <c r="R1677" s="390"/>
      <c r="S1677" s="390"/>
      <c r="T1677" s="390"/>
      <c r="U1677" s="390"/>
      <c r="V1677" s="390"/>
      <c r="W1677" s="371"/>
    </row>
    <row r="1678" spans="1:23" ht="16.5" customHeight="1">
      <c r="A1678" s="384"/>
      <c r="B1678" s="1172"/>
      <c r="C1678" s="1236"/>
      <c r="D1678" s="1276"/>
      <c r="E1678" s="1175"/>
      <c r="F1678" s="1176"/>
      <c r="G1678" s="1230"/>
      <c r="H1678" s="1231"/>
      <c r="I1678" s="1200"/>
      <c r="J1678" s="423"/>
      <c r="K1678" s="424"/>
      <c r="L1678" s="1228"/>
      <c r="M1678" s="1131"/>
      <c r="N1678" s="1203"/>
      <c r="O1678" s="1229"/>
      <c r="P1678" s="374"/>
      <c r="Q1678" s="390"/>
      <c r="R1678" s="390"/>
      <c r="S1678" s="390"/>
      <c r="T1678" s="390"/>
      <c r="U1678" s="390"/>
      <c r="V1678" s="390"/>
      <c r="W1678" s="371"/>
    </row>
    <row r="1679" spans="1:23" ht="15.75" customHeight="1">
      <c r="A1679" s="384"/>
      <c r="B1679" s="1149">
        <v>168</v>
      </c>
      <c r="C1679" s="1152">
        <v>3</v>
      </c>
      <c r="D1679" s="1156" t="s">
        <v>402</v>
      </c>
      <c r="E1679" s="1342" t="s">
        <v>2202</v>
      </c>
      <c r="F1679" s="1161" t="str">
        <f t="shared" ref="F1679" si="495">D1679&amp;"_"&amp;IF(LEN(C1679) = 1, "0"&amp;C1679, C1679)</f>
        <v>PG_03</v>
      </c>
      <c r="G1679" s="1180" t="s">
        <v>1636</v>
      </c>
      <c r="H1679" s="1216" t="s">
        <v>1637</v>
      </c>
      <c r="I1679" s="402" t="s">
        <v>414</v>
      </c>
      <c r="J1679" s="415" t="s">
        <v>1638</v>
      </c>
      <c r="K1679" s="416"/>
      <c r="L1679" s="417" t="s">
        <v>414</v>
      </c>
      <c r="M1679" s="1129">
        <f t="shared" ref="M1679" si="496">HLOOKUP(D1679,$F$1:$Q$3,3,FALSE)</f>
        <v>1</v>
      </c>
      <c r="N1679" s="1133" t="s">
        <v>1613</v>
      </c>
      <c r="O1679" s="1136"/>
      <c r="P1679" s="412"/>
      <c r="Q1679" s="439"/>
      <c r="R1679" s="390"/>
      <c r="S1679" s="390"/>
      <c r="T1679" s="390"/>
      <c r="U1679" s="390"/>
      <c r="V1679" s="390"/>
      <c r="W1679" s="371"/>
    </row>
    <row r="1680" spans="1:23" ht="16.5" customHeight="1">
      <c r="A1680" s="384"/>
      <c r="B1680" s="1150"/>
      <c r="C1680" s="1235"/>
      <c r="D1680" s="1275"/>
      <c r="E1680" s="1159"/>
      <c r="F1680" s="1162"/>
      <c r="G1680" s="1214"/>
      <c r="H1680" s="1217"/>
      <c r="I1680" s="1206" t="s">
        <v>306</v>
      </c>
      <c r="J1680" s="391"/>
      <c r="K1680" s="392"/>
      <c r="L1680" s="1273" t="s">
        <v>866</v>
      </c>
      <c r="M1680" s="1130"/>
      <c r="N1680" s="1202"/>
      <c r="O1680" s="1204"/>
      <c r="P1680" s="374"/>
      <c r="Q1680" s="439"/>
      <c r="R1680" s="390"/>
      <c r="S1680" s="390"/>
      <c r="T1680" s="390"/>
      <c r="U1680" s="390"/>
      <c r="V1680" s="390"/>
      <c r="W1680" s="371"/>
    </row>
    <row r="1681" spans="1:23" ht="16.5" customHeight="1">
      <c r="A1681" s="384"/>
      <c r="B1681" s="1150"/>
      <c r="C1681" s="1235"/>
      <c r="D1681" s="1275"/>
      <c r="E1681" s="1159"/>
      <c r="F1681" s="1162"/>
      <c r="G1681" s="1214"/>
      <c r="H1681" s="1217"/>
      <c r="I1681" s="1196"/>
      <c r="J1681" s="391"/>
      <c r="K1681" s="392"/>
      <c r="L1681" s="1209"/>
      <c r="M1681" s="1130"/>
      <c r="N1681" s="1202"/>
      <c r="O1681" s="1204"/>
      <c r="P1681" s="374"/>
      <c r="Q1681" s="439"/>
      <c r="R1681" s="371"/>
      <c r="S1681" s="371"/>
      <c r="T1681" s="371"/>
      <c r="U1681" s="371"/>
      <c r="V1681" s="371"/>
      <c r="W1681" s="371"/>
    </row>
    <row r="1682" spans="1:23" ht="16.5" customHeight="1">
      <c r="A1682" s="384"/>
      <c r="B1682" s="1150"/>
      <c r="C1682" s="1235"/>
      <c r="D1682" s="1275"/>
      <c r="E1682" s="1159"/>
      <c r="F1682" s="1162"/>
      <c r="G1682" s="1214"/>
      <c r="H1682" s="1217"/>
      <c r="I1682" s="1196"/>
      <c r="J1682" s="391"/>
      <c r="K1682" s="392"/>
      <c r="L1682" s="1209"/>
      <c r="M1682" s="1130"/>
      <c r="N1682" s="1202"/>
      <c r="O1682" s="1204"/>
      <c r="P1682" s="374"/>
      <c r="Q1682" s="439"/>
      <c r="R1682" s="371"/>
      <c r="S1682" s="371"/>
      <c r="T1682" s="371"/>
      <c r="U1682" s="371"/>
      <c r="V1682" s="371"/>
      <c r="W1682" s="371"/>
    </row>
    <row r="1683" spans="1:23" ht="16.5" customHeight="1">
      <c r="A1683" s="384"/>
      <c r="B1683" s="1150"/>
      <c r="C1683" s="1235"/>
      <c r="D1683" s="1275"/>
      <c r="E1683" s="1159"/>
      <c r="F1683" s="1162"/>
      <c r="G1683" s="1214"/>
      <c r="H1683" s="1217"/>
      <c r="I1683" s="1196"/>
      <c r="J1683" s="391"/>
      <c r="K1683" s="392"/>
      <c r="L1683" s="1209"/>
      <c r="M1683" s="1130"/>
      <c r="N1683" s="1202"/>
      <c r="O1683" s="1204"/>
      <c r="P1683" s="374"/>
      <c r="Q1683" s="439"/>
      <c r="R1683" s="371"/>
      <c r="S1683" s="371"/>
      <c r="T1683" s="371"/>
      <c r="U1683" s="371"/>
      <c r="V1683" s="371"/>
      <c r="W1683" s="371"/>
    </row>
    <row r="1684" spans="1:23" ht="16.5" customHeight="1">
      <c r="A1684" s="384"/>
      <c r="B1684" s="1150"/>
      <c r="C1684" s="1235"/>
      <c r="D1684" s="1275"/>
      <c r="E1684" s="1159"/>
      <c r="F1684" s="1162"/>
      <c r="G1684" s="1214"/>
      <c r="H1684" s="1217"/>
      <c r="I1684" s="1207"/>
      <c r="J1684" s="391"/>
      <c r="K1684" s="392"/>
      <c r="L1684" s="1210"/>
      <c r="M1684" s="1130"/>
      <c r="N1684" s="1202"/>
      <c r="O1684" s="1204"/>
      <c r="P1684" s="374"/>
      <c r="Q1684" s="439"/>
      <c r="R1684" s="371"/>
      <c r="S1684" s="371"/>
      <c r="T1684" s="371"/>
      <c r="U1684" s="371"/>
      <c r="V1684" s="371"/>
      <c r="W1684" s="371"/>
    </row>
    <row r="1685" spans="1:23" ht="16.5" customHeight="1">
      <c r="A1685" s="384"/>
      <c r="B1685" s="1150"/>
      <c r="C1685" s="1235"/>
      <c r="D1685" s="1275"/>
      <c r="E1685" s="1159"/>
      <c r="F1685" s="1162"/>
      <c r="G1685" s="1214"/>
      <c r="H1685" s="1217"/>
      <c r="I1685" s="1195" t="s">
        <v>406</v>
      </c>
      <c r="J1685" s="391"/>
      <c r="K1685" s="392"/>
      <c r="L1685" s="1211" t="s">
        <v>412</v>
      </c>
      <c r="M1685" s="1130"/>
      <c r="N1685" s="1202"/>
      <c r="O1685" s="1204"/>
      <c r="P1685" s="374"/>
      <c r="Q1685" s="439"/>
      <c r="R1685" s="390"/>
      <c r="S1685" s="390"/>
      <c r="T1685" s="390"/>
      <c r="U1685" s="390"/>
      <c r="V1685" s="390"/>
      <c r="W1685" s="371"/>
    </row>
    <row r="1686" spans="1:23" ht="16.5" customHeight="1">
      <c r="A1686" s="384"/>
      <c r="B1686" s="1150"/>
      <c r="C1686" s="1235"/>
      <c r="D1686" s="1275"/>
      <c r="E1686" s="1159"/>
      <c r="F1686" s="1162"/>
      <c r="G1686" s="1214"/>
      <c r="H1686" s="1217"/>
      <c r="I1686" s="1195"/>
      <c r="J1686" s="391"/>
      <c r="K1686" s="392"/>
      <c r="L1686" s="1211"/>
      <c r="M1686" s="1130"/>
      <c r="N1686" s="1202"/>
      <c r="O1686" s="1204"/>
      <c r="P1686" s="374"/>
      <c r="Q1686" s="439"/>
      <c r="R1686" s="390"/>
      <c r="S1686" s="390"/>
      <c r="T1686" s="390"/>
      <c r="U1686" s="390"/>
      <c r="V1686" s="390"/>
      <c r="W1686" s="371"/>
    </row>
    <row r="1687" spans="1:23" ht="16.5" customHeight="1">
      <c r="A1687" s="384"/>
      <c r="B1687" s="1150"/>
      <c r="C1687" s="1235"/>
      <c r="D1687" s="1275"/>
      <c r="E1687" s="1159"/>
      <c r="F1687" s="1162"/>
      <c r="G1687" s="1214"/>
      <c r="H1687" s="1217"/>
      <c r="I1687" s="1196"/>
      <c r="J1687" s="391"/>
      <c r="K1687" s="392"/>
      <c r="L1687" s="1209"/>
      <c r="M1687" s="1130"/>
      <c r="N1687" s="1202"/>
      <c r="O1687" s="1204"/>
      <c r="P1687" s="374"/>
      <c r="Q1687" s="439"/>
      <c r="R1687" s="390"/>
      <c r="S1687" s="390"/>
      <c r="T1687" s="390"/>
      <c r="U1687" s="390"/>
      <c r="V1687" s="390"/>
      <c r="W1687" s="371"/>
    </row>
    <row r="1688" spans="1:23" ht="16.5" customHeight="1" thickBot="1">
      <c r="A1688" s="384"/>
      <c r="B1688" s="1151"/>
      <c r="C1688" s="1284"/>
      <c r="D1688" s="1285"/>
      <c r="E1688" s="1160"/>
      <c r="F1688" s="1163"/>
      <c r="G1688" s="1224"/>
      <c r="H1688" s="1226"/>
      <c r="I1688" s="1198"/>
      <c r="J1688" s="420"/>
      <c r="K1688" s="421"/>
      <c r="L1688" s="1222"/>
      <c r="M1688" s="1131"/>
      <c r="N1688" s="1220"/>
      <c r="O1688" s="1221"/>
      <c r="P1688" s="374"/>
      <c r="Q1688" s="439"/>
      <c r="R1688" s="390"/>
      <c r="S1688" s="390"/>
      <c r="T1688" s="390"/>
      <c r="U1688" s="390"/>
      <c r="V1688" s="390"/>
      <c r="W1688" s="371"/>
    </row>
    <row r="1689" spans="1:23" ht="15.75" customHeight="1">
      <c r="A1689" s="384"/>
      <c r="B1689" s="1191">
        <v>169</v>
      </c>
      <c r="C1689" s="1153">
        <v>4</v>
      </c>
      <c r="D1689" s="1156" t="s">
        <v>402</v>
      </c>
      <c r="E1689" s="1341" t="s">
        <v>2202</v>
      </c>
      <c r="F1689" s="1162" t="str">
        <f t="shared" ref="F1689" si="497">D1689&amp;"_"&amp;IF(LEN(C1689) = 1, "0"&amp;C1689, C1689)</f>
        <v>PG_04</v>
      </c>
      <c r="G1689" s="1180" t="s">
        <v>1639</v>
      </c>
      <c r="H1689" s="1216" t="s">
        <v>1640</v>
      </c>
      <c r="I1689" s="402" t="s">
        <v>414</v>
      </c>
      <c r="J1689" s="415" t="s">
        <v>1638</v>
      </c>
      <c r="K1689" s="416"/>
      <c r="L1689" s="417" t="s">
        <v>1634</v>
      </c>
      <c r="M1689" s="1129">
        <f t="shared" ref="M1689" si="498">HLOOKUP(D1689,$F$1:$Q$3,3,FALSE)</f>
        <v>1</v>
      </c>
      <c r="N1689" s="1133" t="s">
        <v>1613</v>
      </c>
      <c r="O1689" s="1136"/>
      <c r="P1689" s="412"/>
      <c r="Q1689" s="439"/>
      <c r="R1689" s="390"/>
      <c r="S1689" s="390"/>
      <c r="T1689" s="390"/>
      <c r="U1689" s="390"/>
      <c r="V1689" s="390"/>
      <c r="W1689" s="371"/>
    </row>
    <row r="1690" spans="1:23" ht="16.5" customHeight="1">
      <c r="A1690" s="384"/>
      <c r="B1690" s="1150"/>
      <c r="C1690" s="1235"/>
      <c r="D1690" s="1275"/>
      <c r="E1690" s="1159"/>
      <c r="F1690" s="1162"/>
      <c r="G1690" s="1214"/>
      <c r="H1690" s="1217"/>
      <c r="I1690" s="1206" t="s">
        <v>306</v>
      </c>
      <c r="J1690" s="391"/>
      <c r="K1690" s="392"/>
      <c r="L1690" s="1208" t="s">
        <v>1369</v>
      </c>
      <c r="M1690" s="1130"/>
      <c r="N1690" s="1202"/>
      <c r="O1690" s="1204"/>
      <c r="P1690" s="374"/>
      <c r="Q1690" s="439"/>
      <c r="R1690" s="390"/>
      <c r="S1690" s="390"/>
      <c r="T1690" s="390"/>
      <c r="U1690" s="390"/>
      <c r="V1690" s="390"/>
      <c r="W1690" s="371"/>
    </row>
    <row r="1691" spans="1:23" ht="16.5" customHeight="1">
      <c r="A1691" s="384"/>
      <c r="B1691" s="1150"/>
      <c r="C1691" s="1235"/>
      <c r="D1691" s="1275"/>
      <c r="E1691" s="1159"/>
      <c r="F1691" s="1162"/>
      <c r="G1691" s="1214"/>
      <c r="H1691" s="1217"/>
      <c r="I1691" s="1196"/>
      <c r="J1691" s="391"/>
      <c r="K1691" s="392"/>
      <c r="L1691" s="1209"/>
      <c r="M1691" s="1130"/>
      <c r="N1691" s="1202"/>
      <c r="O1691" s="1204"/>
      <c r="P1691" s="374"/>
      <c r="Q1691" s="439"/>
      <c r="R1691" s="371"/>
      <c r="S1691" s="371"/>
      <c r="T1691" s="371"/>
      <c r="U1691" s="371"/>
      <c r="V1691" s="371"/>
      <c r="W1691" s="371"/>
    </row>
    <row r="1692" spans="1:23" ht="16.5" customHeight="1">
      <c r="A1692" s="384"/>
      <c r="B1692" s="1150"/>
      <c r="C1692" s="1235"/>
      <c r="D1692" s="1275"/>
      <c r="E1692" s="1159"/>
      <c r="F1692" s="1162"/>
      <c r="G1692" s="1214"/>
      <c r="H1692" s="1217"/>
      <c r="I1692" s="1196"/>
      <c r="J1692" s="391"/>
      <c r="K1692" s="392"/>
      <c r="L1692" s="1209"/>
      <c r="M1692" s="1130"/>
      <c r="N1692" s="1202"/>
      <c r="O1692" s="1204"/>
      <c r="P1692" s="374"/>
      <c r="Q1692" s="439"/>
      <c r="R1692" s="371"/>
      <c r="S1692" s="371"/>
      <c r="T1692" s="371"/>
      <c r="U1692" s="371"/>
      <c r="V1692" s="371"/>
      <c r="W1692" s="371"/>
    </row>
    <row r="1693" spans="1:23" ht="16.5" customHeight="1">
      <c r="A1693" s="384"/>
      <c r="B1693" s="1150"/>
      <c r="C1693" s="1235"/>
      <c r="D1693" s="1275"/>
      <c r="E1693" s="1159"/>
      <c r="F1693" s="1162"/>
      <c r="G1693" s="1214"/>
      <c r="H1693" s="1217"/>
      <c r="I1693" s="1196"/>
      <c r="J1693" s="391"/>
      <c r="K1693" s="392"/>
      <c r="L1693" s="1209"/>
      <c r="M1693" s="1130"/>
      <c r="N1693" s="1202"/>
      <c r="O1693" s="1204"/>
      <c r="P1693" s="374"/>
      <c r="Q1693" s="439"/>
      <c r="R1693" s="371"/>
      <c r="S1693" s="371"/>
      <c r="T1693" s="371"/>
      <c r="U1693" s="371"/>
      <c r="V1693" s="371"/>
      <c r="W1693" s="371"/>
    </row>
    <row r="1694" spans="1:23" ht="16.5" customHeight="1">
      <c r="A1694" s="384"/>
      <c r="B1694" s="1150"/>
      <c r="C1694" s="1235"/>
      <c r="D1694" s="1275"/>
      <c r="E1694" s="1159"/>
      <c r="F1694" s="1162"/>
      <c r="G1694" s="1214"/>
      <c r="H1694" s="1217"/>
      <c r="I1694" s="1207"/>
      <c r="J1694" s="391"/>
      <c r="K1694" s="392"/>
      <c r="L1694" s="1210"/>
      <c r="M1694" s="1130"/>
      <c r="N1694" s="1202"/>
      <c r="O1694" s="1204"/>
      <c r="P1694" s="374"/>
      <c r="Q1694" s="371"/>
      <c r="R1694" s="371"/>
      <c r="S1694" s="371"/>
      <c r="T1694" s="371"/>
      <c r="U1694" s="371"/>
      <c r="V1694" s="371"/>
      <c r="W1694" s="371"/>
    </row>
    <row r="1695" spans="1:23" ht="16.5" customHeight="1">
      <c r="A1695" s="384"/>
      <c r="B1695" s="1150"/>
      <c r="C1695" s="1235"/>
      <c r="D1695" s="1275"/>
      <c r="E1695" s="1159"/>
      <c r="F1695" s="1162"/>
      <c r="G1695" s="1214"/>
      <c r="H1695" s="1217"/>
      <c r="I1695" s="1195" t="s">
        <v>1635</v>
      </c>
      <c r="J1695" s="391"/>
      <c r="K1695" s="392"/>
      <c r="L1695" s="1211" t="s">
        <v>1641</v>
      </c>
      <c r="M1695" s="1130"/>
      <c r="N1695" s="1202"/>
      <c r="O1695" s="1204"/>
      <c r="P1695" s="374"/>
      <c r="Q1695" s="390"/>
      <c r="R1695" s="390"/>
      <c r="S1695" s="390"/>
      <c r="T1695" s="390"/>
      <c r="U1695" s="390"/>
      <c r="V1695" s="390"/>
      <c r="W1695" s="371"/>
    </row>
    <row r="1696" spans="1:23" ht="16.5" customHeight="1">
      <c r="A1696" s="384"/>
      <c r="B1696" s="1150"/>
      <c r="C1696" s="1235"/>
      <c r="D1696" s="1275"/>
      <c r="E1696" s="1159"/>
      <c r="F1696" s="1162"/>
      <c r="G1696" s="1214"/>
      <c r="H1696" s="1217"/>
      <c r="I1696" s="1195"/>
      <c r="J1696" s="391"/>
      <c r="K1696" s="392"/>
      <c r="L1696" s="1211"/>
      <c r="M1696" s="1130"/>
      <c r="N1696" s="1202"/>
      <c r="O1696" s="1204"/>
      <c r="P1696" s="374"/>
      <c r="Q1696" s="390"/>
      <c r="R1696" s="390"/>
      <c r="S1696" s="390"/>
      <c r="T1696" s="390"/>
      <c r="U1696" s="390"/>
      <c r="V1696" s="390"/>
      <c r="W1696" s="371"/>
    </row>
    <row r="1697" spans="1:23" ht="16.5" customHeight="1">
      <c r="A1697" s="384"/>
      <c r="B1697" s="1150"/>
      <c r="C1697" s="1235"/>
      <c r="D1697" s="1275"/>
      <c r="E1697" s="1159"/>
      <c r="F1697" s="1162"/>
      <c r="G1697" s="1214"/>
      <c r="H1697" s="1217"/>
      <c r="I1697" s="1196"/>
      <c r="J1697" s="391"/>
      <c r="K1697" s="392"/>
      <c r="L1697" s="1209"/>
      <c r="M1697" s="1130"/>
      <c r="N1697" s="1202"/>
      <c r="O1697" s="1204"/>
      <c r="P1697" s="374"/>
      <c r="Q1697" s="390"/>
      <c r="R1697" s="390"/>
      <c r="S1697" s="390"/>
      <c r="T1697" s="390"/>
      <c r="U1697" s="390"/>
      <c r="V1697" s="390"/>
      <c r="W1697" s="371"/>
    </row>
    <row r="1698" spans="1:23" ht="16.5" customHeight="1">
      <c r="A1698" s="384"/>
      <c r="B1698" s="1172"/>
      <c r="C1698" s="1236"/>
      <c r="D1698" s="1280"/>
      <c r="E1698" s="1175"/>
      <c r="F1698" s="1176"/>
      <c r="G1698" s="1215"/>
      <c r="H1698" s="1218"/>
      <c r="I1698" s="1197"/>
      <c r="J1698" s="393"/>
      <c r="K1698" s="394"/>
      <c r="L1698" s="1212"/>
      <c r="M1698" s="1131"/>
      <c r="N1698" s="1256"/>
      <c r="O1698" s="1205"/>
      <c r="P1698" s="374"/>
      <c r="Q1698" s="390"/>
      <c r="R1698" s="390"/>
      <c r="S1698" s="390"/>
      <c r="T1698" s="390"/>
      <c r="U1698" s="390"/>
      <c r="V1698" s="390"/>
      <c r="W1698" s="371"/>
    </row>
    <row r="1699" spans="1:23" ht="15.75" customHeight="1">
      <c r="A1699" s="384"/>
      <c r="B1699" s="1149">
        <v>170</v>
      </c>
      <c r="C1699" s="1152">
        <v>5</v>
      </c>
      <c r="D1699" s="1155" t="s">
        <v>402</v>
      </c>
      <c r="E1699" s="1342" t="s">
        <v>2202</v>
      </c>
      <c r="F1699" s="1161" t="str">
        <f t="shared" ref="F1699" si="499">D1699&amp;"_"&amp;IF(LEN(C1699) = 1, "0"&amp;C1699, C1699)</f>
        <v>PG_05</v>
      </c>
      <c r="G1699" s="1188" t="s">
        <v>1642</v>
      </c>
      <c r="H1699" s="1225" t="s">
        <v>1643</v>
      </c>
      <c r="I1699" s="385" t="s">
        <v>414</v>
      </c>
      <c r="J1699" s="386" t="s">
        <v>1638</v>
      </c>
      <c r="K1699" s="387"/>
      <c r="L1699" s="388" t="s">
        <v>414</v>
      </c>
      <c r="M1699" s="1129">
        <f t="shared" ref="M1699" si="500">HLOOKUP(D1699,$F$1:$Q$3,3,FALSE)</f>
        <v>1</v>
      </c>
      <c r="N1699" s="1132" t="s">
        <v>1613</v>
      </c>
      <c r="O1699" s="1135"/>
      <c r="P1699" s="412"/>
      <c r="Q1699" s="390"/>
      <c r="R1699" s="390"/>
      <c r="S1699" s="390"/>
      <c r="T1699" s="390"/>
      <c r="U1699" s="390"/>
      <c r="V1699" s="390"/>
      <c r="W1699" s="371"/>
    </row>
    <row r="1700" spans="1:23" ht="16.5" customHeight="1">
      <c r="A1700" s="384"/>
      <c r="B1700" s="1150"/>
      <c r="C1700" s="1235"/>
      <c r="D1700" s="1275"/>
      <c r="E1700" s="1159"/>
      <c r="F1700" s="1162"/>
      <c r="G1700" s="1214"/>
      <c r="H1700" s="1217"/>
      <c r="I1700" s="1206" t="s">
        <v>306</v>
      </c>
      <c r="J1700" s="391"/>
      <c r="K1700" s="392"/>
      <c r="L1700" s="1273" t="s">
        <v>311</v>
      </c>
      <c r="M1700" s="1130"/>
      <c r="N1700" s="1202"/>
      <c r="O1700" s="1204"/>
      <c r="P1700" s="374"/>
      <c r="Q1700" s="390"/>
      <c r="R1700" s="390"/>
      <c r="S1700" s="390"/>
      <c r="T1700" s="390"/>
      <c r="U1700" s="390"/>
      <c r="V1700" s="390"/>
      <c r="W1700" s="371"/>
    </row>
    <row r="1701" spans="1:23" ht="16.5" customHeight="1">
      <c r="A1701" s="384"/>
      <c r="B1701" s="1150"/>
      <c r="C1701" s="1235"/>
      <c r="D1701" s="1275"/>
      <c r="E1701" s="1159"/>
      <c r="F1701" s="1162"/>
      <c r="G1701" s="1214"/>
      <c r="H1701" s="1217"/>
      <c r="I1701" s="1196"/>
      <c r="J1701" s="391"/>
      <c r="K1701" s="392"/>
      <c r="L1701" s="1209"/>
      <c r="M1701" s="1130"/>
      <c r="N1701" s="1202"/>
      <c r="O1701" s="1204"/>
      <c r="P1701" s="374"/>
      <c r="Q1701" s="371"/>
      <c r="R1701" s="371"/>
      <c r="S1701" s="371"/>
      <c r="T1701" s="371"/>
      <c r="U1701" s="371"/>
      <c r="V1701" s="371"/>
      <c r="W1701" s="371"/>
    </row>
    <row r="1702" spans="1:23" ht="16.5" customHeight="1">
      <c r="A1702" s="384"/>
      <c r="B1702" s="1150"/>
      <c r="C1702" s="1235"/>
      <c r="D1702" s="1275"/>
      <c r="E1702" s="1159"/>
      <c r="F1702" s="1162"/>
      <c r="G1702" s="1214"/>
      <c r="H1702" s="1217"/>
      <c r="I1702" s="1196"/>
      <c r="J1702" s="391"/>
      <c r="K1702" s="392"/>
      <c r="L1702" s="1209"/>
      <c r="M1702" s="1130"/>
      <c r="N1702" s="1202"/>
      <c r="O1702" s="1204"/>
      <c r="P1702" s="374"/>
      <c r="Q1702" s="371"/>
      <c r="R1702" s="371"/>
      <c r="S1702" s="371"/>
      <c r="T1702" s="371"/>
      <c r="U1702" s="371"/>
      <c r="V1702" s="371"/>
      <c r="W1702" s="371"/>
    </row>
    <row r="1703" spans="1:23" ht="16.5" customHeight="1">
      <c r="A1703" s="384"/>
      <c r="B1703" s="1150"/>
      <c r="C1703" s="1235"/>
      <c r="D1703" s="1275"/>
      <c r="E1703" s="1159"/>
      <c r="F1703" s="1162"/>
      <c r="G1703" s="1214"/>
      <c r="H1703" s="1217"/>
      <c r="I1703" s="1196"/>
      <c r="J1703" s="391"/>
      <c r="K1703" s="392"/>
      <c r="L1703" s="1209"/>
      <c r="M1703" s="1130"/>
      <c r="N1703" s="1202"/>
      <c r="O1703" s="1204"/>
      <c r="P1703" s="374"/>
      <c r="Q1703" s="371"/>
      <c r="R1703" s="371"/>
      <c r="S1703" s="371"/>
      <c r="T1703" s="371"/>
      <c r="U1703" s="371"/>
      <c r="V1703" s="371"/>
      <c r="W1703" s="371"/>
    </row>
    <row r="1704" spans="1:23" ht="16.5" customHeight="1">
      <c r="A1704" s="384"/>
      <c r="B1704" s="1150"/>
      <c r="C1704" s="1235"/>
      <c r="D1704" s="1275"/>
      <c r="E1704" s="1159"/>
      <c r="F1704" s="1162"/>
      <c r="G1704" s="1214"/>
      <c r="H1704" s="1217"/>
      <c r="I1704" s="1207"/>
      <c r="J1704" s="391"/>
      <c r="K1704" s="392"/>
      <c r="L1704" s="1210"/>
      <c r="M1704" s="1130"/>
      <c r="N1704" s="1202"/>
      <c r="O1704" s="1204"/>
      <c r="P1704" s="374"/>
      <c r="Q1704" s="371"/>
      <c r="R1704" s="371"/>
      <c r="S1704" s="371"/>
      <c r="T1704" s="371"/>
      <c r="U1704" s="371"/>
      <c r="V1704" s="371"/>
      <c r="W1704" s="371"/>
    </row>
    <row r="1705" spans="1:23" ht="16.5" customHeight="1">
      <c r="A1705" s="384"/>
      <c r="B1705" s="1150"/>
      <c r="C1705" s="1235"/>
      <c r="D1705" s="1275"/>
      <c r="E1705" s="1159"/>
      <c r="F1705" s="1162"/>
      <c r="G1705" s="1214"/>
      <c r="H1705" s="1217"/>
      <c r="I1705" s="1195" t="s">
        <v>406</v>
      </c>
      <c r="J1705" s="391"/>
      <c r="K1705" s="392"/>
      <c r="L1705" s="1211" t="s">
        <v>412</v>
      </c>
      <c r="M1705" s="1130"/>
      <c r="N1705" s="1202"/>
      <c r="O1705" s="1204"/>
      <c r="P1705" s="374"/>
      <c r="Q1705" s="390"/>
      <c r="R1705" s="390"/>
      <c r="S1705" s="390"/>
      <c r="T1705" s="390"/>
      <c r="U1705" s="390"/>
      <c r="V1705" s="390"/>
      <c r="W1705" s="371"/>
    </row>
    <row r="1706" spans="1:23" ht="16.5" customHeight="1">
      <c r="A1706" s="384"/>
      <c r="B1706" s="1150"/>
      <c r="C1706" s="1235"/>
      <c r="D1706" s="1275"/>
      <c r="E1706" s="1159"/>
      <c r="F1706" s="1162"/>
      <c r="G1706" s="1214"/>
      <c r="H1706" s="1217"/>
      <c r="I1706" s="1195"/>
      <c r="J1706" s="391"/>
      <c r="K1706" s="392"/>
      <c r="L1706" s="1211"/>
      <c r="M1706" s="1130"/>
      <c r="N1706" s="1202"/>
      <c r="O1706" s="1204"/>
      <c r="P1706" s="374"/>
      <c r="Q1706" s="390"/>
      <c r="R1706" s="390"/>
      <c r="S1706" s="390"/>
      <c r="T1706" s="390"/>
      <c r="U1706" s="390"/>
      <c r="V1706" s="390"/>
      <c r="W1706" s="371"/>
    </row>
    <row r="1707" spans="1:23" ht="16.5" customHeight="1">
      <c r="A1707" s="384"/>
      <c r="B1707" s="1150"/>
      <c r="C1707" s="1235"/>
      <c r="D1707" s="1275"/>
      <c r="E1707" s="1159"/>
      <c r="F1707" s="1162"/>
      <c r="G1707" s="1214"/>
      <c r="H1707" s="1217"/>
      <c r="I1707" s="1196"/>
      <c r="J1707" s="391"/>
      <c r="K1707" s="392"/>
      <c r="L1707" s="1209"/>
      <c r="M1707" s="1130"/>
      <c r="N1707" s="1202"/>
      <c r="O1707" s="1204"/>
      <c r="P1707" s="374"/>
      <c r="Q1707" s="390"/>
      <c r="R1707" s="390"/>
      <c r="S1707" s="390"/>
      <c r="T1707" s="390"/>
      <c r="U1707" s="390"/>
      <c r="V1707" s="390"/>
      <c r="W1707" s="371"/>
    </row>
    <row r="1708" spans="1:23" ht="16.5" customHeight="1">
      <c r="A1708" s="384"/>
      <c r="B1708" s="1172"/>
      <c r="C1708" s="1236"/>
      <c r="D1708" s="1280"/>
      <c r="E1708" s="1175"/>
      <c r="F1708" s="1176"/>
      <c r="G1708" s="1215"/>
      <c r="H1708" s="1218"/>
      <c r="I1708" s="1197"/>
      <c r="J1708" s="393"/>
      <c r="K1708" s="394"/>
      <c r="L1708" s="1212"/>
      <c r="M1708" s="1131"/>
      <c r="N1708" s="1256"/>
      <c r="O1708" s="1205"/>
      <c r="P1708" s="374"/>
      <c r="Q1708" s="390"/>
      <c r="R1708" s="390"/>
      <c r="S1708" s="390"/>
      <c r="T1708" s="390"/>
      <c r="U1708" s="390"/>
      <c r="V1708" s="390"/>
      <c r="W1708" s="371"/>
    </row>
    <row r="1709" spans="1:23" ht="15.75" customHeight="1">
      <c r="A1709" s="384"/>
      <c r="B1709" s="1149">
        <v>171</v>
      </c>
      <c r="C1709" s="1152">
        <v>6</v>
      </c>
      <c r="D1709" s="1155" t="s">
        <v>402</v>
      </c>
      <c r="E1709" s="1342" t="s">
        <v>2202</v>
      </c>
      <c r="F1709" s="1161" t="str">
        <f t="shared" ref="F1709" si="501">D1709&amp;"_"&amp;IF(LEN(C1709) = 1, "0"&amp;C1709, C1709)</f>
        <v>PG_06</v>
      </c>
      <c r="G1709" s="1199" t="s">
        <v>1644</v>
      </c>
      <c r="H1709" s="1225" t="s">
        <v>1362</v>
      </c>
      <c r="I1709" s="385" t="s">
        <v>414</v>
      </c>
      <c r="J1709" s="386" t="s">
        <v>1358</v>
      </c>
      <c r="K1709" s="387"/>
      <c r="L1709" s="388" t="s">
        <v>414</v>
      </c>
      <c r="M1709" s="1129">
        <f t="shared" ref="M1709" si="502">HLOOKUP(D1709,$F$1:$Q$3,3,FALSE)</f>
        <v>1</v>
      </c>
      <c r="N1709" s="1132" t="s">
        <v>1613</v>
      </c>
      <c r="O1709" s="1135"/>
      <c r="P1709" s="412"/>
      <c r="Q1709" s="390"/>
      <c r="R1709" s="390"/>
      <c r="S1709" s="390"/>
      <c r="T1709" s="390"/>
      <c r="U1709" s="390"/>
      <c r="V1709" s="390"/>
      <c r="W1709" s="371"/>
    </row>
    <row r="1710" spans="1:23" ht="16.5" customHeight="1">
      <c r="A1710" s="384"/>
      <c r="B1710" s="1150"/>
      <c r="C1710" s="1235"/>
      <c r="D1710" s="1275"/>
      <c r="E1710" s="1159"/>
      <c r="F1710" s="1162"/>
      <c r="G1710" s="1214"/>
      <c r="H1710" s="1217"/>
      <c r="I1710" s="1206" t="s">
        <v>1645</v>
      </c>
      <c r="J1710" s="391"/>
      <c r="K1710" s="392"/>
      <c r="L1710" s="1208" t="s">
        <v>1368</v>
      </c>
      <c r="M1710" s="1130"/>
      <c r="N1710" s="1202"/>
      <c r="O1710" s="1204"/>
      <c r="P1710" s="374"/>
      <c r="Q1710" s="390"/>
      <c r="R1710" s="390"/>
      <c r="S1710" s="390"/>
      <c r="T1710" s="390"/>
      <c r="U1710" s="390"/>
      <c r="V1710" s="390"/>
      <c r="W1710" s="371"/>
    </row>
    <row r="1711" spans="1:23" ht="16.5" customHeight="1">
      <c r="A1711" s="384"/>
      <c r="B1711" s="1150"/>
      <c r="C1711" s="1235"/>
      <c r="D1711" s="1275"/>
      <c r="E1711" s="1159"/>
      <c r="F1711" s="1162"/>
      <c r="G1711" s="1214"/>
      <c r="H1711" s="1217"/>
      <c r="I1711" s="1196"/>
      <c r="J1711" s="391"/>
      <c r="K1711" s="392"/>
      <c r="L1711" s="1209"/>
      <c r="M1711" s="1130"/>
      <c r="N1711" s="1202"/>
      <c r="O1711" s="1204"/>
      <c r="P1711" s="374"/>
      <c r="Q1711" s="371"/>
      <c r="R1711" s="371"/>
      <c r="S1711" s="371"/>
      <c r="T1711" s="371"/>
      <c r="U1711" s="371"/>
      <c r="V1711" s="371"/>
      <c r="W1711" s="371"/>
    </row>
    <row r="1712" spans="1:23" ht="16.5" customHeight="1">
      <c r="A1712" s="384"/>
      <c r="B1712" s="1150"/>
      <c r="C1712" s="1235"/>
      <c r="D1712" s="1275"/>
      <c r="E1712" s="1159"/>
      <c r="F1712" s="1162"/>
      <c r="G1712" s="1214"/>
      <c r="H1712" s="1217"/>
      <c r="I1712" s="1196"/>
      <c r="J1712" s="391"/>
      <c r="K1712" s="392"/>
      <c r="L1712" s="1209"/>
      <c r="M1712" s="1130"/>
      <c r="N1712" s="1202"/>
      <c r="O1712" s="1204"/>
      <c r="P1712" s="374"/>
      <c r="Q1712" s="371"/>
      <c r="R1712" s="371"/>
      <c r="S1712" s="371"/>
      <c r="T1712" s="371"/>
      <c r="U1712" s="371"/>
      <c r="V1712" s="371"/>
      <c r="W1712" s="371"/>
    </row>
    <row r="1713" spans="1:23" ht="16.5" customHeight="1">
      <c r="A1713" s="384"/>
      <c r="B1713" s="1150"/>
      <c r="C1713" s="1235"/>
      <c r="D1713" s="1275"/>
      <c r="E1713" s="1159"/>
      <c r="F1713" s="1162"/>
      <c r="G1713" s="1214"/>
      <c r="H1713" s="1217"/>
      <c r="I1713" s="1196"/>
      <c r="J1713" s="391"/>
      <c r="K1713" s="392"/>
      <c r="L1713" s="1209"/>
      <c r="M1713" s="1130"/>
      <c r="N1713" s="1202"/>
      <c r="O1713" s="1204"/>
      <c r="P1713" s="374"/>
      <c r="Q1713" s="371"/>
      <c r="R1713" s="371"/>
      <c r="S1713" s="371"/>
      <c r="T1713" s="371"/>
      <c r="U1713" s="371"/>
      <c r="V1713" s="371"/>
      <c r="W1713" s="371"/>
    </row>
    <row r="1714" spans="1:23" ht="16.5" customHeight="1">
      <c r="A1714" s="384"/>
      <c r="B1714" s="1150"/>
      <c r="C1714" s="1235"/>
      <c r="D1714" s="1275"/>
      <c r="E1714" s="1159"/>
      <c r="F1714" s="1162"/>
      <c r="G1714" s="1214"/>
      <c r="H1714" s="1217"/>
      <c r="I1714" s="1207"/>
      <c r="J1714" s="391"/>
      <c r="K1714" s="392"/>
      <c r="L1714" s="1210"/>
      <c r="M1714" s="1130"/>
      <c r="N1714" s="1202"/>
      <c r="O1714" s="1204"/>
      <c r="P1714" s="374"/>
      <c r="Q1714" s="371"/>
      <c r="R1714" s="371"/>
      <c r="S1714" s="371"/>
      <c r="T1714" s="371"/>
      <c r="U1714" s="371"/>
      <c r="V1714" s="371"/>
      <c r="W1714" s="371"/>
    </row>
    <row r="1715" spans="1:23" ht="16.5" customHeight="1">
      <c r="A1715" s="384"/>
      <c r="B1715" s="1150"/>
      <c r="C1715" s="1235"/>
      <c r="D1715" s="1275"/>
      <c r="E1715" s="1159"/>
      <c r="F1715" s="1162"/>
      <c r="G1715" s="1214"/>
      <c r="H1715" s="1217"/>
      <c r="I1715" s="1195" t="s">
        <v>1635</v>
      </c>
      <c r="J1715" s="391"/>
      <c r="K1715" s="392"/>
      <c r="L1715" s="1211" t="s">
        <v>412</v>
      </c>
      <c r="M1715" s="1130"/>
      <c r="N1715" s="1202"/>
      <c r="O1715" s="1204"/>
      <c r="P1715" s="374"/>
      <c r="Q1715" s="390"/>
      <c r="R1715" s="390"/>
      <c r="S1715" s="390"/>
      <c r="T1715" s="390"/>
      <c r="U1715" s="390"/>
      <c r="V1715" s="390"/>
      <c r="W1715" s="371"/>
    </row>
    <row r="1716" spans="1:23" ht="16.5" customHeight="1">
      <c r="A1716" s="384"/>
      <c r="B1716" s="1150"/>
      <c r="C1716" s="1235"/>
      <c r="D1716" s="1275"/>
      <c r="E1716" s="1159"/>
      <c r="F1716" s="1162"/>
      <c r="G1716" s="1214"/>
      <c r="H1716" s="1217"/>
      <c r="I1716" s="1195"/>
      <c r="J1716" s="391"/>
      <c r="K1716" s="392"/>
      <c r="L1716" s="1211"/>
      <c r="M1716" s="1130"/>
      <c r="N1716" s="1202"/>
      <c r="O1716" s="1204"/>
      <c r="P1716" s="374"/>
      <c r="Q1716" s="390"/>
      <c r="R1716" s="390"/>
      <c r="S1716" s="390"/>
      <c r="T1716" s="390"/>
      <c r="U1716" s="390"/>
      <c r="V1716" s="390"/>
      <c r="W1716" s="371"/>
    </row>
    <row r="1717" spans="1:23" ht="16.5" customHeight="1">
      <c r="A1717" s="384"/>
      <c r="B1717" s="1150"/>
      <c r="C1717" s="1235"/>
      <c r="D1717" s="1275"/>
      <c r="E1717" s="1159"/>
      <c r="F1717" s="1162"/>
      <c r="G1717" s="1214"/>
      <c r="H1717" s="1217"/>
      <c r="I1717" s="1196"/>
      <c r="J1717" s="391"/>
      <c r="K1717" s="392"/>
      <c r="L1717" s="1209"/>
      <c r="M1717" s="1130"/>
      <c r="N1717" s="1202"/>
      <c r="O1717" s="1204"/>
      <c r="P1717" s="374"/>
      <c r="Q1717" s="390"/>
      <c r="R1717" s="390"/>
      <c r="S1717" s="390"/>
      <c r="T1717" s="390"/>
      <c r="U1717" s="390"/>
      <c r="V1717" s="390"/>
      <c r="W1717" s="371"/>
    </row>
    <row r="1718" spans="1:23" ht="16.5" customHeight="1">
      <c r="A1718" s="384"/>
      <c r="B1718" s="1172"/>
      <c r="C1718" s="1236"/>
      <c r="D1718" s="1280"/>
      <c r="E1718" s="1175"/>
      <c r="F1718" s="1176"/>
      <c r="G1718" s="1215"/>
      <c r="H1718" s="1218"/>
      <c r="I1718" s="1197"/>
      <c r="J1718" s="393"/>
      <c r="K1718" s="394"/>
      <c r="L1718" s="1212"/>
      <c r="M1718" s="1131"/>
      <c r="N1718" s="1256"/>
      <c r="O1718" s="1205"/>
      <c r="P1718" s="374"/>
      <c r="Q1718" s="390"/>
      <c r="R1718" s="390"/>
      <c r="S1718" s="390"/>
      <c r="T1718" s="390"/>
      <c r="U1718" s="390"/>
      <c r="V1718" s="390"/>
      <c r="W1718" s="371"/>
    </row>
    <row r="1719" spans="1:23" ht="15.6" customHeight="1">
      <c r="A1719" s="384"/>
      <c r="B1719" s="1149">
        <v>172</v>
      </c>
      <c r="C1719" s="1152">
        <v>7</v>
      </c>
      <c r="D1719" s="1155" t="s">
        <v>402</v>
      </c>
      <c r="E1719" s="1342" t="s">
        <v>2202</v>
      </c>
      <c r="F1719" s="1161" t="str">
        <f t="shared" ref="F1719" si="503">D1719&amp;"_"&amp;IF(LEN(C1719) = 1, "0"&amp;C1719, C1719)</f>
        <v>PG_07</v>
      </c>
      <c r="G1719" s="1199" t="s">
        <v>1644</v>
      </c>
      <c r="H1719" s="1225" t="s">
        <v>1382</v>
      </c>
      <c r="I1719" s="385" t="s">
        <v>414</v>
      </c>
      <c r="J1719" s="386" t="s">
        <v>1358</v>
      </c>
      <c r="K1719" s="387"/>
      <c r="L1719" s="388" t="s">
        <v>414</v>
      </c>
      <c r="M1719" s="1129">
        <f t="shared" ref="M1719" si="504">HLOOKUP(D1719,$F$1:$Q$3,3,FALSE)</f>
        <v>1</v>
      </c>
      <c r="N1719" s="1132" t="s">
        <v>1613</v>
      </c>
      <c r="O1719" s="1136"/>
      <c r="P1719" s="412"/>
      <c r="Q1719" s="390"/>
      <c r="R1719" s="390"/>
      <c r="S1719" s="390"/>
      <c r="T1719" s="390"/>
      <c r="U1719" s="390"/>
      <c r="V1719" s="390"/>
      <c r="W1719" s="371"/>
    </row>
    <row r="1720" spans="1:23" ht="16.5" customHeight="1">
      <c r="A1720" s="384"/>
      <c r="B1720" s="1150"/>
      <c r="C1720" s="1235"/>
      <c r="D1720" s="1275"/>
      <c r="E1720" s="1159"/>
      <c r="F1720" s="1162"/>
      <c r="G1720" s="1214"/>
      <c r="H1720" s="1217"/>
      <c r="I1720" s="1206" t="s">
        <v>306</v>
      </c>
      <c r="J1720" s="391"/>
      <c r="K1720" s="392"/>
      <c r="L1720" s="1208" t="s">
        <v>1367</v>
      </c>
      <c r="M1720" s="1130"/>
      <c r="N1720" s="1202"/>
      <c r="O1720" s="1204"/>
      <c r="P1720" s="374"/>
      <c r="Q1720" s="390"/>
      <c r="R1720" s="390"/>
      <c r="S1720" s="390"/>
      <c r="T1720" s="390"/>
      <c r="U1720" s="390"/>
      <c r="V1720" s="390"/>
      <c r="W1720" s="371"/>
    </row>
    <row r="1721" spans="1:23" ht="16.5" customHeight="1">
      <c r="A1721" s="384"/>
      <c r="B1721" s="1150"/>
      <c r="C1721" s="1235"/>
      <c r="D1721" s="1275"/>
      <c r="E1721" s="1159"/>
      <c r="F1721" s="1162"/>
      <c r="G1721" s="1214"/>
      <c r="H1721" s="1217"/>
      <c r="I1721" s="1196"/>
      <c r="J1721" s="391"/>
      <c r="K1721" s="392"/>
      <c r="L1721" s="1209"/>
      <c r="M1721" s="1130"/>
      <c r="N1721" s="1202"/>
      <c r="O1721" s="1204"/>
      <c r="P1721" s="374"/>
      <c r="Q1721" s="371"/>
      <c r="R1721" s="371"/>
      <c r="S1721" s="371"/>
      <c r="T1721" s="371"/>
      <c r="U1721" s="371"/>
      <c r="V1721" s="371"/>
      <c r="W1721" s="371"/>
    </row>
    <row r="1722" spans="1:23" ht="16.5" customHeight="1">
      <c r="A1722" s="384"/>
      <c r="B1722" s="1150"/>
      <c r="C1722" s="1235"/>
      <c r="D1722" s="1275"/>
      <c r="E1722" s="1159"/>
      <c r="F1722" s="1162"/>
      <c r="G1722" s="1214"/>
      <c r="H1722" s="1217"/>
      <c r="I1722" s="1196"/>
      <c r="J1722" s="391"/>
      <c r="K1722" s="392"/>
      <c r="L1722" s="1209"/>
      <c r="M1722" s="1130"/>
      <c r="N1722" s="1202"/>
      <c r="O1722" s="1204"/>
      <c r="P1722" s="374"/>
      <c r="Q1722" s="371"/>
      <c r="R1722" s="371"/>
      <c r="S1722" s="371"/>
      <c r="T1722" s="371"/>
      <c r="U1722" s="371"/>
      <c r="V1722" s="371"/>
      <c r="W1722" s="371"/>
    </row>
    <row r="1723" spans="1:23" ht="16.5" customHeight="1">
      <c r="A1723" s="384"/>
      <c r="B1723" s="1150"/>
      <c r="C1723" s="1235"/>
      <c r="D1723" s="1275"/>
      <c r="E1723" s="1159"/>
      <c r="F1723" s="1162"/>
      <c r="G1723" s="1214"/>
      <c r="H1723" s="1217"/>
      <c r="I1723" s="1196"/>
      <c r="J1723" s="391"/>
      <c r="K1723" s="392"/>
      <c r="L1723" s="1209"/>
      <c r="M1723" s="1130"/>
      <c r="N1723" s="1202"/>
      <c r="O1723" s="1204"/>
      <c r="P1723" s="374"/>
      <c r="Q1723" s="371"/>
      <c r="R1723" s="371"/>
      <c r="S1723" s="371"/>
      <c r="T1723" s="371"/>
      <c r="U1723" s="371"/>
      <c r="V1723" s="371"/>
      <c r="W1723" s="371"/>
    </row>
    <row r="1724" spans="1:23" ht="16.5" customHeight="1">
      <c r="A1724" s="384"/>
      <c r="B1724" s="1150"/>
      <c r="C1724" s="1235"/>
      <c r="D1724" s="1275"/>
      <c r="E1724" s="1159"/>
      <c r="F1724" s="1162"/>
      <c r="G1724" s="1214"/>
      <c r="H1724" s="1217"/>
      <c r="I1724" s="1207"/>
      <c r="J1724" s="391"/>
      <c r="K1724" s="392"/>
      <c r="L1724" s="1210"/>
      <c r="M1724" s="1130"/>
      <c r="N1724" s="1202"/>
      <c r="O1724" s="1204"/>
      <c r="P1724" s="374"/>
      <c r="Q1724" s="371"/>
      <c r="R1724" s="371"/>
      <c r="S1724" s="371"/>
      <c r="T1724" s="371"/>
      <c r="U1724" s="371"/>
      <c r="V1724" s="371"/>
      <c r="W1724" s="371"/>
    </row>
    <row r="1725" spans="1:23" ht="16.5" customHeight="1">
      <c r="A1725" s="384"/>
      <c r="B1725" s="1150"/>
      <c r="C1725" s="1235"/>
      <c r="D1725" s="1275"/>
      <c r="E1725" s="1159"/>
      <c r="F1725" s="1162"/>
      <c r="G1725" s="1214"/>
      <c r="H1725" s="1217"/>
      <c r="I1725" s="1195" t="s">
        <v>406</v>
      </c>
      <c r="J1725" s="391"/>
      <c r="K1725" s="392"/>
      <c r="L1725" s="1211" t="s">
        <v>412</v>
      </c>
      <c r="M1725" s="1130"/>
      <c r="N1725" s="1202"/>
      <c r="O1725" s="1204"/>
      <c r="P1725" s="374"/>
      <c r="Q1725" s="390"/>
      <c r="R1725" s="390"/>
      <c r="S1725" s="390"/>
      <c r="T1725" s="390"/>
      <c r="U1725" s="390"/>
      <c r="V1725" s="390"/>
      <c r="W1725" s="371"/>
    </row>
    <row r="1726" spans="1:23" ht="16.5" customHeight="1">
      <c r="A1726" s="384"/>
      <c r="B1726" s="1150"/>
      <c r="C1726" s="1235"/>
      <c r="D1726" s="1275"/>
      <c r="E1726" s="1159"/>
      <c r="F1726" s="1162"/>
      <c r="G1726" s="1214"/>
      <c r="H1726" s="1217"/>
      <c r="I1726" s="1195"/>
      <c r="J1726" s="391"/>
      <c r="K1726" s="392"/>
      <c r="L1726" s="1211"/>
      <c r="M1726" s="1130"/>
      <c r="N1726" s="1202"/>
      <c r="O1726" s="1204"/>
      <c r="P1726" s="374"/>
      <c r="Q1726" s="390"/>
      <c r="R1726" s="390"/>
      <c r="S1726" s="390"/>
      <c r="T1726" s="390"/>
      <c r="U1726" s="390"/>
      <c r="V1726" s="390"/>
      <c r="W1726" s="371"/>
    </row>
    <row r="1727" spans="1:23" ht="16.5" customHeight="1">
      <c r="A1727" s="384"/>
      <c r="B1727" s="1150"/>
      <c r="C1727" s="1235"/>
      <c r="D1727" s="1275"/>
      <c r="E1727" s="1159"/>
      <c r="F1727" s="1162"/>
      <c r="G1727" s="1214"/>
      <c r="H1727" s="1217"/>
      <c r="I1727" s="1196"/>
      <c r="J1727" s="391"/>
      <c r="K1727" s="392"/>
      <c r="L1727" s="1209"/>
      <c r="M1727" s="1130"/>
      <c r="N1727" s="1202"/>
      <c r="O1727" s="1204"/>
      <c r="P1727" s="374"/>
      <c r="Q1727" s="390"/>
      <c r="R1727" s="390"/>
      <c r="S1727" s="390"/>
      <c r="T1727" s="390"/>
      <c r="U1727" s="390"/>
      <c r="V1727" s="390"/>
      <c r="W1727" s="371"/>
    </row>
    <row r="1728" spans="1:23" ht="16.5" customHeight="1">
      <c r="A1728" s="384"/>
      <c r="B1728" s="1172"/>
      <c r="C1728" s="1236"/>
      <c r="D1728" s="1280"/>
      <c r="E1728" s="1175"/>
      <c r="F1728" s="1176"/>
      <c r="G1728" s="1215"/>
      <c r="H1728" s="1218"/>
      <c r="I1728" s="1197"/>
      <c r="J1728" s="393"/>
      <c r="K1728" s="394"/>
      <c r="L1728" s="1212"/>
      <c r="M1728" s="1131"/>
      <c r="N1728" s="1256"/>
      <c r="O1728" s="1205"/>
      <c r="P1728" s="374"/>
      <c r="Q1728" s="390"/>
      <c r="R1728" s="390"/>
      <c r="S1728" s="390"/>
      <c r="T1728" s="390"/>
      <c r="U1728" s="390"/>
      <c r="V1728" s="390"/>
      <c r="W1728" s="371"/>
    </row>
    <row r="1729" spans="1:23" ht="15.75" customHeight="1">
      <c r="A1729" s="384"/>
      <c r="B1729" s="1149">
        <v>173</v>
      </c>
      <c r="C1729" s="1152">
        <v>8</v>
      </c>
      <c r="D1729" s="1155" t="s">
        <v>402</v>
      </c>
      <c r="E1729" s="1342" t="s">
        <v>2202</v>
      </c>
      <c r="F1729" s="1161" t="str">
        <f t="shared" ref="F1729" si="505">D1729&amp;"_"&amp;IF(LEN(C1729) = 1, "0"&amp;C1729, C1729)</f>
        <v>PG_08</v>
      </c>
      <c r="G1729" s="1199" t="s">
        <v>1646</v>
      </c>
      <c r="H1729" s="1225" t="s">
        <v>1383</v>
      </c>
      <c r="I1729" s="385" t="s">
        <v>414</v>
      </c>
      <c r="J1729" s="386" t="s">
        <v>1638</v>
      </c>
      <c r="K1729" s="387"/>
      <c r="L1729" s="388" t="s">
        <v>414</v>
      </c>
      <c r="M1729" s="1129">
        <f t="shared" ref="M1729" si="506">HLOOKUP(D1729,$F$1:$Q$3,3,FALSE)</f>
        <v>1</v>
      </c>
      <c r="N1729" s="1132" t="s">
        <v>1613</v>
      </c>
      <c r="O1729" s="1135"/>
      <c r="P1729" s="412"/>
      <c r="Q1729" s="390"/>
      <c r="R1729" s="390"/>
      <c r="S1729" s="390"/>
      <c r="T1729" s="390"/>
      <c r="U1729" s="390"/>
      <c r="V1729" s="390"/>
      <c r="W1729" s="371"/>
    </row>
    <row r="1730" spans="1:23" ht="16.5" customHeight="1">
      <c r="A1730" s="384"/>
      <c r="B1730" s="1150"/>
      <c r="C1730" s="1235"/>
      <c r="D1730" s="1275"/>
      <c r="E1730" s="1159"/>
      <c r="F1730" s="1162"/>
      <c r="G1730" s="1214"/>
      <c r="H1730" s="1217"/>
      <c r="I1730" s="1206" t="s">
        <v>306</v>
      </c>
      <c r="J1730" s="391"/>
      <c r="K1730" s="392"/>
      <c r="L1730" s="1208" t="s">
        <v>1384</v>
      </c>
      <c r="M1730" s="1130"/>
      <c r="N1730" s="1202"/>
      <c r="O1730" s="1204"/>
      <c r="P1730" s="374"/>
      <c r="Q1730" s="390"/>
      <c r="R1730" s="390"/>
      <c r="S1730" s="390"/>
      <c r="T1730" s="390"/>
      <c r="U1730" s="390"/>
      <c r="V1730" s="390"/>
      <c r="W1730" s="371"/>
    </row>
    <row r="1731" spans="1:23" ht="16.5" customHeight="1">
      <c r="A1731" s="384"/>
      <c r="B1731" s="1150"/>
      <c r="C1731" s="1235"/>
      <c r="D1731" s="1275"/>
      <c r="E1731" s="1159"/>
      <c r="F1731" s="1162"/>
      <c r="G1731" s="1214"/>
      <c r="H1731" s="1217"/>
      <c r="I1731" s="1196"/>
      <c r="J1731" s="391"/>
      <c r="K1731" s="392"/>
      <c r="L1731" s="1209"/>
      <c r="M1731" s="1130"/>
      <c r="N1731" s="1202"/>
      <c r="O1731" s="1204"/>
      <c r="P1731" s="374"/>
      <c r="Q1731" s="371"/>
      <c r="R1731" s="371"/>
      <c r="S1731" s="371"/>
      <c r="T1731" s="371"/>
      <c r="U1731" s="371"/>
      <c r="V1731" s="371"/>
      <c r="W1731" s="371"/>
    </row>
    <row r="1732" spans="1:23" ht="16.5" customHeight="1">
      <c r="A1732" s="384"/>
      <c r="B1732" s="1150"/>
      <c r="C1732" s="1235"/>
      <c r="D1732" s="1275"/>
      <c r="E1732" s="1159"/>
      <c r="F1732" s="1162"/>
      <c r="G1732" s="1214"/>
      <c r="H1732" s="1217"/>
      <c r="I1732" s="1196"/>
      <c r="J1732" s="391"/>
      <c r="K1732" s="392"/>
      <c r="L1732" s="1209"/>
      <c r="M1732" s="1130"/>
      <c r="N1732" s="1202"/>
      <c r="O1732" s="1204"/>
      <c r="P1732" s="374"/>
      <c r="Q1732" s="371"/>
      <c r="R1732" s="371"/>
      <c r="S1732" s="371"/>
      <c r="T1732" s="371"/>
      <c r="U1732" s="371"/>
      <c r="V1732" s="371"/>
      <c r="W1732" s="371"/>
    </row>
    <row r="1733" spans="1:23" ht="16.5" customHeight="1">
      <c r="A1733" s="384"/>
      <c r="B1733" s="1150"/>
      <c r="C1733" s="1235"/>
      <c r="D1733" s="1275"/>
      <c r="E1733" s="1159"/>
      <c r="F1733" s="1162"/>
      <c r="G1733" s="1214"/>
      <c r="H1733" s="1217"/>
      <c r="I1733" s="1196"/>
      <c r="J1733" s="391"/>
      <c r="K1733" s="392"/>
      <c r="L1733" s="1209"/>
      <c r="M1733" s="1130"/>
      <c r="N1733" s="1202"/>
      <c r="O1733" s="1204"/>
      <c r="P1733" s="374"/>
      <c r="Q1733" s="371"/>
      <c r="R1733" s="371"/>
      <c r="S1733" s="371"/>
      <c r="T1733" s="371"/>
      <c r="U1733" s="371"/>
      <c r="V1733" s="371"/>
      <c r="W1733" s="371"/>
    </row>
    <row r="1734" spans="1:23" ht="16.5" customHeight="1">
      <c r="A1734" s="384"/>
      <c r="B1734" s="1150"/>
      <c r="C1734" s="1235"/>
      <c r="D1734" s="1275"/>
      <c r="E1734" s="1159"/>
      <c r="F1734" s="1162"/>
      <c r="G1734" s="1214"/>
      <c r="H1734" s="1217"/>
      <c r="I1734" s="1207"/>
      <c r="J1734" s="391"/>
      <c r="K1734" s="392"/>
      <c r="L1734" s="1210"/>
      <c r="M1734" s="1130"/>
      <c r="N1734" s="1202"/>
      <c r="O1734" s="1204"/>
      <c r="P1734" s="374"/>
      <c r="Q1734" s="371"/>
      <c r="R1734" s="371"/>
      <c r="S1734" s="371"/>
      <c r="T1734" s="371"/>
      <c r="U1734" s="371"/>
      <c r="V1734" s="371"/>
      <c r="W1734" s="371"/>
    </row>
    <row r="1735" spans="1:23" ht="16.5" customHeight="1">
      <c r="A1735" s="384"/>
      <c r="B1735" s="1150"/>
      <c r="C1735" s="1235"/>
      <c r="D1735" s="1275"/>
      <c r="E1735" s="1159"/>
      <c r="F1735" s="1162"/>
      <c r="G1735" s="1214"/>
      <c r="H1735" s="1217"/>
      <c r="I1735" s="1195" t="s">
        <v>1635</v>
      </c>
      <c r="J1735" s="391"/>
      <c r="K1735" s="392"/>
      <c r="L1735" s="1211" t="s">
        <v>412</v>
      </c>
      <c r="M1735" s="1130"/>
      <c r="N1735" s="1202"/>
      <c r="O1735" s="1204"/>
      <c r="P1735" s="374"/>
      <c r="Q1735" s="390"/>
      <c r="R1735" s="390"/>
      <c r="S1735" s="390"/>
      <c r="T1735" s="390"/>
      <c r="U1735" s="390"/>
      <c r="V1735" s="390"/>
      <c r="W1735" s="371"/>
    </row>
    <row r="1736" spans="1:23" ht="16.5" customHeight="1">
      <c r="A1736" s="384"/>
      <c r="B1736" s="1150"/>
      <c r="C1736" s="1235"/>
      <c r="D1736" s="1275"/>
      <c r="E1736" s="1159"/>
      <c r="F1736" s="1162"/>
      <c r="G1736" s="1214"/>
      <c r="H1736" s="1217"/>
      <c r="I1736" s="1195"/>
      <c r="J1736" s="391"/>
      <c r="K1736" s="392"/>
      <c r="L1736" s="1211"/>
      <c r="M1736" s="1130"/>
      <c r="N1736" s="1202"/>
      <c r="O1736" s="1204"/>
      <c r="P1736" s="374"/>
      <c r="Q1736" s="390"/>
      <c r="R1736" s="390"/>
      <c r="S1736" s="390"/>
      <c r="T1736" s="390"/>
      <c r="U1736" s="390"/>
      <c r="V1736" s="390"/>
      <c r="W1736" s="371"/>
    </row>
    <row r="1737" spans="1:23" ht="16.5" customHeight="1">
      <c r="A1737" s="384"/>
      <c r="B1737" s="1150"/>
      <c r="C1737" s="1235"/>
      <c r="D1737" s="1275"/>
      <c r="E1737" s="1159"/>
      <c r="F1737" s="1162"/>
      <c r="G1737" s="1214"/>
      <c r="H1737" s="1217"/>
      <c r="I1737" s="1196"/>
      <c r="J1737" s="391"/>
      <c r="K1737" s="392"/>
      <c r="L1737" s="1209"/>
      <c r="M1737" s="1130"/>
      <c r="N1737" s="1202"/>
      <c r="O1737" s="1204"/>
      <c r="P1737" s="374"/>
      <c r="Q1737" s="390"/>
      <c r="R1737" s="390"/>
      <c r="S1737" s="390"/>
      <c r="T1737" s="390"/>
      <c r="U1737" s="390"/>
      <c r="V1737" s="390"/>
      <c r="W1737" s="371"/>
    </row>
    <row r="1738" spans="1:23" ht="16.5" customHeight="1">
      <c r="A1738" s="384"/>
      <c r="B1738" s="1172"/>
      <c r="C1738" s="1236"/>
      <c r="D1738" s="1280"/>
      <c r="E1738" s="1175"/>
      <c r="F1738" s="1176"/>
      <c r="G1738" s="1215"/>
      <c r="H1738" s="1218"/>
      <c r="I1738" s="1197"/>
      <c r="J1738" s="393"/>
      <c r="K1738" s="394"/>
      <c r="L1738" s="1212"/>
      <c r="M1738" s="1131"/>
      <c r="N1738" s="1256"/>
      <c r="O1738" s="1205"/>
      <c r="P1738" s="374"/>
      <c r="Q1738" s="390"/>
      <c r="R1738" s="390"/>
      <c r="S1738" s="390"/>
      <c r="T1738" s="390"/>
      <c r="U1738" s="390"/>
      <c r="V1738" s="390"/>
      <c r="W1738" s="371"/>
    </row>
    <row r="1739" spans="1:23" ht="15.75" customHeight="1">
      <c r="A1739" s="384"/>
      <c r="B1739" s="1149">
        <v>174</v>
      </c>
      <c r="C1739" s="1152">
        <v>9</v>
      </c>
      <c r="D1739" s="1155" t="s">
        <v>402</v>
      </c>
      <c r="E1739" s="1342" t="s">
        <v>2202</v>
      </c>
      <c r="F1739" s="1161" t="str">
        <f>D1739&amp;"_"&amp;IF(LEN(C1739) = 1, "0"&amp;C1739, C1739)</f>
        <v>PG_09</v>
      </c>
      <c r="G1739" s="1199" t="s">
        <v>1644</v>
      </c>
      <c r="H1739" s="1225" t="s">
        <v>1381</v>
      </c>
      <c r="I1739" s="385" t="s">
        <v>1634</v>
      </c>
      <c r="J1739" s="386" t="s">
        <v>1358</v>
      </c>
      <c r="K1739" s="387"/>
      <c r="L1739" s="388" t="s">
        <v>1634</v>
      </c>
      <c r="M1739" s="1129">
        <f t="shared" ref="M1739" si="507">HLOOKUP(D1739,$F$1:$Q$3,3,FALSE)</f>
        <v>1</v>
      </c>
      <c r="N1739" s="1132" t="s">
        <v>1613</v>
      </c>
      <c r="O1739" s="1135"/>
      <c r="P1739" s="412"/>
      <c r="Q1739" s="390"/>
      <c r="R1739" s="390"/>
      <c r="S1739" s="390"/>
      <c r="T1739" s="390"/>
      <c r="U1739" s="390"/>
      <c r="V1739" s="390"/>
      <c r="W1739" s="371"/>
    </row>
    <row r="1740" spans="1:23" ht="16.5" customHeight="1">
      <c r="A1740" s="384"/>
      <c r="B1740" s="1150"/>
      <c r="C1740" s="1235"/>
      <c r="D1740" s="1275"/>
      <c r="E1740" s="1159"/>
      <c r="F1740" s="1162"/>
      <c r="G1740" s="1214"/>
      <c r="H1740" s="1217"/>
      <c r="I1740" s="1206" t="s">
        <v>306</v>
      </c>
      <c r="J1740" s="391"/>
      <c r="K1740" s="392"/>
      <c r="L1740" s="1208" t="s">
        <v>1366</v>
      </c>
      <c r="M1740" s="1130"/>
      <c r="N1740" s="1202"/>
      <c r="O1740" s="1204"/>
      <c r="P1740" s="374"/>
      <c r="Q1740" s="390"/>
      <c r="R1740" s="390"/>
      <c r="S1740" s="390"/>
      <c r="T1740" s="390"/>
      <c r="U1740" s="390"/>
      <c r="V1740" s="390"/>
      <c r="W1740" s="371"/>
    </row>
    <row r="1741" spans="1:23" ht="16.5" customHeight="1">
      <c r="A1741" s="384"/>
      <c r="B1741" s="1150"/>
      <c r="C1741" s="1235"/>
      <c r="D1741" s="1275"/>
      <c r="E1741" s="1159"/>
      <c r="F1741" s="1162"/>
      <c r="G1741" s="1214"/>
      <c r="H1741" s="1217"/>
      <c r="I1741" s="1196"/>
      <c r="J1741" s="391"/>
      <c r="K1741" s="392"/>
      <c r="L1741" s="1209"/>
      <c r="M1741" s="1130"/>
      <c r="N1741" s="1202"/>
      <c r="O1741" s="1204"/>
      <c r="P1741" s="374"/>
      <c r="Q1741" s="371"/>
      <c r="R1741" s="371"/>
      <c r="S1741" s="371"/>
      <c r="T1741" s="371"/>
      <c r="U1741" s="371"/>
      <c r="V1741" s="371"/>
      <c r="W1741" s="371"/>
    </row>
    <row r="1742" spans="1:23" ht="16.5" customHeight="1">
      <c r="A1742" s="384"/>
      <c r="B1742" s="1150"/>
      <c r="C1742" s="1235"/>
      <c r="D1742" s="1275"/>
      <c r="E1742" s="1159"/>
      <c r="F1742" s="1162"/>
      <c r="G1742" s="1214"/>
      <c r="H1742" s="1217"/>
      <c r="I1742" s="1196"/>
      <c r="J1742" s="391"/>
      <c r="K1742" s="392"/>
      <c r="L1742" s="1209"/>
      <c r="M1742" s="1130"/>
      <c r="N1742" s="1202"/>
      <c r="O1742" s="1204"/>
      <c r="P1742" s="374"/>
      <c r="Q1742" s="371"/>
      <c r="R1742" s="371"/>
      <c r="S1742" s="371"/>
      <c r="T1742" s="371"/>
      <c r="U1742" s="371"/>
      <c r="V1742" s="371"/>
      <c r="W1742" s="371"/>
    </row>
    <row r="1743" spans="1:23" ht="16.5" customHeight="1">
      <c r="A1743" s="384"/>
      <c r="B1743" s="1150"/>
      <c r="C1743" s="1235"/>
      <c r="D1743" s="1275"/>
      <c r="E1743" s="1159"/>
      <c r="F1743" s="1162"/>
      <c r="G1743" s="1214"/>
      <c r="H1743" s="1217"/>
      <c r="I1743" s="1196"/>
      <c r="J1743" s="391"/>
      <c r="K1743" s="392"/>
      <c r="L1743" s="1209"/>
      <c r="M1743" s="1130"/>
      <c r="N1743" s="1202"/>
      <c r="O1743" s="1204"/>
      <c r="P1743" s="374"/>
      <c r="Q1743" s="371"/>
      <c r="R1743" s="371"/>
      <c r="S1743" s="371"/>
      <c r="T1743" s="371"/>
      <c r="U1743" s="371"/>
      <c r="V1743" s="371"/>
      <c r="W1743" s="371"/>
    </row>
    <row r="1744" spans="1:23" ht="16.5" customHeight="1">
      <c r="A1744" s="384"/>
      <c r="B1744" s="1150"/>
      <c r="C1744" s="1235"/>
      <c r="D1744" s="1275"/>
      <c r="E1744" s="1159"/>
      <c r="F1744" s="1162"/>
      <c r="G1744" s="1214"/>
      <c r="H1744" s="1217"/>
      <c r="I1744" s="1207"/>
      <c r="J1744" s="391"/>
      <c r="K1744" s="392"/>
      <c r="L1744" s="1210"/>
      <c r="M1744" s="1130"/>
      <c r="N1744" s="1202"/>
      <c r="O1744" s="1204"/>
      <c r="P1744" s="374"/>
      <c r="Q1744" s="371"/>
      <c r="R1744" s="371"/>
      <c r="S1744" s="371"/>
      <c r="T1744" s="371"/>
      <c r="U1744" s="371"/>
      <c r="V1744" s="371"/>
      <c r="W1744" s="371"/>
    </row>
    <row r="1745" spans="1:23" ht="16.5" customHeight="1">
      <c r="A1745" s="384"/>
      <c r="B1745" s="1150"/>
      <c r="C1745" s="1235"/>
      <c r="D1745" s="1275"/>
      <c r="E1745" s="1159"/>
      <c r="F1745" s="1162"/>
      <c r="G1745" s="1214"/>
      <c r="H1745" s="1217"/>
      <c r="I1745" s="1195" t="s">
        <v>1635</v>
      </c>
      <c r="J1745" s="391"/>
      <c r="K1745" s="392"/>
      <c r="L1745" s="1211" t="s">
        <v>1641</v>
      </c>
      <c r="M1745" s="1130"/>
      <c r="N1745" s="1202"/>
      <c r="O1745" s="1204"/>
      <c r="P1745" s="374"/>
      <c r="Q1745" s="390"/>
      <c r="R1745" s="390"/>
      <c r="S1745" s="390"/>
      <c r="T1745" s="390"/>
      <c r="U1745" s="390"/>
      <c r="V1745" s="390"/>
      <c r="W1745" s="371"/>
    </row>
    <row r="1746" spans="1:23" ht="16.5" customHeight="1">
      <c r="A1746" s="384"/>
      <c r="B1746" s="1150"/>
      <c r="C1746" s="1235"/>
      <c r="D1746" s="1275"/>
      <c r="E1746" s="1159"/>
      <c r="F1746" s="1162"/>
      <c r="G1746" s="1214"/>
      <c r="H1746" s="1217"/>
      <c r="I1746" s="1195"/>
      <c r="J1746" s="391"/>
      <c r="K1746" s="392"/>
      <c r="L1746" s="1211"/>
      <c r="M1746" s="1130"/>
      <c r="N1746" s="1202"/>
      <c r="O1746" s="1204"/>
      <c r="P1746" s="374"/>
      <c r="Q1746" s="390"/>
      <c r="R1746" s="390"/>
      <c r="S1746" s="390"/>
      <c r="T1746" s="390"/>
      <c r="U1746" s="390"/>
      <c r="V1746" s="390"/>
      <c r="W1746" s="371"/>
    </row>
    <row r="1747" spans="1:23" ht="16.5" customHeight="1">
      <c r="A1747" s="384"/>
      <c r="B1747" s="1150"/>
      <c r="C1747" s="1235"/>
      <c r="D1747" s="1275"/>
      <c r="E1747" s="1159"/>
      <c r="F1747" s="1162"/>
      <c r="G1747" s="1214"/>
      <c r="H1747" s="1217"/>
      <c r="I1747" s="1196"/>
      <c r="J1747" s="391"/>
      <c r="K1747" s="392"/>
      <c r="L1747" s="1209"/>
      <c r="M1747" s="1130"/>
      <c r="N1747" s="1202"/>
      <c r="O1747" s="1204"/>
      <c r="P1747" s="374"/>
      <c r="Q1747" s="390"/>
      <c r="R1747" s="390"/>
      <c r="S1747" s="390"/>
      <c r="T1747" s="390"/>
      <c r="U1747" s="390"/>
      <c r="V1747" s="390"/>
      <c r="W1747" s="371"/>
    </row>
    <row r="1748" spans="1:23" ht="16.5" customHeight="1">
      <c r="A1748" s="384"/>
      <c r="B1748" s="1172"/>
      <c r="C1748" s="1236"/>
      <c r="D1748" s="1280"/>
      <c r="E1748" s="1175"/>
      <c r="F1748" s="1176"/>
      <c r="G1748" s="1215"/>
      <c r="H1748" s="1218"/>
      <c r="I1748" s="1197"/>
      <c r="J1748" s="393"/>
      <c r="K1748" s="394"/>
      <c r="L1748" s="1212"/>
      <c r="M1748" s="1131"/>
      <c r="N1748" s="1256"/>
      <c r="O1748" s="1205"/>
      <c r="P1748" s="374"/>
      <c r="Q1748" s="390"/>
      <c r="R1748" s="390"/>
      <c r="S1748" s="390"/>
      <c r="T1748" s="390"/>
      <c r="U1748" s="390"/>
      <c r="V1748" s="390"/>
      <c r="W1748" s="371"/>
    </row>
    <row r="1749" spans="1:23" ht="15.75" customHeight="1">
      <c r="A1749" s="384"/>
      <c r="B1749" s="1149">
        <v>175</v>
      </c>
      <c r="C1749" s="1152">
        <v>10</v>
      </c>
      <c r="D1749" s="1155" t="s">
        <v>402</v>
      </c>
      <c r="E1749" s="1342" t="s">
        <v>2202</v>
      </c>
      <c r="F1749" s="1161" t="str">
        <f>D1749&amp;"_"&amp;IF(LEN(C1749) = 1, "0"&amp;C1749, C1749)</f>
        <v>PG_10</v>
      </c>
      <c r="G1749" s="1188" t="s">
        <v>1647</v>
      </c>
      <c r="H1749" s="1225" t="s">
        <v>335</v>
      </c>
      <c r="I1749" s="385" t="s">
        <v>414</v>
      </c>
      <c r="J1749" s="386" t="s">
        <v>1358</v>
      </c>
      <c r="K1749" s="387"/>
      <c r="L1749" s="388" t="s">
        <v>414</v>
      </c>
      <c r="M1749" s="1129">
        <f t="shared" ref="M1749" si="508">HLOOKUP(D1749,$F$1:$Q$3,3,FALSE)</f>
        <v>1</v>
      </c>
      <c r="N1749" s="1132" t="s">
        <v>1613</v>
      </c>
      <c r="O1749" s="1135"/>
      <c r="P1749" s="412"/>
      <c r="Q1749" s="390"/>
      <c r="R1749" s="390"/>
      <c r="S1749" s="390"/>
      <c r="T1749" s="390"/>
      <c r="U1749" s="390"/>
      <c r="V1749" s="390"/>
      <c r="W1749" s="371"/>
    </row>
    <row r="1750" spans="1:23" ht="16.5" customHeight="1">
      <c r="A1750" s="384"/>
      <c r="B1750" s="1150"/>
      <c r="C1750" s="1235"/>
      <c r="D1750" s="1275"/>
      <c r="E1750" s="1159"/>
      <c r="F1750" s="1162"/>
      <c r="G1750" s="1214"/>
      <c r="H1750" s="1217"/>
      <c r="I1750" s="1206" t="s">
        <v>1645</v>
      </c>
      <c r="J1750" s="391"/>
      <c r="K1750" s="392"/>
      <c r="L1750" s="1273" t="s">
        <v>887</v>
      </c>
      <c r="M1750" s="1130"/>
      <c r="N1750" s="1202"/>
      <c r="O1750" s="1204"/>
      <c r="P1750" s="374"/>
      <c r="Q1750" s="390"/>
      <c r="R1750" s="390"/>
      <c r="S1750" s="390"/>
      <c r="T1750" s="390"/>
      <c r="U1750" s="390"/>
      <c r="V1750" s="390"/>
      <c r="W1750" s="371"/>
    </row>
    <row r="1751" spans="1:23" ht="16.5" customHeight="1">
      <c r="A1751" s="384"/>
      <c r="B1751" s="1150"/>
      <c r="C1751" s="1235"/>
      <c r="D1751" s="1275"/>
      <c r="E1751" s="1159"/>
      <c r="F1751" s="1162"/>
      <c r="G1751" s="1214"/>
      <c r="H1751" s="1217"/>
      <c r="I1751" s="1196"/>
      <c r="J1751" s="391"/>
      <c r="K1751" s="392"/>
      <c r="L1751" s="1209"/>
      <c r="M1751" s="1130"/>
      <c r="N1751" s="1202"/>
      <c r="O1751" s="1204"/>
      <c r="P1751" s="374"/>
      <c r="Q1751" s="371"/>
      <c r="R1751" s="371"/>
      <c r="S1751" s="371"/>
      <c r="T1751" s="371"/>
      <c r="U1751" s="371"/>
      <c r="V1751" s="371"/>
      <c r="W1751" s="371"/>
    </row>
    <row r="1752" spans="1:23" ht="16.5" customHeight="1">
      <c r="A1752" s="384"/>
      <c r="B1752" s="1150"/>
      <c r="C1752" s="1235"/>
      <c r="D1752" s="1275"/>
      <c r="E1752" s="1159"/>
      <c r="F1752" s="1162"/>
      <c r="G1752" s="1214"/>
      <c r="H1752" s="1217"/>
      <c r="I1752" s="1196"/>
      <c r="J1752" s="391"/>
      <c r="K1752" s="392"/>
      <c r="L1752" s="1209"/>
      <c r="M1752" s="1130"/>
      <c r="N1752" s="1202"/>
      <c r="O1752" s="1204"/>
      <c r="P1752" s="374"/>
      <c r="Q1752" s="371"/>
      <c r="R1752" s="371"/>
      <c r="S1752" s="371"/>
      <c r="T1752" s="371"/>
      <c r="U1752" s="371"/>
      <c r="V1752" s="371"/>
      <c r="W1752" s="371"/>
    </row>
    <row r="1753" spans="1:23" ht="16.5" customHeight="1">
      <c r="A1753" s="384"/>
      <c r="B1753" s="1150"/>
      <c r="C1753" s="1235"/>
      <c r="D1753" s="1275"/>
      <c r="E1753" s="1159"/>
      <c r="F1753" s="1162"/>
      <c r="G1753" s="1214"/>
      <c r="H1753" s="1217"/>
      <c r="I1753" s="1196"/>
      <c r="J1753" s="391"/>
      <c r="K1753" s="392"/>
      <c r="L1753" s="1209"/>
      <c r="M1753" s="1130"/>
      <c r="N1753" s="1202"/>
      <c r="O1753" s="1204"/>
      <c r="P1753" s="374"/>
      <c r="Q1753" s="371"/>
      <c r="R1753" s="371"/>
      <c r="S1753" s="371"/>
      <c r="T1753" s="371"/>
      <c r="U1753" s="371"/>
      <c r="V1753" s="371"/>
      <c r="W1753" s="371"/>
    </row>
    <row r="1754" spans="1:23" ht="16.5" customHeight="1">
      <c r="A1754" s="384"/>
      <c r="B1754" s="1150"/>
      <c r="C1754" s="1235"/>
      <c r="D1754" s="1275"/>
      <c r="E1754" s="1159"/>
      <c r="F1754" s="1162"/>
      <c r="G1754" s="1214"/>
      <c r="H1754" s="1217"/>
      <c r="I1754" s="1207"/>
      <c r="J1754" s="391"/>
      <c r="K1754" s="392"/>
      <c r="L1754" s="1210"/>
      <c r="M1754" s="1130"/>
      <c r="N1754" s="1202"/>
      <c r="O1754" s="1204"/>
      <c r="P1754" s="374"/>
      <c r="Q1754" s="371"/>
      <c r="R1754" s="371"/>
      <c r="S1754" s="371"/>
      <c r="T1754" s="371"/>
      <c r="U1754" s="371"/>
      <c r="V1754" s="371"/>
      <c r="W1754" s="371"/>
    </row>
    <row r="1755" spans="1:23" ht="16.5" customHeight="1">
      <c r="A1755" s="384"/>
      <c r="B1755" s="1150"/>
      <c r="C1755" s="1235"/>
      <c r="D1755" s="1275"/>
      <c r="E1755" s="1159"/>
      <c r="F1755" s="1162"/>
      <c r="G1755" s="1214"/>
      <c r="H1755" s="1217"/>
      <c r="I1755" s="1195" t="s">
        <v>406</v>
      </c>
      <c r="J1755" s="391"/>
      <c r="K1755" s="392"/>
      <c r="L1755" s="1211" t="s">
        <v>412</v>
      </c>
      <c r="M1755" s="1130"/>
      <c r="N1755" s="1202"/>
      <c r="O1755" s="1204"/>
      <c r="P1755" s="374"/>
      <c r="Q1755" s="390"/>
      <c r="R1755" s="390"/>
      <c r="S1755" s="390"/>
      <c r="T1755" s="390"/>
      <c r="U1755" s="390"/>
      <c r="V1755" s="390"/>
      <c r="W1755" s="371"/>
    </row>
    <row r="1756" spans="1:23" ht="16.5" customHeight="1">
      <c r="A1756" s="384"/>
      <c r="B1756" s="1150"/>
      <c r="C1756" s="1235"/>
      <c r="D1756" s="1275"/>
      <c r="E1756" s="1159"/>
      <c r="F1756" s="1162"/>
      <c r="G1756" s="1214"/>
      <c r="H1756" s="1217"/>
      <c r="I1756" s="1195"/>
      <c r="J1756" s="391"/>
      <c r="K1756" s="392"/>
      <c r="L1756" s="1211"/>
      <c r="M1756" s="1130"/>
      <c r="N1756" s="1202"/>
      <c r="O1756" s="1204"/>
      <c r="P1756" s="374"/>
      <c r="Q1756" s="390"/>
      <c r="R1756" s="390"/>
      <c r="S1756" s="390"/>
      <c r="T1756" s="390"/>
      <c r="U1756" s="390"/>
      <c r="V1756" s="390"/>
      <c r="W1756" s="371"/>
    </row>
    <row r="1757" spans="1:23" ht="16.5" customHeight="1">
      <c r="A1757" s="384"/>
      <c r="B1757" s="1150"/>
      <c r="C1757" s="1235"/>
      <c r="D1757" s="1275"/>
      <c r="E1757" s="1159"/>
      <c r="F1757" s="1162"/>
      <c r="G1757" s="1214"/>
      <c r="H1757" s="1217"/>
      <c r="I1757" s="1196"/>
      <c r="J1757" s="391"/>
      <c r="K1757" s="392"/>
      <c r="L1757" s="1209"/>
      <c r="M1757" s="1130"/>
      <c r="N1757" s="1202"/>
      <c r="O1757" s="1204"/>
      <c r="P1757" s="374"/>
      <c r="Q1757" s="390"/>
      <c r="R1757" s="390"/>
      <c r="S1757" s="390"/>
      <c r="T1757" s="390"/>
      <c r="U1757" s="390"/>
      <c r="V1757" s="390"/>
      <c r="W1757" s="371"/>
    </row>
    <row r="1758" spans="1:23" ht="16.5" customHeight="1" thickBot="1">
      <c r="A1758" s="384"/>
      <c r="B1758" s="1151"/>
      <c r="C1758" s="1284"/>
      <c r="D1758" s="1285"/>
      <c r="E1758" s="1160"/>
      <c r="F1758" s="1163"/>
      <c r="G1758" s="1224"/>
      <c r="H1758" s="1226"/>
      <c r="I1758" s="1198"/>
      <c r="J1758" s="420"/>
      <c r="K1758" s="421"/>
      <c r="L1758" s="1222"/>
      <c r="M1758" s="1131"/>
      <c r="N1758" s="1220"/>
      <c r="O1758" s="1221"/>
      <c r="P1758" s="374"/>
      <c r="Q1758" s="390"/>
      <c r="R1758" s="390"/>
      <c r="S1758" s="390"/>
      <c r="T1758" s="390"/>
      <c r="U1758" s="390"/>
      <c r="V1758" s="390"/>
      <c r="W1758" s="371"/>
    </row>
    <row r="1759" spans="1:23" ht="15.75" customHeight="1">
      <c r="A1759" s="384"/>
      <c r="B1759" s="1191">
        <v>176</v>
      </c>
      <c r="C1759" s="1153">
        <v>11</v>
      </c>
      <c r="D1759" s="1156" t="s">
        <v>402</v>
      </c>
      <c r="E1759" s="1341" t="s">
        <v>2202</v>
      </c>
      <c r="F1759" s="1162" t="str">
        <f>D1759&amp;"_"&amp;IF(LEN(C1759) = 1, "0"&amp;C1759, C1759)</f>
        <v>PG_11</v>
      </c>
      <c r="G1759" s="1180" t="s">
        <v>1648</v>
      </c>
      <c r="H1759" s="1216" t="s">
        <v>1649</v>
      </c>
      <c r="I1759" s="402" t="s">
        <v>1634</v>
      </c>
      <c r="J1759" s="415" t="s">
        <v>1358</v>
      </c>
      <c r="K1759" s="416"/>
      <c r="L1759" s="417" t="s">
        <v>414</v>
      </c>
      <c r="M1759" s="1129">
        <f t="shared" ref="M1759" si="509">HLOOKUP(D1759,$F$1:$Q$3,3,FALSE)</f>
        <v>1</v>
      </c>
      <c r="N1759" s="1133" t="s">
        <v>1613</v>
      </c>
      <c r="O1759" s="1136"/>
      <c r="P1759" s="412"/>
      <c r="Q1759" s="390"/>
      <c r="R1759" s="390"/>
      <c r="S1759" s="390"/>
      <c r="T1759" s="390"/>
      <c r="U1759" s="390"/>
      <c r="V1759" s="390"/>
      <c r="W1759" s="371"/>
    </row>
    <row r="1760" spans="1:23" ht="16.5" customHeight="1">
      <c r="A1760" s="384"/>
      <c r="B1760" s="1150"/>
      <c r="C1760" s="1235"/>
      <c r="D1760" s="1275"/>
      <c r="E1760" s="1159"/>
      <c r="F1760" s="1162"/>
      <c r="G1760" s="1214"/>
      <c r="H1760" s="1217"/>
      <c r="I1760" s="1206" t="s">
        <v>311</v>
      </c>
      <c r="J1760" s="391"/>
      <c r="K1760" s="392"/>
      <c r="L1760" s="1273" t="s">
        <v>1363</v>
      </c>
      <c r="M1760" s="1130"/>
      <c r="N1760" s="1202"/>
      <c r="O1760" s="1204"/>
      <c r="P1760" s="374"/>
      <c r="Q1760" s="390"/>
      <c r="R1760" s="390"/>
      <c r="S1760" s="390"/>
      <c r="T1760" s="390"/>
      <c r="U1760" s="390"/>
      <c r="V1760" s="390"/>
      <c r="W1760" s="371"/>
    </row>
    <row r="1761" spans="1:23" ht="16.5" customHeight="1">
      <c r="A1761" s="384"/>
      <c r="B1761" s="1150"/>
      <c r="C1761" s="1235"/>
      <c r="D1761" s="1275"/>
      <c r="E1761" s="1159"/>
      <c r="F1761" s="1162"/>
      <c r="G1761" s="1214"/>
      <c r="H1761" s="1217"/>
      <c r="I1761" s="1196"/>
      <c r="J1761" s="391"/>
      <c r="K1761" s="392"/>
      <c r="L1761" s="1209"/>
      <c r="M1761" s="1130"/>
      <c r="N1761" s="1202"/>
      <c r="O1761" s="1204"/>
      <c r="P1761" s="374"/>
      <c r="Q1761" s="371"/>
      <c r="R1761" s="371"/>
      <c r="S1761" s="371"/>
      <c r="T1761" s="371"/>
      <c r="U1761" s="371"/>
      <c r="V1761" s="371"/>
      <c r="W1761" s="371"/>
    </row>
    <row r="1762" spans="1:23" ht="16.5" customHeight="1">
      <c r="A1762" s="384"/>
      <c r="B1762" s="1150"/>
      <c r="C1762" s="1235"/>
      <c r="D1762" s="1275"/>
      <c r="E1762" s="1159"/>
      <c r="F1762" s="1162"/>
      <c r="G1762" s="1214"/>
      <c r="H1762" s="1217"/>
      <c r="I1762" s="1196"/>
      <c r="J1762" s="391"/>
      <c r="K1762" s="392"/>
      <c r="L1762" s="1209"/>
      <c r="M1762" s="1130"/>
      <c r="N1762" s="1202"/>
      <c r="O1762" s="1204"/>
      <c r="P1762" s="374"/>
      <c r="Q1762" s="371"/>
      <c r="R1762" s="371"/>
      <c r="S1762" s="371"/>
      <c r="T1762" s="371"/>
      <c r="U1762" s="371"/>
      <c r="V1762" s="371"/>
      <c r="W1762" s="371"/>
    </row>
    <row r="1763" spans="1:23" ht="16.5" customHeight="1">
      <c r="A1763" s="384"/>
      <c r="B1763" s="1150"/>
      <c r="C1763" s="1235"/>
      <c r="D1763" s="1275"/>
      <c r="E1763" s="1159"/>
      <c r="F1763" s="1162"/>
      <c r="G1763" s="1214"/>
      <c r="H1763" s="1217"/>
      <c r="I1763" s="1196"/>
      <c r="J1763" s="391"/>
      <c r="K1763" s="392"/>
      <c r="L1763" s="1209"/>
      <c r="M1763" s="1130"/>
      <c r="N1763" s="1202"/>
      <c r="O1763" s="1204"/>
      <c r="P1763" s="374"/>
      <c r="Q1763" s="371"/>
      <c r="R1763" s="371"/>
      <c r="S1763" s="371"/>
      <c r="T1763" s="371"/>
      <c r="U1763" s="371"/>
      <c r="V1763" s="371"/>
      <c r="W1763" s="371"/>
    </row>
    <row r="1764" spans="1:23" ht="16.5" customHeight="1">
      <c r="A1764" s="384"/>
      <c r="B1764" s="1150"/>
      <c r="C1764" s="1235"/>
      <c r="D1764" s="1275"/>
      <c r="E1764" s="1159"/>
      <c r="F1764" s="1162"/>
      <c r="G1764" s="1214"/>
      <c r="H1764" s="1217"/>
      <c r="I1764" s="1207"/>
      <c r="J1764" s="391"/>
      <c r="K1764" s="392"/>
      <c r="L1764" s="1210"/>
      <c r="M1764" s="1130"/>
      <c r="N1764" s="1202"/>
      <c r="O1764" s="1204"/>
      <c r="P1764" s="374"/>
      <c r="Q1764" s="371"/>
      <c r="R1764" s="371"/>
      <c r="S1764" s="371"/>
      <c r="T1764" s="371"/>
      <c r="U1764" s="371"/>
      <c r="V1764" s="371"/>
      <c r="W1764" s="371"/>
    </row>
    <row r="1765" spans="1:23" ht="16.5" customHeight="1">
      <c r="A1765" s="384"/>
      <c r="B1765" s="1150"/>
      <c r="C1765" s="1235"/>
      <c r="D1765" s="1275"/>
      <c r="E1765" s="1159"/>
      <c r="F1765" s="1162"/>
      <c r="G1765" s="1214"/>
      <c r="H1765" s="1217"/>
      <c r="I1765" s="1195" t="s">
        <v>1635</v>
      </c>
      <c r="J1765" s="391"/>
      <c r="K1765" s="392"/>
      <c r="L1765" s="1211" t="s">
        <v>412</v>
      </c>
      <c r="M1765" s="1130"/>
      <c r="N1765" s="1202"/>
      <c r="O1765" s="1204"/>
      <c r="P1765" s="374"/>
      <c r="Q1765" s="390"/>
      <c r="R1765" s="390"/>
      <c r="S1765" s="390"/>
      <c r="T1765" s="390"/>
      <c r="U1765" s="390"/>
      <c r="V1765" s="390"/>
      <c r="W1765" s="371"/>
    </row>
    <row r="1766" spans="1:23" ht="16.5" customHeight="1">
      <c r="A1766" s="384"/>
      <c r="B1766" s="1150"/>
      <c r="C1766" s="1235"/>
      <c r="D1766" s="1275"/>
      <c r="E1766" s="1159"/>
      <c r="F1766" s="1162"/>
      <c r="G1766" s="1214"/>
      <c r="H1766" s="1217"/>
      <c r="I1766" s="1195"/>
      <c r="J1766" s="391"/>
      <c r="K1766" s="392"/>
      <c r="L1766" s="1211"/>
      <c r="M1766" s="1130"/>
      <c r="N1766" s="1202"/>
      <c r="O1766" s="1204"/>
      <c r="P1766" s="374"/>
      <c r="Q1766" s="390"/>
      <c r="R1766" s="390"/>
      <c r="S1766" s="390"/>
      <c r="T1766" s="390"/>
      <c r="U1766" s="390"/>
      <c r="V1766" s="390"/>
      <c r="W1766" s="371"/>
    </row>
    <row r="1767" spans="1:23" ht="16.5" customHeight="1">
      <c r="A1767" s="384"/>
      <c r="B1767" s="1150"/>
      <c r="C1767" s="1235"/>
      <c r="D1767" s="1275"/>
      <c r="E1767" s="1159"/>
      <c r="F1767" s="1162"/>
      <c r="G1767" s="1214"/>
      <c r="H1767" s="1217"/>
      <c r="I1767" s="1196"/>
      <c r="J1767" s="391"/>
      <c r="K1767" s="392"/>
      <c r="L1767" s="1209"/>
      <c r="M1767" s="1130"/>
      <c r="N1767" s="1202"/>
      <c r="O1767" s="1204"/>
      <c r="P1767" s="374"/>
      <c r="Q1767" s="390"/>
      <c r="R1767" s="390"/>
      <c r="S1767" s="390"/>
      <c r="T1767" s="390"/>
      <c r="U1767" s="390"/>
      <c r="V1767" s="390"/>
      <c r="W1767" s="371"/>
    </row>
    <row r="1768" spans="1:23" ht="16.5" customHeight="1">
      <c r="A1768" s="384"/>
      <c r="B1768" s="1172"/>
      <c r="C1768" s="1236"/>
      <c r="D1768" s="1276"/>
      <c r="E1768" s="1175"/>
      <c r="F1768" s="1176"/>
      <c r="G1768" s="1230"/>
      <c r="H1768" s="1231"/>
      <c r="I1768" s="1200"/>
      <c r="J1768" s="423"/>
      <c r="K1768" s="424"/>
      <c r="L1768" s="1228"/>
      <c r="M1768" s="1131"/>
      <c r="N1768" s="1203"/>
      <c r="O1768" s="1229"/>
      <c r="P1768" s="374"/>
      <c r="Q1768" s="390"/>
      <c r="R1768" s="390"/>
      <c r="S1768" s="390"/>
      <c r="T1768" s="390"/>
      <c r="U1768" s="390"/>
      <c r="V1768" s="390"/>
      <c r="W1768" s="371"/>
    </row>
    <row r="1769" spans="1:23" ht="15.75" customHeight="1">
      <c r="A1769" s="384"/>
      <c r="B1769" s="1149">
        <v>177</v>
      </c>
      <c r="C1769" s="1152">
        <v>12</v>
      </c>
      <c r="D1769" s="1156" t="s">
        <v>402</v>
      </c>
      <c r="E1769" s="1158" t="str">
        <f t="shared" ref="E1769" si="510">HLOOKUP(D1769,$F$1:$Q$2,2,FALSE)</f>
        <v>페이지
이동</v>
      </c>
      <c r="F1769" s="1161" t="str">
        <f>D1769&amp;"_"&amp;IF(LEN(C1769) = 1, "0"&amp;C1769, C1769)</f>
        <v>PG_12</v>
      </c>
      <c r="G1769" s="1180" t="s">
        <v>1650</v>
      </c>
      <c r="H1769" s="1216" t="s">
        <v>1651</v>
      </c>
      <c r="I1769" s="385" t="s">
        <v>1634</v>
      </c>
      <c r="J1769" s="386" t="s">
        <v>1358</v>
      </c>
      <c r="K1769" s="387"/>
      <c r="L1769" s="388" t="s">
        <v>414</v>
      </c>
      <c r="M1769" s="1129">
        <f t="shared" ref="M1769" si="511">HLOOKUP(D1769,$F$1:$Q$3,3,FALSE)</f>
        <v>1</v>
      </c>
      <c r="N1769" s="1133" t="s">
        <v>1613</v>
      </c>
      <c r="O1769" s="1136"/>
      <c r="P1769" s="412"/>
      <c r="Q1769" s="390"/>
      <c r="R1769" s="390"/>
      <c r="S1769" s="390"/>
      <c r="T1769" s="390"/>
      <c r="U1769" s="390"/>
      <c r="V1769" s="390"/>
      <c r="W1769" s="371"/>
    </row>
    <row r="1770" spans="1:23" ht="16.5" customHeight="1">
      <c r="A1770" s="384"/>
      <c r="B1770" s="1150"/>
      <c r="C1770" s="1235"/>
      <c r="D1770" s="1275"/>
      <c r="E1770" s="1159"/>
      <c r="F1770" s="1162"/>
      <c r="G1770" s="1214"/>
      <c r="H1770" s="1217"/>
      <c r="I1770" s="1206" t="s">
        <v>1364</v>
      </c>
      <c r="J1770" s="391"/>
      <c r="K1770" s="392"/>
      <c r="L1770" s="1208" t="s">
        <v>1652</v>
      </c>
      <c r="M1770" s="1130"/>
      <c r="N1770" s="1202"/>
      <c r="O1770" s="1204"/>
      <c r="P1770" s="374"/>
      <c r="Q1770" s="390"/>
      <c r="R1770" s="390"/>
      <c r="S1770" s="390"/>
      <c r="T1770" s="390"/>
      <c r="U1770" s="390"/>
      <c r="V1770" s="390"/>
      <c r="W1770" s="371"/>
    </row>
    <row r="1771" spans="1:23" ht="16.5" customHeight="1">
      <c r="A1771" s="384"/>
      <c r="B1771" s="1150"/>
      <c r="C1771" s="1235"/>
      <c r="D1771" s="1275"/>
      <c r="E1771" s="1159"/>
      <c r="F1771" s="1162"/>
      <c r="G1771" s="1214"/>
      <c r="H1771" s="1217"/>
      <c r="I1771" s="1196"/>
      <c r="J1771" s="391"/>
      <c r="K1771" s="392"/>
      <c r="L1771" s="1209"/>
      <c r="M1771" s="1130"/>
      <c r="N1771" s="1202"/>
      <c r="O1771" s="1204"/>
      <c r="P1771" s="374"/>
      <c r="Q1771" s="371"/>
      <c r="R1771" s="371"/>
      <c r="S1771" s="371"/>
      <c r="T1771" s="371"/>
      <c r="U1771" s="371"/>
      <c r="V1771" s="371"/>
      <c r="W1771" s="371"/>
    </row>
    <row r="1772" spans="1:23" ht="16.5" customHeight="1">
      <c r="A1772" s="384"/>
      <c r="B1772" s="1150"/>
      <c r="C1772" s="1235"/>
      <c r="D1772" s="1275"/>
      <c r="E1772" s="1159"/>
      <c r="F1772" s="1162"/>
      <c r="G1772" s="1214"/>
      <c r="H1772" s="1217"/>
      <c r="I1772" s="1196"/>
      <c r="J1772" s="391"/>
      <c r="K1772" s="392"/>
      <c r="L1772" s="1209"/>
      <c r="M1772" s="1130"/>
      <c r="N1772" s="1202"/>
      <c r="O1772" s="1204"/>
      <c r="P1772" s="374"/>
      <c r="Q1772" s="371"/>
      <c r="R1772" s="371"/>
      <c r="S1772" s="371"/>
      <c r="T1772" s="371"/>
      <c r="U1772" s="371"/>
      <c r="V1772" s="371"/>
      <c r="W1772" s="371"/>
    </row>
    <row r="1773" spans="1:23" ht="16.5" customHeight="1">
      <c r="A1773" s="384"/>
      <c r="B1773" s="1150"/>
      <c r="C1773" s="1235"/>
      <c r="D1773" s="1275"/>
      <c r="E1773" s="1159"/>
      <c r="F1773" s="1162"/>
      <c r="G1773" s="1214"/>
      <c r="H1773" s="1217"/>
      <c r="I1773" s="1196"/>
      <c r="J1773" s="391"/>
      <c r="K1773" s="392"/>
      <c r="L1773" s="1209"/>
      <c r="M1773" s="1130"/>
      <c r="N1773" s="1202"/>
      <c r="O1773" s="1204"/>
      <c r="P1773" s="374"/>
      <c r="Q1773" s="371"/>
      <c r="R1773" s="371"/>
      <c r="S1773" s="371"/>
      <c r="T1773" s="371"/>
      <c r="U1773" s="371"/>
      <c r="V1773" s="371"/>
      <c r="W1773" s="371"/>
    </row>
    <row r="1774" spans="1:23" ht="16.5" customHeight="1">
      <c r="A1774" s="384"/>
      <c r="B1774" s="1150"/>
      <c r="C1774" s="1235"/>
      <c r="D1774" s="1275"/>
      <c r="E1774" s="1159"/>
      <c r="F1774" s="1162"/>
      <c r="G1774" s="1214"/>
      <c r="H1774" s="1217"/>
      <c r="I1774" s="1207"/>
      <c r="J1774" s="391"/>
      <c r="K1774" s="392"/>
      <c r="L1774" s="1210"/>
      <c r="M1774" s="1130"/>
      <c r="N1774" s="1202"/>
      <c r="O1774" s="1204"/>
      <c r="P1774" s="374"/>
      <c r="Q1774" s="371"/>
      <c r="R1774" s="371"/>
      <c r="S1774" s="371"/>
      <c r="T1774" s="371"/>
      <c r="U1774" s="371"/>
      <c r="V1774" s="371"/>
      <c r="W1774" s="371"/>
    </row>
    <row r="1775" spans="1:23" ht="16.5" customHeight="1">
      <c r="A1775" s="384"/>
      <c r="B1775" s="1150"/>
      <c r="C1775" s="1235"/>
      <c r="D1775" s="1275"/>
      <c r="E1775" s="1159"/>
      <c r="F1775" s="1162"/>
      <c r="G1775" s="1214"/>
      <c r="H1775" s="1217"/>
      <c r="I1775" s="1195" t="s">
        <v>406</v>
      </c>
      <c r="J1775" s="391"/>
      <c r="K1775" s="392"/>
      <c r="L1775" s="1211" t="s">
        <v>412</v>
      </c>
      <c r="M1775" s="1130"/>
      <c r="N1775" s="1202"/>
      <c r="O1775" s="1204"/>
      <c r="P1775" s="374"/>
      <c r="Q1775" s="390"/>
      <c r="R1775" s="390"/>
      <c r="S1775" s="390"/>
      <c r="T1775" s="390"/>
      <c r="U1775" s="390"/>
      <c r="V1775" s="390"/>
      <c r="W1775" s="371"/>
    </row>
    <row r="1776" spans="1:23" ht="16.5" customHeight="1">
      <c r="A1776" s="384"/>
      <c r="B1776" s="1150"/>
      <c r="C1776" s="1235"/>
      <c r="D1776" s="1275"/>
      <c r="E1776" s="1159"/>
      <c r="F1776" s="1162"/>
      <c r="G1776" s="1214"/>
      <c r="H1776" s="1217"/>
      <c r="I1776" s="1195"/>
      <c r="J1776" s="391"/>
      <c r="K1776" s="392"/>
      <c r="L1776" s="1211"/>
      <c r="M1776" s="1130"/>
      <c r="N1776" s="1202"/>
      <c r="O1776" s="1204"/>
      <c r="P1776" s="374"/>
      <c r="Q1776" s="390"/>
      <c r="R1776" s="390"/>
      <c r="S1776" s="390"/>
      <c r="T1776" s="390"/>
      <c r="U1776" s="390"/>
      <c r="V1776" s="390"/>
      <c r="W1776" s="371"/>
    </row>
    <row r="1777" spans="1:23" ht="16.5" customHeight="1">
      <c r="A1777" s="384"/>
      <c r="B1777" s="1150"/>
      <c r="C1777" s="1235"/>
      <c r="D1777" s="1275"/>
      <c r="E1777" s="1159"/>
      <c r="F1777" s="1162"/>
      <c r="G1777" s="1214"/>
      <c r="H1777" s="1217"/>
      <c r="I1777" s="1196"/>
      <c r="J1777" s="391"/>
      <c r="K1777" s="392"/>
      <c r="L1777" s="1209"/>
      <c r="M1777" s="1130"/>
      <c r="N1777" s="1202"/>
      <c r="O1777" s="1204"/>
      <c r="P1777" s="374"/>
      <c r="Q1777" s="390"/>
      <c r="R1777" s="390"/>
      <c r="S1777" s="390"/>
      <c r="T1777" s="390"/>
      <c r="U1777" s="390"/>
      <c r="V1777" s="390"/>
      <c r="W1777" s="371"/>
    </row>
    <row r="1778" spans="1:23" ht="16.5" customHeight="1">
      <c r="A1778" s="384"/>
      <c r="B1778" s="1172"/>
      <c r="C1778" s="1236"/>
      <c r="D1778" s="1280"/>
      <c r="E1778" s="1175"/>
      <c r="F1778" s="1176"/>
      <c r="G1778" s="1215"/>
      <c r="H1778" s="1218"/>
      <c r="I1778" s="1197"/>
      <c r="J1778" s="393"/>
      <c r="K1778" s="394"/>
      <c r="L1778" s="1212"/>
      <c r="M1778" s="1131"/>
      <c r="N1778" s="1256"/>
      <c r="O1778" s="1205"/>
      <c r="P1778" s="374"/>
      <c r="Q1778" s="390"/>
      <c r="R1778" s="390"/>
      <c r="S1778" s="390"/>
      <c r="T1778" s="390"/>
      <c r="U1778" s="390"/>
      <c r="V1778" s="390"/>
      <c r="W1778" s="371"/>
    </row>
    <row r="1779" spans="1:23" ht="15.75" customHeight="1">
      <c r="A1779" s="384"/>
      <c r="B1779" s="1149">
        <v>178</v>
      </c>
      <c r="C1779" s="1152">
        <v>13</v>
      </c>
      <c r="D1779" s="1155" t="s">
        <v>402</v>
      </c>
      <c r="E1779" s="1158" t="str">
        <f t="shared" ref="E1779" si="512">HLOOKUP(D1779,$F$1:$Q$2,2,FALSE)</f>
        <v>페이지
이동</v>
      </c>
      <c r="F1779" s="1161" t="str">
        <f>D1779&amp;"_"&amp;IF(LEN(C1779) = 1, "0"&amp;C1779, C1779)</f>
        <v>PG_13</v>
      </c>
      <c r="G1779" s="1188" t="s">
        <v>1653</v>
      </c>
      <c r="H1779" s="1225" t="s">
        <v>1654</v>
      </c>
      <c r="I1779" s="385" t="s">
        <v>414</v>
      </c>
      <c r="J1779" s="386" t="s">
        <v>1358</v>
      </c>
      <c r="K1779" s="387"/>
      <c r="L1779" s="388" t="s">
        <v>414</v>
      </c>
      <c r="M1779" s="1129">
        <f>HLOOKUP(D1779,$F$1:$Q$3,3,FALSE)</f>
        <v>1</v>
      </c>
      <c r="N1779" s="1132" t="s">
        <v>1613</v>
      </c>
      <c r="O1779" s="1135"/>
      <c r="P1779" s="412"/>
      <c r="Q1779" s="390"/>
      <c r="R1779" s="390"/>
      <c r="S1779" s="390"/>
      <c r="T1779" s="390"/>
      <c r="U1779" s="390"/>
      <c r="V1779" s="390"/>
      <c r="W1779" s="371"/>
    </row>
    <row r="1780" spans="1:23" ht="16.5" customHeight="1">
      <c r="A1780" s="384"/>
      <c r="B1780" s="1150"/>
      <c r="C1780" s="1235"/>
      <c r="D1780" s="1275"/>
      <c r="E1780" s="1159"/>
      <c r="F1780" s="1162"/>
      <c r="G1780" s="1214"/>
      <c r="H1780" s="1217"/>
      <c r="I1780" s="1206" t="s">
        <v>1365</v>
      </c>
      <c r="J1780" s="391"/>
      <c r="K1780" s="392"/>
      <c r="L1780" s="1273" t="s">
        <v>310</v>
      </c>
      <c r="M1780" s="1130"/>
      <c r="N1780" s="1202"/>
      <c r="O1780" s="1204"/>
      <c r="P1780" s="374"/>
      <c r="Q1780" s="390"/>
      <c r="R1780" s="390"/>
      <c r="S1780" s="390"/>
      <c r="T1780" s="390"/>
      <c r="U1780" s="390"/>
      <c r="V1780" s="390"/>
      <c r="W1780" s="371"/>
    </row>
    <row r="1781" spans="1:23" ht="16.5" customHeight="1">
      <c r="A1781" s="384"/>
      <c r="B1781" s="1150"/>
      <c r="C1781" s="1235"/>
      <c r="D1781" s="1275"/>
      <c r="E1781" s="1159"/>
      <c r="F1781" s="1162"/>
      <c r="G1781" s="1214"/>
      <c r="H1781" s="1217"/>
      <c r="I1781" s="1196"/>
      <c r="J1781" s="391"/>
      <c r="K1781" s="392"/>
      <c r="L1781" s="1209"/>
      <c r="M1781" s="1130"/>
      <c r="N1781" s="1202"/>
      <c r="O1781" s="1204"/>
      <c r="P1781" s="374"/>
      <c r="Q1781" s="371"/>
      <c r="R1781" s="371"/>
      <c r="S1781" s="371"/>
      <c r="T1781" s="371"/>
      <c r="U1781" s="371"/>
      <c r="V1781" s="371"/>
      <c r="W1781" s="371"/>
    </row>
    <row r="1782" spans="1:23" ht="16.5" customHeight="1">
      <c r="A1782" s="384"/>
      <c r="B1782" s="1150"/>
      <c r="C1782" s="1235"/>
      <c r="D1782" s="1275"/>
      <c r="E1782" s="1159"/>
      <c r="F1782" s="1162"/>
      <c r="G1782" s="1214"/>
      <c r="H1782" s="1217"/>
      <c r="I1782" s="1196"/>
      <c r="J1782" s="391"/>
      <c r="K1782" s="392"/>
      <c r="L1782" s="1209"/>
      <c r="M1782" s="1130"/>
      <c r="N1782" s="1202"/>
      <c r="O1782" s="1204"/>
      <c r="P1782" s="374"/>
      <c r="Q1782" s="371"/>
      <c r="R1782" s="371"/>
      <c r="S1782" s="371"/>
      <c r="T1782" s="371"/>
      <c r="U1782" s="371"/>
      <c r="V1782" s="371"/>
      <c r="W1782" s="371"/>
    </row>
    <row r="1783" spans="1:23" ht="16.5" customHeight="1">
      <c r="A1783" s="384"/>
      <c r="B1783" s="1150"/>
      <c r="C1783" s="1235"/>
      <c r="D1783" s="1275"/>
      <c r="E1783" s="1159"/>
      <c r="F1783" s="1162"/>
      <c r="G1783" s="1214"/>
      <c r="H1783" s="1217"/>
      <c r="I1783" s="1196"/>
      <c r="J1783" s="391"/>
      <c r="K1783" s="392"/>
      <c r="L1783" s="1209"/>
      <c r="M1783" s="1130"/>
      <c r="N1783" s="1202"/>
      <c r="O1783" s="1204"/>
      <c r="P1783" s="374"/>
      <c r="Q1783" s="371"/>
      <c r="R1783" s="371"/>
      <c r="S1783" s="371"/>
      <c r="T1783" s="371"/>
      <c r="U1783" s="371"/>
      <c r="V1783" s="371"/>
      <c r="W1783" s="371"/>
    </row>
    <row r="1784" spans="1:23" ht="16.5" customHeight="1">
      <c r="A1784" s="384"/>
      <c r="B1784" s="1150"/>
      <c r="C1784" s="1235"/>
      <c r="D1784" s="1275"/>
      <c r="E1784" s="1159"/>
      <c r="F1784" s="1162"/>
      <c r="G1784" s="1214"/>
      <c r="H1784" s="1217"/>
      <c r="I1784" s="1207"/>
      <c r="J1784" s="391"/>
      <c r="K1784" s="392"/>
      <c r="L1784" s="1210"/>
      <c r="M1784" s="1130"/>
      <c r="N1784" s="1202"/>
      <c r="O1784" s="1204"/>
      <c r="P1784" s="374"/>
      <c r="Q1784" s="371"/>
      <c r="R1784" s="371"/>
      <c r="S1784" s="371"/>
      <c r="T1784" s="371"/>
      <c r="U1784" s="371"/>
      <c r="V1784" s="371"/>
      <c r="W1784" s="371"/>
    </row>
    <row r="1785" spans="1:23" ht="16.5" customHeight="1">
      <c r="A1785" s="384"/>
      <c r="B1785" s="1150"/>
      <c r="C1785" s="1235"/>
      <c r="D1785" s="1275"/>
      <c r="E1785" s="1159"/>
      <c r="F1785" s="1162"/>
      <c r="G1785" s="1214"/>
      <c r="H1785" s="1217"/>
      <c r="I1785" s="1195" t="s">
        <v>406</v>
      </c>
      <c r="J1785" s="391"/>
      <c r="K1785" s="392"/>
      <c r="L1785" s="1211" t="s">
        <v>1641</v>
      </c>
      <c r="M1785" s="1130"/>
      <c r="N1785" s="1202"/>
      <c r="O1785" s="1204"/>
      <c r="P1785" s="374"/>
      <c r="Q1785" s="390"/>
      <c r="R1785" s="390"/>
      <c r="S1785" s="390"/>
      <c r="T1785" s="390"/>
      <c r="U1785" s="390"/>
      <c r="V1785" s="390"/>
      <c r="W1785" s="371"/>
    </row>
    <row r="1786" spans="1:23" ht="16.5" customHeight="1">
      <c r="A1786" s="384"/>
      <c r="B1786" s="1150"/>
      <c r="C1786" s="1235"/>
      <c r="D1786" s="1275"/>
      <c r="E1786" s="1159"/>
      <c r="F1786" s="1162"/>
      <c r="G1786" s="1214"/>
      <c r="H1786" s="1217"/>
      <c r="I1786" s="1195"/>
      <c r="J1786" s="391"/>
      <c r="K1786" s="392"/>
      <c r="L1786" s="1211"/>
      <c r="M1786" s="1130"/>
      <c r="N1786" s="1202"/>
      <c r="O1786" s="1204"/>
      <c r="P1786" s="374"/>
      <c r="Q1786" s="390"/>
      <c r="R1786" s="390"/>
      <c r="S1786" s="390"/>
      <c r="T1786" s="390"/>
      <c r="U1786" s="390"/>
      <c r="V1786" s="390"/>
      <c r="W1786" s="371"/>
    </row>
    <row r="1787" spans="1:23" ht="16.5" customHeight="1">
      <c r="A1787" s="384"/>
      <c r="B1787" s="1150"/>
      <c r="C1787" s="1235"/>
      <c r="D1787" s="1275"/>
      <c r="E1787" s="1159"/>
      <c r="F1787" s="1162"/>
      <c r="G1787" s="1214"/>
      <c r="H1787" s="1217"/>
      <c r="I1787" s="1196"/>
      <c r="J1787" s="391"/>
      <c r="K1787" s="392"/>
      <c r="L1787" s="1209"/>
      <c r="M1787" s="1130"/>
      <c r="N1787" s="1202"/>
      <c r="O1787" s="1204"/>
      <c r="P1787" s="374"/>
      <c r="Q1787" s="390"/>
      <c r="R1787" s="390"/>
      <c r="S1787" s="390"/>
      <c r="T1787" s="390"/>
      <c r="U1787" s="390"/>
      <c r="V1787" s="390"/>
      <c r="W1787" s="371"/>
    </row>
    <row r="1788" spans="1:23" ht="16.5" customHeight="1">
      <c r="A1788" s="384"/>
      <c r="B1788" s="1172"/>
      <c r="C1788" s="1236"/>
      <c r="D1788" s="1280"/>
      <c r="E1788" s="1175"/>
      <c r="F1788" s="1176"/>
      <c r="G1788" s="1215"/>
      <c r="H1788" s="1218"/>
      <c r="I1788" s="1197"/>
      <c r="J1788" s="393"/>
      <c r="K1788" s="394"/>
      <c r="L1788" s="1212"/>
      <c r="M1788" s="1131"/>
      <c r="N1788" s="1256"/>
      <c r="O1788" s="1205"/>
      <c r="P1788" s="374"/>
      <c r="Q1788" s="390"/>
      <c r="R1788" s="390"/>
      <c r="S1788" s="390"/>
      <c r="T1788" s="390"/>
      <c r="U1788" s="390"/>
      <c r="V1788" s="390"/>
      <c r="W1788" s="371"/>
    </row>
    <row r="1789" spans="1:23" ht="15.75" customHeight="1">
      <c r="A1789" s="384"/>
      <c r="B1789" s="1149">
        <v>179</v>
      </c>
      <c r="C1789" s="1152">
        <v>14</v>
      </c>
      <c r="D1789" s="1227" t="s">
        <v>2192</v>
      </c>
      <c r="E1789" s="1158" t="str">
        <f>HLOOKUP(D1789,$F$1:$Q$2,2,FALSE)</f>
        <v>페이지
이동</v>
      </c>
      <c r="F1789" s="1161" t="str">
        <f>D1789&amp;"_"&amp;IF(LEN(C1789) = 1, "0"&amp;C1789, C1789)</f>
        <v>PG_14</v>
      </c>
      <c r="G1789" s="1188" t="s">
        <v>1970</v>
      </c>
      <c r="H1789" s="1225" t="s">
        <v>1971</v>
      </c>
      <c r="I1789" s="385" t="s">
        <v>414</v>
      </c>
      <c r="J1789" s="386" t="s">
        <v>1973</v>
      </c>
      <c r="K1789" s="387" t="s">
        <v>429</v>
      </c>
      <c r="L1789" s="388" t="s">
        <v>1809</v>
      </c>
      <c r="M1789" s="1129">
        <f t="shared" ref="M1789" si="513">HLOOKUP(D1789,$F$1:$Q$3,3,FALSE)</f>
        <v>1</v>
      </c>
      <c r="N1789" s="1132" t="s">
        <v>2209</v>
      </c>
      <c r="O1789" s="1135"/>
      <c r="P1789" s="389"/>
      <c r="Q1789" s="433"/>
      <c r="R1789" s="433"/>
      <c r="S1789" s="433"/>
      <c r="T1789" s="433"/>
      <c r="U1789" s="433"/>
      <c r="V1789" s="433"/>
      <c r="W1789" s="371"/>
    </row>
    <row r="1790" spans="1:23" ht="16.5" customHeight="1">
      <c r="A1790" s="384"/>
      <c r="B1790" s="1150"/>
      <c r="C1790" s="1235"/>
      <c r="D1790" s="1156"/>
      <c r="E1790" s="1159"/>
      <c r="F1790" s="1162"/>
      <c r="G1790" s="1214"/>
      <c r="H1790" s="1217"/>
      <c r="I1790" s="1206" t="s">
        <v>2190</v>
      </c>
      <c r="J1790" s="391"/>
      <c r="K1790" s="392" t="s">
        <v>1972</v>
      </c>
      <c r="L1790" s="1208" t="s">
        <v>1974</v>
      </c>
      <c r="M1790" s="1130"/>
      <c r="N1790" s="1202"/>
      <c r="O1790" s="1204"/>
      <c r="P1790" s="389"/>
      <c r="Q1790" s="433"/>
      <c r="R1790" s="433"/>
      <c r="S1790" s="433"/>
      <c r="T1790" s="433"/>
      <c r="U1790" s="433"/>
      <c r="V1790" s="433"/>
      <c r="W1790" s="371"/>
    </row>
    <row r="1791" spans="1:23" ht="16.5" customHeight="1">
      <c r="A1791" s="384"/>
      <c r="B1791" s="1150"/>
      <c r="C1791" s="1235"/>
      <c r="D1791" s="1156"/>
      <c r="E1791" s="1159"/>
      <c r="F1791" s="1162"/>
      <c r="G1791" s="1214"/>
      <c r="H1791" s="1217"/>
      <c r="I1791" s="1196"/>
      <c r="J1791" s="391"/>
      <c r="K1791" s="392"/>
      <c r="L1791" s="1209"/>
      <c r="M1791" s="1130"/>
      <c r="N1791" s="1202"/>
      <c r="O1791" s="1204"/>
      <c r="P1791" s="389"/>
      <c r="Q1791" s="371"/>
      <c r="R1791" s="371"/>
      <c r="S1791" s="371"/>
      <c r="T1791" s="371"/>
      <c r="U1791" s="371"/>
      <c r="V1791" s="371"/>
      <c r="W1791" s="371"/>
    </row>
    <row r="1792" spans="1:23" ht="16.5" customHeight="1">
      <c r="A1792" s="384"/>
      <c r="B1792" s="1150"/>
      <c r="C1792" s="1235"/>
      <c r="D1792" s="1156"/>
      <c r="E1792" s="1159"/>
      <c r="F1792" s="1162"/>
      <c r="G1792" s="1214"/>
      <c r="H1792" s="1217"/>
      <c r="I1792" s="1196"/>
      <c r="J1792" s="391"/>
      <c r="K1792" s="392"/>
      <c r="L1792" s="1209"/>
      <c r="M1792" s="1130"/>
      <c r="N1792" s="1202"/>
      <c r="O1792" s="1204"/>
      <c r="P1792" s="389"/>
      <c r="Q1792" s="371"/>
      <c r="R1792" s="371"/>
      <c r="S1792" s="371"/>
      <c r="T1792" s="371"/>
      <c r="U1792" s="371"/>
      <c r="V1792" s="371"/>
      <c r="W1792" s="371"/>
    </row>
    <row r="1793" spans="1:23" ht="16.5" customHeight="1">
      <c r="A1793" s="384"/>
      <c r="B1793" s="1150"/>
      <c r="C1793" s="1235"/>
      <c r="D1793" s="1156"/>
      <c r="E1793" s="1159"/>
      <c r="F1793" s="1162"/>
      <c r="G1793" s="1214"/>
      <c r="H1793" s="1217"/>
      <c r="I1793" s="1196"/>
      <c r="J1793" s="391"/>
      <c r="K1793" s="392"/>
      <c r="L1793" s="1209"/>
      <c r="M1793" s="1130"/>
      <c r="N1793" s="1202"/>
      <c r="O1793" s="1204"/>
      <c r="P1793" s="389"/>
      <c r="Q1793" s="371"/>
      <c r="R1793" s="371"/>
      <c r="S1793" s="371"/>
      <c r="T1793" s="371"/>
      <c r="U1793" s="371"/>
      <c r="V1793" s="371"/>
      <c r="W1793" s="371"/>
    </row>
    <row r="1794" spans="1:23" ht="16.5" customHeight="1">
      <c r="A1794" s="384"/>
      <c r="B1794" s="1150"/>
      <c r="C1794" s="1235"/>
      <c r="D1794" s="1156"/>
      <c r="E1794" s="1159"/>
      <c r="F1794" s="1162"/>
      <c r="G1794" s="1214"/>
      <c r="H1794" s="1217"/>
      <c r="I1794" s="1207"/>
      <c r="J1794" s="391"/>
      <c r="K1794" s="392"/>
      <c r="L1794" s="1210"/>
      <c r="M1794" s="1130"/>
      <c r="N1794" s="1202"/>
      <c r="O1794" s="1204"/>
      <c r="P1794" s="389"/>
      <c r="Q1794" s="371"/>
      <c r="R1794" s="371"/>
      <c r="S1794" s="371"/>
      <c r="T1794" s="371"/>
      <c r="U1794" s="371"/>
      <c r="V1794" s="371"/>
      <c r="W1794" s="371"/>
    </row>
    <row r="1795" spans="1:23" ht="16.5" customHeight="1">
      <c r="A1795" s="384"/>
      <c r="B1795" s="1150"/>
      <c r="C1795" s="1235"/>
      <c r="D1795" s="1156"/>
      <c r="E1795" s="1159"/>
      <c r="F1795" s="1162"/>
      <c r="G1795" s="1214"/>
      <c r="H1795" s="1217"/>
      <c r="I1795" s="1195" t="s">
        <v>1806</v>
      </c>
      <c r="J1795" s="391"/>
      <c r="K1795" s="392"/>
      <c r="L1795" s="1211" t="s">
        <v>1829</v>
      </c>
      <c r="M1795" s="1130"/>
      <c r="N1795" s="1202"/>
      <c r="O1795" s="1204"/>
      <c r="P1795" s="389"/>
      <c r="Q1795" s="433"/>
      <c r="R1795" s="433"/>
      <c r="S1795" s="433"/>
      <c r="T1795" s="433"/>
      <c r="U1795" s="433"/>
      <c r="V1795" s="433"/>
      <c r="W1795" s="371"/>
    </row>
    <row r="1796" spans="1:23" ht="16.5" customHeight="1">
      <c r="A1796" s="384"/>
      <c r="B1796" s="1150"/>
      <c r="C1796" s="1235"/>
      <c r="D1796" s="1156"/>
      <c r="E1796" s="1159"/>
      <c r="F1796" s="1162"/>
      <c r="G1796" s="1214"/>
      <c r="H1796" s="1217"/>
      <c r="I1796" s="1195"/>
      <c r="J1796" s="391"/>
      <c r="K1796" s="392"/>
      <c r="L1796" s="1211"/>
      <c r="M1796" s="1130"/>
      <c r="N1796" s="1202"/>
      <c r="O1796" s="1204"/>
      <c r="P1796" s="389"/>
      <c r="Q1796" s="433"/>
      <c r="R1796" s="433"/>
      <c r="S1796" s="433"/>
      <c r="T1796" s="433"/>
      <c r="U1796" s="433"/>
      <c r="V1796" s="433"/>
      <c r="W1796" s="371"/>
    </row>
    <row r="1797" spans="1:23" ht="16.5" customHeight="1">
      <c r="A1797" s="384"/>
      <c r="B1797" s="1150"/>
      <c r="C1797" s="1235"/>
      <c r="D1797" s="1156"/>
      <c r="E1797" s="1159"/>
      <c r="F1797" s="1162"/>
      <c r="G1797" s="1214"/>
      <c r="H1797" s="1217"/>
      <c r="I1797" s="1196"/>
      <c r="J1797" s="391"/>
      <c r="K1797" s="392"/>
      <c r="L1797" s="1209"/>
      <c r="M1797" s="1130"/>
      <c r="N1797" s="1202"/>
      <c r="O1797" s="1204"/>
      <c r="P1797" s="389"/>
      <c r="Q1797" s="433"/>
      <c r="R1797" s="433"/>
      <c r="S1797" s="433"/>
      <c r="T1797" s="433"/>
      <c r="U1797" s="433"/>
      <c r="V1797" s="433"/>
      <c r="W1797" s="371"/>
    </row>
    <row r="1798" spans="1:23" ht="16.5" customHeight="1">
      <c r="A1798" s="384"/>
      <c r="B1798" s="1172"/>
      <c r="C1798" s="1236"/>
      <c r="D1798" s="1187"/>
      <c r="E1798" s="1175"/>
      <c r="F1798" s="1176"/>
      <c r="G1798" s="1230"/>
      <c r="H1798" s="1231"/>
      <c r="I1798" s="1200"/>
      <c r="J1798" s="423"/>
      <c r="K1798" s="424"/>
      <c r="L1798" s="1228"/>
      <c r="M1798" s="1131"/>
      <c r="N1798" s="1203"/>
      <c r="O1798" s="1229"/>
      <c r="P1798" s="389"/>
      <c r="Q1798" s="433"/>
      <c r="R1798" s="433"/>
      <c r="S1798" s="433"/>
      <c r="T1798" s="433"/>
      <c r="U1798" s="433"/>
      <c r="V1798" s="433"/>
      <c r="W1798" s="371"/>
    </row>
    <row r="1799" spans="1:23" ht="15.75" customHeight="1">
      <c r="A1799" s="384"/>
      <c r="B1799" s="1191"/>
      <c r="C1799" s="1153"/>
      <c r="D1799" s="1156"/>
      <c r="E1799" s="1159"/>
      <c r="F1799" s="1162" t="str">
        <f t="shared" ref="F1799" si="514">D1799&amp;"_"&amp;IF(LEN(C1799) = 1, "0"&amp;C1799, C1799)</f>
        <v>_</v>
      </c>
      <c r="G1799" s="1165"/>
      <c r="H1799" s="1216"/>
      <c r="I1799" s="402" t="s">
        <v>414</v>
      </c>
      <c r="J1799" s="415"/>
      <c r="K1799" s="416"/>
      <c r="L1799" s="417" t="s">
        <v>414</v>
      </c>
      <c r="M1799" s="1282"/>
      <c r="N1799" s="1133"/>
      <c r="O1799" s="1136"/>
      <c r="P1799" s="412"/>
      <c r="Q1799" s="390"/>
      <c r="R1799" s="390"/>
      <c r="S1799" s="390"/>
      <c r="T1799" s="390"/>
      <c r="U1799" s="390"/>
      <c r="V1799" s="390"/>
      <c r="W1799" s="371"/>
    </row>
    <row r="1800" spans="1:23" ht="16.5" customHeight="1">
      <c r="A1800" s="384"/>
      <c r="B1800" s="1150"/>
      <c r="C1800" s="1235"/>
      <c r="D1800" s="1275"/>
      <c r="E1800" s="1277"/>
      <c r="F1800" s="1162"/>
      <c r="G1800" s="1214"/>
      <c r="H1800" s="1217"/>
      <c r="I1800" s="1206"/>
      <c r="J1800" s="391"/>
      <c r="K1800" s="392"/>
      <c r="L1800" s="1273"/>
      <c r="M1800" s="1130"/>
      <c r="N1800" s="1202"/>
      <c r="O1800" s="1204"/>
      <c r="P1800" s="374"/>
      <c r="Q1800" s="390"/>
      <c r="R1800" s="390"/>
      <c r="S1800" s="390"/>
      <c r="T1800" s="390"/>
      <c r="U1800" s="390"/>
      <c r="V1800" s="390"/>
      <c r="W1800" s="371"/>
    </row>
    <row r="1801" spans="1:23" ht="16.5" customHeight="1">
      <c r="A1801" s="384"/>
      <c r="B1801" s="1150"/>
      <c r="C1801" s="1235"/>
      <c r="D1801" s="1275"/>
      <c r="E1801" s="1277"/>
      <c r="F1801" s="1162"/>
      <c r="G1801" s="1214"/>
      <c r="H1801" s="1217"/>
      <c r="I1801" s="1196"/>
      <c r="J1801" s="391"/>
      <c r="K1801" s="392"/>
      <c r="L1801" s="1209"/>
      <c r="M1801" s="1130"/>
      <c r="N1801" s="1202"/>
      <c r="O1801" s="1204"/>
      <c r="P1801" s="374"/>
      <c r="Q1801" s="371"/>
      <c r="R1801" s="371"/>
      <c r="S1801" s="371"/>
      <c r="T1801" s="371"/>
      <c r="U1801" s="371"/>
      <c r="V1801" s="371"/>
      <c r="W1801" s="371"/>
    </row>
    <row r="1802" spans="1:23" ht="16.5" customHeight="1">
      <c r="A1802" s="384"/>
      <c r="B1802" s="1150"/>
      <c r="C1802" s="1235"/>
      <c r="D1802" s="1275"/>
      <c r="E1802" s="1277"/>
      <c r="F1802" s="1162"/>
      <c r="G1802" s="1214"/>
      <c r="H1802" s="1217"/>
      <c r="I1802" s="1196"/>
      <c r="J1802" s="391"/>
      <c r="K1802" s="392"/>
      <c r="L1802" s="1209"/>
      <c r="M1802" s="1130"/>
      <c r="N1802" s="1202"/>
      <c r="O1802" s="1204"/>
      <c r="P1802" s="374"/>
      <c r="Q1802" s="371"/>
      <c r="R1802" s="371"/>
      <c r="S1802" s="371"/>
      <c r="T1802" s="371"/>
      <c r="U1802" s="371"/>
      <c r="V1802" s="371"/>
      <c r="W1802" s="371"/>
    </row>
    <row r="1803" spans="1:23" ht="16.5" customHeight="1">
      <c r="A1803" s="384"/>
      <c r="B1803" s="1150"/>
      <c r="C1803" s="1235"/>
      <c r="D1803" s="1275"/>
      <c r="E1803" s="1277"/>
      <c r="F1803" s="1162"/>
      <c r="G1803" s="1214"/>
      <c r="H1803" s="1217"/>
      <c r="I1803" s="1196"/>
      <c r="J1803" s="391"/>
      <c r="K1803" s="392"/>
      <c r="L1803" s="1209"/>
      <c r="M1803" s="1130"/>
      <c r="N1803" s="1202"/>
      <c r="O1803" s="1204"/>
      <c r="P1803" s="374"/>
      <c r="Q1803" s="371"/>
      <c r="R1803" s="371"/>
      <c r="S1803" s="371"/>
      <c r="T1803" s="371"/>
      <c r="U1803" s="371"/>
      <c r="V1803" s="371"/>
      <c r="W1803" s="371"/>
    </row>
    <row r="1804" spans="1:23" ht="16.5" customHeight="1">
      <c r="A1804" s="384"/>
      <c r="B1804" s="1150"/>
      <c r="C1804" s="1235"/>
      <c r="D1804" s="1275"/>
      <c r="E1804" s="1277"/>
      <c r="F1804" s="1162"/>
      <c r="G1804" s="1214"/>
      <c r="H1804" s="1217"/>
      <c r="I1804" s="1207"/>
      <c r="J1804" s="391"/>
      <c r="K1804" s="392"/>
      <c r="L1804" s="1210"/>
      <c r="M1804" s="1130"/>
      <c r="N1804" s="1202"/>
      <c r="O1804" s="1204"/>
      <c r="P1804" s="374"/>
      <c r="Q1804" s="371"/>
      <c r="R1804" s="371"/>
      <c r="S1804" s="371"/>
      <c r="T1804" s="371"/>
      <c r="U1804" s="371"/>
      <c r="V1804" s="371"/>
      <c r="W1804" s="371"/>
    </row>
    <row r="1805" spans="1:23" ht="16.5" customHeight="1">
      <c r="A1805" s="384"/>
      <c r="B1805" s="1150"/>
      <c r="C1805" s="1235"/>
      <c r="D1805" s="1275"/>
      <c r="E1805" s="1277"/>
      <c r="F1805" s="1162"/>
      <c r="G1805" s="1214"/>
      <c r="H1805" s="1217"/>
      <c r="I1805" s="1195"/>
      <c r="J1805" s="391"/>
      <c r="K1805" s="392"/>
      <c r="L1805" s="1211"/>
      <c r="M1805" s="1130"/>
      <c r="N1805" s="1202"/>
      <c r="O1805" s="1204"/>
      <c r="P1805" s="374"/>
      <c r="Q1805" s="390"/>
      <c r="R1805" s="390"/>
      <c r="S1805" s="390"/>
      <c r="T1805" s="390"/>
      <c r="U1805" s="390"/>
      <c r="V1805" s="390"/>
      <c r="W1805" s="371"/>
    </row>
    <row r="1806" spans="1:23" ht="16.5" customHeight="1">
      <c r="A1806" s="384"/>
      <c r="B1806" s="1150"/>
      <c r="C1806" s="1235"/>
      <c r="D1806" s="1275"/>
      <c r="E1806" s="1277"/>
      <c r="F1806" s="1162"/>
      <c r="G1806" s="1214"/>
      <c r="H1806" s="1217"/>
      <c r="I1806" s="1195"/>
      <c r="J1806" s="391"/>
      <c r="K1806" s="392"/>
      <c r="L1806" s="1211"/>
      <c r="M1806" s="1130"/>
      <c r="N1806" s="1202"/>
      <c r="O1806" s="1204"/>
      <c r="P1806" s="374"/>
      <c r="Q1806" s="390"/>
      <c r="R1806" s="390"/>
      <c r="S1806" s="390"/>
      <c r="T1806" s="390"/>
      <c r="U1806" s="390"/>
      <c r="V1806" s="390"/>
      <c r="W1806" s="371"/>
    </row>
    <row r="1807" spans="1:23" ht="16.5" customHeight="1">
      <c r="A1807" s="384"/>
      <c r="B1807" s="1150"/>
      <c r="C1807" s="1235"/>
      <c r="D1807" s="1275"/>
      <c r="E1807" s="1277"/>
      <c r="F1807" s="1162"/>
      <c r="G1807" s="1214"/>
      <c r="H1807" s="1217"/>
      <c r="I1807" s="1196"/>
      <c r="J1807" s="391"/>
      <c r="K1807" s="392"/>
      <c r="L1807" s="1209"/>
      <c r="M1807" s="1130"/>
      <c r="N1807" s="1202"/>
      <c r="O1807" s="1204"/>
      <c r="P1807" s="374"/>
      <c r="Q1807" s="390"/>
      <c r="R1807" s="390"/>
      <c r="S1807" s="390"/>
      <c r="T1807" s="390"/>
      <c r="U1807" s="390"/>
      <c r="V1807" s="390"/>
      <c r="W1807" s="371"/>
    </row>
    <row r="1808" spans="1:23" ht="16.5" customHeight="1">
      <c r="A1808" s="384"/>
      <c r="B1808" s="1172"/>
      <c r="C1808" s="1279"/>
      <c r="D1808" s="1280"/>
      <c r="E1808" s="1281"/>
      <c r="F1808" s="1176"/>
      <c r="G1808" s="1215"/>
      <c r="H1808" s="1218"/>
      <c r="I1808" s="1197"/>
      <c r="J1808" s="393"/>
      <c r="K1808" s="394"/>
      <c r="L1808" s="1212"/>
      <c r="M1808" s="1131"/>
      <c r="N1808" s="1256"/>
      <c r="O1808" s="1205"/>
      <c r="P1808" s="374"/>
      <c r="Q1808" s="390"/>
      <c r="R1808" s="390"/>
      <c r="S1808" s="390"/>
      <c r="T1808" s="390"/>
      <c r="U1808" s="390"/>
      <c r="V1808" s="390"/>
      <c r="W1808" s="371"/>
    </row>
    <row r="1809" spans="1:23" ht="15.75" customHeight="1">
      <c r="A1809" s="384"/>
      <c r="B1809" s="1191"/>
      <c r="C1809" s="1153"/>
      <c r="D1809" s="1156"/>
      <c r="E1809" s="1159"/>
      <c r="F1809" s="1161" t="str">
        <f t="shared" ref="F1809" si="515">D1809&amp;"_"&amp;IF(LEN(C1809) = 1, "0"&amp;C1809, C1809)</f>
        <v>_</v>
      </c>
      <c r="G1809" s="1165"/>
      <c r="H1809" s="1216"/>
      <c r="I1809" s="402" t="s">
        <v>414</v>
      </c>
      <c r="J1809" s="415"/>
      <c r="K1809" s="416"/>
      <c r="L1809" s="417" t="s">
        <v>414</v>
      </c>
      <c r="M1809" s="1282"/>
      <c r="N1809" s="1133"/>
      <c r="O1809" s="1136"/>
      <c r="P1809" s="412"/>
      <c r="Q1809" s="390"/>
      <c r="R1809" s="390"/>
      <c r="S1809" s="390"/>
      <c r="T1809" s="390"/>
      <c r="U1809" s="390"/>
      <c r="V1809" s="390"/>
      <c r="W1809" s="371"/>
    </row>
    <row r="1810" spans="1:23" ht="16.5" customHeight="1">
      <c r="A1810" s="384"/>
      <c r="B1810" s="1150"/>
      <c r="C1810" s="1235"/>
      <c r="D1810" s="1275"/>
      <c r="E1810" s="1277"/>
      <c r="F1810" s="1162"/>
      <c r="G1810" s="1214"/>
      <c r="H1810" s="1217"/>
      <c r="I1810" s="1206"/>
      <c r="J1810" s="391"/>
      <c r="K1810" s="392"/>
      <c r="L1810" s="1273"/>
      <c r="M1810" s="1130"/>
      <c r="N1810" s="1202"/>
      <c r="O1810" s="1204"/>
      <c r="P1810" s="374"/>
      <c r="Q1810" s="390"/>
      <c r="R1810" s="390"/>
      <c r="S1810" s="390"/>
      <c r="T1810" s="390"/>
      <c r="U1810" s="390"/>
      <c r="V1810" s="390"/>
      <c r="W1810" s="371"/>
    </row>
    <row r="1811" spans="1:23" ht="16.5" customHeight="1">
      <c r="A1811" s="384"/>
      <c r="B1811" s="1150"/>
      <c r="C1811" s="1235"/>
      <c r="D1811" s="1275"/>
      <c r="E1811" s="1277"/>
      <c r="F1811" s="1162"/>
      <c r="G1811" s="1214"/>
      <c r="H1811" s="1217"/>
      <c r="I1811" s="1196"/>
      <c r="J1811" s="391"/>
      <c r="K1811" s="392"/>
      <c r="L1811" s="1209"/>
      <c r="M1811" s="1130"/>
      <c r="N1811" s="1202"/>
      <c r="O1811" s="1204"/>
      <c r="P1811" s="374"/>
      <c r="Q1811" s="371"/>
      <c r="R1811" s="371"/>
      <c r="S1811" s="371"/>
      <c r="T1811" s="371"/>
      <c r="U1811" s="371"/>
      <c r="V1811" s="371"/>
      <c r="W1811" s="371"/>
    </row>
    <row r="1812" spans="1:23" ht="16.5" customHeight="1">
      <c r="A1812" s="384"/>
      <c r="B1812" s="1150"/>
      <c r="C1812" s="1235"/>
      <c r="D1812" s="1275"/>
      <c r="E1812" s="1277"/>
      <c r="F1812" s="1162"/>
      <c r="G1812" s="1214"/>
      <c r="H1812" s="1217"/>
      <c r="I1812" s="1196"/>
      <c r="J1812" s="391"/>
      <c r="K1812" s="392"/>
      <c r="L1812" s="1209"/>
      <c r="M1812" s="1130"/>
      <c r="N1812" s="1202"/>
      <c r="O1812" s="1204"/>
      <c r="P1812" s="374"/>
      <c r="Q1812" s="371"/>
      <c r="R1812" s="371"/>
      <c r="S1812" s="371"/>
      <c r="T1812" s="371"/>
      <c r="U1812" s="371"/>
      <c r="V1812" s="371"/>
      <c r="W1812" s="371"/>
    </row>
    <row r="1813" spans="1:23" ht="16.5" customHeight="1">
      <c r="A1813" s="384"/>
      <c r="B1813" s="1150"/>
      <c r="C1813" s="1235"/>
      <c r="D1813" s="1275"/>
      <c r="E1813" s="1277"/>
      <c r="F1813" s="1162"/>
      <c r="G1813" s="1214"/>
      <c r="H1813" s="1217"/>
      <c r="I1813" s="1196"/>
      <c r="J1813" s="391"/>
      <c r="K1813" s="392"/>
      <c r="L1813" s="1209"/>
      <c r="M1813" s="1130"/>
      <c r="N1813" s="1202"/>
      <c r="O1813" s="1204"/>
      <c r="P1813" s="374"/>
      <c r="Q1813" s="371"/>
      <c r="R1813" s="371"/>
      <c r="S1813" s="371"/>
      <c r="T1813" s="371"/>
      <c r="U1813" s="371"/>
      <c r="V1813" s="371"/>
      <c r="W1813" s="371"/>
    </row>
    <row r="1814" spans="1:23" ht="16.5" customHeight="1">
      <c r="A1814" s="384"/>
      <c r="B1814" s="1150"/>
      <c r="C1814" s="1235"/>
      <c r="D1814" s="1275"/>
      <c r="E1814" s="1277"/>
      <c r="F1814" s="1162"/>
      <c r="G1814" s="1214"/>
      <c r="H1814" s="1217"/>
      <c r="I1814" s="1207"/>
      <c r="J1814" s="391"/>
      <c r="K1814" s="392"/>
      <c r="L1814" s="1210"/>
      <c r="M1814" s="1130"/>
      <c r="N1814" s="1202"/>
      <c r="O1814" s="1204"/>
      <c r="P1814" s="374"/>
      <c r="Q1814" s="371"/>
      <c r="R1814" s="371"/>
      <c r="S1814" s="371"/>
      <c r="T1814" s="371"/>
      <c r="U1814" s="371"/>
      <c r="V1814" s="371"/>
      <c r="W1814" s="371"/>
    </row>
    <row r="1815" spans="1:23" ht="16.5" customHeight="1">
      <c r="A1815" s="384"/>
      <c r="B1815" s="1150"/>
      <c r="C1815" s="1235"/>
      <c r="D1815" s="1275"/>
      <c r="E1815" s="1277"/>
      <c r="F1815" s="1162"/>
      <c r="G1815" s="1214"/>
      <c r="H1815" s="1217"/>
      <c r="I1815" s="1195"/>
      <c r="J1815" s="391"/>
      <c r="K1815" s="392"/>
      <c r="L1815" s="1211"/>
      <c r="M1815" s="1130"/>
      <c r="N1815" s="1202"/>
      <c r="O1815" s="1204"/>
      <c r="P1815" s="374"/>
      <c r="Q1815" s="390"/>
      <c r="R1815" s="390"/>
      <c r="S1815" s="390"/>
      <c r="T1815" s="390"/>
      <c r="U1815" s="390"/>
      <c r="V1815" s="390"/>
      <c r="W1815" s="371"/>
    </row>
    <row r="1816" spans="1:23" ht="16.5" customHeight="1">
      <c r="A1816" s="384"/>
      <c r="B1816" s="1150"/>
      <c r="C1816" s="1235"/>
      <c r="D1816" s="1275"/>
      <c r="E1816" s="1277"/>
      <c r="F1816" s="1162"/>
      <c r="G1816" s="1214"/>
      <c r="H1816" s="1217"/>
      <c r="I1816" s="1195"/>
      <c r="J1816" s="391"/>
      <c r="K1816" s="392"/>
      <c r="L1816" s="1211"/>
      <c r="M1816" s="1130"/>
      <c r="N1816" s="1202"/>
      <c r="O1816" s="1204"/>
      <c r="P1816" s="374"/>
      <c r="Q1816" s="390"/>
      <c r="R1816" s="390"/>
      <c r="S1816" s="390"/>
      <c r="T1816" s="390"/>
      <c r="U1816" s="390"/>
      <c r="V1816" s="390"/>
      <c r="W1816" s="371"/>
    </row>
    <row r="1817" spans="1:23" ht="16.5" customHeight="1">
      <c r="A1817" s="384"/>
      <c r="B1817" s="1150"/>
      <c r="C1817" s="1235"/>
      <c r="D1817" s="1275"/>
      <c r="E1817" s="1277"/>
      <c r="F1817" s="1162"/>
      <c r="G1817" s="1214"/>
      <c r="H1817" s="1217"/>
      <c r="I1817" s="1196"/>
      <c r="J1817" s="391"/>
      <c r="K1817" s="392"/>
      <c r="L1817" s="1209"/>
      <c r="M1817" s="1130"/>
      <c r="N1817" s="1202"/>
      <c r="O1817" s="1204"/>
      <c r="P1817" s="374"/>
      <c r="Q1817" s="390"/>
      <c r="R1817" s="390"/>
      <c r="S1817" s="390"/>
      <c r="T1817" s="390"/>
      <c r="U1817" s="390"/>
      <c r="V1817" s="390"/>
      <c r="W1817" s="371"/>
    </row>
    <row r="1818" spans="1:23" ht="16.5" customHeight="1">
      <c r="A1818" s="384"/>
      <c r="B1818" s="1172"/>
      <c r="C1818" s="1279"/>
      <c r="D1818" s="1280"/>
      <c r="E1818" s="1281"/>
      <c r="F1818" s="1176"/>
      <c r="G1818" s="1215"/>
      <c r="H1818" s="1218"/>
      <c r="I1818" s="1197"/>
      <c r="J1818" s="393"/>
      <c r="K1818" s="394"/>
      <c r="L1818" s="1212"/>
      <c r="M1818" s="1131"/>
      <c r="N1818" s="1256"/>
      <c r="O1818" s="1205"/>
      <c r="P1818" s="374"/>
      <c r="Q1818" s="390"/>
      <c r="R1818" s="390"/>
      <c r="S1818" s="390"/>
      <c r="T1818" s="390"/>
      <c r="U1818" s="390"/>
      <c r="V1818" s="390"/>
      <c r="W1818" s="371"/>
    </row>
    <row r="1819" spans="1:23" ht="15.75" customHeight="1">
      <c r="A1819" s="384"/>
      <c r="B1819" s="1149"/>
      <c r="C1819" s="1152"/>
      <c r="D1819" s="1155"/>
      <c r="E1819" s="1158"/>
      <c r="F1819" s="1161" t="str">
        <f t="shared" ref="F1819" si="516">D1819&amp;"_"&amp;IF(LEN(C1819) = 1, "0"&amp;C1819, C1819)</f>
        <v>_</v>
      </c>
      <c r="G1819" s="1199"/>
      <c r="H1819" s="1225"/>
      <c r="I1819" s="385" t="s">
        <v>414</v>
      </c>
      <c r="J1819" s="386"/>
      <c r="K1819" s="387"/>
      <c r="L1819" s="388" t="s">
        <v>414</v>
      </c>
      <c r="M1819" s="1129"/>
      <c r="N1819" s="1132"/>
      <c r="O1819" s="1135"/>
      <c r="P1819" s="412"/>
      <c r="Q1819" s="390"/>
      <c r="R1819" s="390"/>
      <c r="S1819" s="390"/>
      <c r="T1819" s="390"/>
      <c r="U1819" s="390"/>
      <c r="V1819" s="390"/>
      <c r="W1819" s="371"/>
    </row>
    <row r="1820" spans="1:23" ht="16.5" customHeight="1">
      <c r="A1820" s="384"/>
      <c r="B1820" s="1150"/>
      <c r="C1820" s="1235"/>
      <c r="D1820" s="1275"/>
      <c r="E1820" s="1277"/>
      <c r="F1820" s="1162"/>
      <c r="G1820" s="1214"/>
      <c r="H1820" s="1217"/>
      <c r="I1820" s="1206"/>
      <c r="J1820" s="391"/>
      <c r="K1820" s="392"/>
      <c r="L1820" s="1273"/>
      <c r="M1820" s="1130"/>
      <c r="N1820" s="1202"/>
      <c r="O1820" s="1204"/>
      <c r="P1820" s="374"/>
      <c r="Q1820" s="390"/>
      <c r="R1820" s="390"/>
      <c r="S1820" s="390"/>
      <c r="T1820" s="390"/>
      <c r="U1820" s="390"/>
      <c r="V1820" s="390"/>
      <c r="W1820" s="371"/>
    </row>
    <row r="1821" spans="1:23" ht="16.5" customHeight="1">
      <c r="A1821" s="384"/>
      <c r="B1821" s="1150"/>
      <c r="C1821" s="1235"/>
      <c r="D1821" s="1275"/>
      <c r="E1821" s="1277"/>
      <c r="F1821" s="1162"/>
      <c r="G1821" s="1214"/>
      <c r="H1821" s="1217"/>
      <c r="I1821" s="1196"/>
      <c r="J1821" s="391"/>
      <c r="K1821" s="392"/>
      <c r="L1821" s="1209"/>
      <c r="M1821" s="1130"/>
      <c r="N1821" s="1202"/>
      <c r="O1821" s="1204"/>
      <c r="P1821" s="374"/>
      <c r="Q1821" s="371"/>
      <c r="R1821" s="371"/>
      <c r="S1821" s="371"/>
      <c r="T1821" s="371"/>
      <c r="U1821" s="371"/>
      <c r="V1821" s="371"/>
      <c r="W1821" s="371"/>
    </row>
    <row r="1822" spans="1:23" ht="16.5" customHeight="1">
      <c r="A1822" s="384"/>
      <c r="B1822" s="1150"/>
      <c r="C1822" s="1235"/>
      <c r="D1822" s="1275"/>
      <c r="E1822" s="1277"/>
      <c r="F1822" s="1162"/>
      <c r="G1822" s="1214"/>
      <c r="H1822" s="1217"/>
      <c r="I1822" s="1196"/>
      <c r="J1822" s="391"/>
      <c r="K1822" s="392"/>
      <c r="L1822" s="1209"/>
      <c r="M1822" s="1130"/>
      <c r="N1822" s="1202"/>
      <c r="O1822" s="1204"/>
      <c r="P1822" s="374"/>
      <c r="Q1822" s="371"/>
      <c r="R1822" s="371"/>
      <c r="S1822" s="371"/>
      <c r="T1822" s="371"/>
      <c r="U1822" s="371"/>
      <c r="V1822" s="371"/>
      <c r="W1822" s="371"/>
    </row>
    <row r="1823" spans="1:23" ht="16.5" customHeight="1">
      <c r="A1823" s="384"/>
      <c r="B1823" s="1150"/>
      <c r="C1823" s="1235"/>
      <c r="D1823" s="1275"/>
      <c r="E1823" s="1277"/>
      <c r="F1823" s="1162"/>
      <c r="G1823" s="1214"/>
      <c r="H1823" s="1217"/>
      <c r="I1823" s="1196"/>
      <c r="J1823" s="391"/>
      <c r="K1823" s="392"/>
      <c r="L1823" s="1209"/>
      <c r="M1823" s="1130"/>
      <c r="N1823" s="1202"/>
      <c r="O1823" s="1204"/>
      <c r="P1823" s="374"/>
      <c r="Q1823" s="371"/>
      <c r="R1823" s="371"/>
      <c r="S1823" s="371"/>
      <c r="T1823" s="371"/>
      <c r="U1823" s="371"/>
      <c r="V1823" s="371"/>
      <c r="W1823" s="371"/>
    </row>
    <row r="1824" spans="1:23" ht="16.5" customHeight="1">
      <c r="A1824" s="384"/>
      <c r="B1824" s="1150"/>
      <c r="C1824" s="1235"/>
      <c r="D1824" s="1275"/>
      <c r="E1824" s="1277"/>
      <c r="F1824" s="1162"/>
      <c r="G1824" s="1214"/>
      <c r="H1824" s="1217"/>
      <c r="I1824" s="1207"/>
      <c r="J1824" s="391"/>
      <c r="K1824" s="392"/>
      <c r="L1824" s="1210"/>
      <c r="M1824" s="1130"/>
      <c r="N1824" s="1202"/>
      <c r="O1824" s="1204"/>
      <c r="P1824" s="374"/>
      <c r="Q1824" s="371"/>
      <c r="R1824" s="371"/>
      <c r="S1824" s="371"/>
      <c r="T1824" s="371"/>
      <c r="U1824" s="371"/>
      <c r="V1824" s="371"/>
      <c r="W1824" s="371"/>
    </row>
    <row r="1825" spans="1:23" ht="16.5" customHeight="1">
      <c r="A1825" s="384"/>
      <c r="B1825" s="1150"/>
      <c r="C1825" s="1235"/>
      <c r="D1825" s="1275"/>
      <c r="E1825" s="1277"/>
      <c r="F1825" s="1162"/>
      <c r="G1825" s="1214"/>
      <c r="H1825" s="1217"/>
      <c r="I1825" s="1195"/>
      <c r="J1825" s="391"/>
      <c r="K1825" s="392"/>
      <c r="L1825" s="1211"/>
      <c r="M1825" s="1130"/>
      <c r="N1825" s="1202"/>
      <c r="O1825" s="1204"/>
      <c r="P1825" s="374"/>
      <c r="Q1825" s="390"/>
      <c r="R1825" s="390"/>
      <c r="S1825" s="390"/>
      <c r="T1825" s="390"/>
      <c r="U1825" s="390"/>
      <c r="V1825" s="390"/>
      <c r="W1825" s="371"/>
    </row>
    <row r="1826" spans="1:23" ht="16.5" customHeight="1">
      <c r="A1826" s="384"/>
      <c r="B1826" s="1150"/>
      <c r="C1826" s="1235"/>
      <c r="D1826" s="1275"/>
      <c r="E1826" s="1277"/>
      <c r="F1826" s="1162"/>
      <c r="G1826" s="1214"/>
      <c r="H1826" s="1217"/>
      <c r="I1826" s="1195"/>
      <c r="J1826" s="391"/>
      <c r="K1826" s="392"/>
      <c r="L1826" s="1211"/>
      <c r="M1826" s="1130"/>
      <c r="N1826" s="1202"/>
      <c r="O1826" s="1204"/>
      <c r="P1826" s="374"/>
      <c r="Q1826" s="390"/>
      <c r="R1826" s="390"/>
      <c r="S1826" s="390"/>
      <c r="T1826" s="390"/>
      <c r="U1826" s="390"/>
      <c r="V1826" s="390"/>
      <c r="W1826" s="371"/>
    </row>
    <row r="1827" spans="1:23" ht="16.5" customHeight="1">
      <c r="A1827" s="384"/>
      <c r="B1827" s="1150"/>
      <c r="C1827" s="1235"/>
      <c r="D1827" s="1275"/>
      <c r="E1827" s="1277"/>
      <c r="F1827" s="1162"/>
      <c r="G1827" s="1214"/>
      <c r="H1827" s="1217"/>
      <c r="I1827" s="1196"/>
      <c r="J1827" s="391"/>
      <c r="K1827" s="392"/>
      <c r="L1827" s="1209"/>
      <c r="M1827" s="1130"/>
      <c r="N1827" s="1202"/>
      <c r="O1827" s="1204"/>
      <c r="P1827" s="374"/>
      <c r="Q1827" s="390"/>
      <c r="R1827" s="390"/>
      <c r="S1827" s="390"/>
      <c r="T1827" s="390"/>
      <c r="U1827" s="390"/>
      <c r="V1827" s="390"/>
      <c r="W1827" s="371"/>
    </row>
    <row r="1828" spans="1:23" ht="16.5" customHeight="1" thickBot="1">
      <c r="A1828" s="384"/>
      <c r="B1828" s="1151"/>
      <c r="C1828" s="1284"/>
      <c r="D1828" s="1285"/>
      <c r="E1828" s="1286"/>
      <c r="F1828" s="1163"/>
      <c r="G1828" s="1224"/>
      <c r="H1828" s="1226"/>
      <c r="I1828" s="1198"/>
      <c r="J1828" s="420"/>
      <c r="K1828" s="421"/>
      <c r="L1828" s="1222"/>
      <c r="M1828" s="1283"/>
      <c r="N1828" s="1220"/>
      <c r="O1828" s="1221"/>
      <c r="P1828" s="374"/>
      <c r="Q1828" s="390"/>
      <c r="R1828" s="390"/>
      <c r="S1828" s="390"/>
      <c r="T1828" s="390"/>
      <c r="U1828" s="390"/>
      <c r="V1828" s="390"/>
      <c r="W1828" s="371"/>
    </row>
    <row r="1829" spans="1:23" ht="15.75" customHeight="1">
      <c r="A1829" s="384"/>
      <c r="B1829" s="1191"/>
      <c r="C1829" s="1153"/>
      <c r="D1829" s="1156"/>
      <c r="E1829" s="1159"/>
      <c r="F1829" s="1162" t="str">
        <f t="shared" ref="F1829" si="517">D1829&amp;"_"&amp;IF(LEN(C1829) = 1, "0"&amp;C1829, C1829)</f>
        <v>_</v>
      </c>
      <c r="G1829" s="1165"/>
      <c r="H1829" s="1216"/>
      <c r="I1829" s="402" t="s">
        <v>414</v>
      </c>
      <c r="J1829" s="415"/>
      <c r="K1829" s="416"/>
      <c r="L1829" s="417" t="s">
        <v>1634</v>
      </c>
      <c r="M1829" s="1282"/>
      <c r="N1829" s="1133"/>
      <c r="O1829" s="1136"/>
      <c r="P1829" s="412"/>
      <c r="Q1829" s="390"/>
      <c r="R1829" s="390"/>
      <c r="S1829" s="390"/>
      <c r="T1829" s="390"/>
      <c r="U1829" s="390"/>
      <c r="V1829" s="390"/>
      <c r="W1829" s="371"/>
    </row>
    <row r="1830" spans="1:23" ht="16.5" customHeight="1">
      <c r="A1830" s="384"/>
      <c r="B1830" s="1150"/>
      <c r="C1830" s="1235"/>
      <c r="D1830" s="1275"/>
      <c r="E1830" s="1277"/>
      <c r="F1830" s="1162"/>
      <c r="G1830" s="1214"/>
      <c r="H1830" s="1217"/>
      <c r="I1830" s="1206"/>
      <c r="J1830" s="391"/>
      <c r="K1830" s="392"/>
      <c r="L1830" s="1273"/>
      <c r="M1830" s="1130"/>
      <c r="N1830" s="1202"/>
      <c r="O1830" s="1204"/>
      <c r="P1830" s="374"/>
      <c r="Q1830" s="390"/>
      <c r="R1830" s="390"/>
      <c r="S1830" s="390"/>
      <c r="T1830" s="390"/>
      <c r="U1830" s="390"/>
      <c r="V1830" s="390"/>
      <c r="W1830" s="371"/>
    </row>
    <row r="1831" spans="1:23" ht="16.5" customHeight="1">
      <c r="A1831" s="384"/>
      <c r="B1831" s="1150"/>
      <c r="C1831" s="1235"/>
      <c r="D1831" s="1275"/>
      <c r="E1831" s="1277"/>
      <c r="F1831" s="1162"/>
      <c r="G1831" s="1214"/>
      <c r="H1831" s="1217"/>
      <c r="I1831" s="1196"/>
      <c r="J1831" s="391"/>
      <c r="K1831" s="392"/>
      <c r="L1831" s="1209"/>
      <c r="M1831" s="1130"/>
      <c r="N1831" s="1202"/>
      <c r="O1831" s="1204"/>
      <c r="P1831" s="374"/>
      <c r="Q1831" s="371"/>
      <c r="R1831" s="371"/>
      <c r="S1831" s="371"/>
      <c r="T1831" s="371"/>
      <c r="U1831" s="371"/>
      <c r="V1831" s="371"/>
      <c r="W1831" s="371"/>
    </row>
    <row r="1832" spans="1:23" ht="16.5" customHeight="1">
      <c r="A1832" s="384"/>
      <c r="B1832" s="1150"/>
      <c r="C1832" s="1235"/>
      <c r="D1832" s="1275"/>
      <c r="E1832" s="1277"/>
      <c r="F1832" s="1162"/>
      <c r="G1832" s="1214"/>
      <c r="H1832" s="1217"/>
      <c r="I1832" s="1196"/>
      <c r="J1832" s="391"/>
      <c r="K1832" s="392"/>
      <c r="L1832" s="1209"/>
      <c r="M1832" s="1130"/>
      <c r="N1832" s="1202"/>
      <c r="O1832" s="1204"/>
      <c r="P1832" s="374"/>
      <c r="Q1832" s="371"/>
      <c r="R1832" s="371"/>
      <c r="S1832" s="371"/>
      <c r="T1832" s="371"/>
      <c r="U1832" s="371"/>
      <c r="V1832" s="371"/>
      <c r="W1832" s="371"/>
    </row>
    <row r="1833" spans="1:23" ht="16.5" customHeight="1">
      <c r="A1833" s="384"/>
      <c r="B1833" s="1150"/>
      <c r="C1833" s="1235"/>
      <c r="D1833" s="1275"/>
      <c r="E1833" s="1277"/>
      <c r="F1833" s="1162"/>
      <c r="G1833" s="1214"/>
      <c r="H1833" s="1217"/>
      <c r="I1833" s="1196"/>
      <c r="J1833" s="391"/>
      <c r="K1833" s="392"/>
      <c r="L1833" s="1209"/>
      <c r="M1833" s="1130"/>
      <c r="N1833" s="1202"/>
      <c r="O1833" s="1204"/>
      <c r="P1833" s="374"/>
      <c r="Q1833" s="371"/>
      <c r="R1833" s="371"/>
      <c r="S1833" s="371"/>
      <c r="T1833" s="371"/>
      <c r="U1833" s="371"/>
      <c r="V1833" s="371"/>
      <c r="W1833" s="371"/>
    </row>
    <row r="1834" spans="1:23" ht="16.5" customHeight="1">
      <c r="A1834" s="384"/>
      <c r="B1834" s="1150"/>
      <c r="C1834" s="1235"/>
      <c r="D1834" s="1275"/>
      <c r="E1834" s="1277"/>
      <c r="F1834" s="1162"/>
      <c r="G1834" s="1214"/>
      <c r="H1834" s="1217"/>
      <c r="I1834" s="1207"/>
      <c r="J1834" s="391"/>
      <c r="K1834" s="392"/>
      <c r="L1834" s="1210"/>
      <c r="M1834" s="1130"/>
      <c r="N1834" s="1202"/>
      <c r="O1834" s="1204"/>
      <c r="P1834" s="374"/>
      <c r="Q1834" s="371"/>
      <c r="R1834" s="371"/>
      <c r="S1834" s="371"/>
      <c r="T1834" s="371"/>
      <c r="U1834" s="371"/>
      <c r="V1834" s="371"/>
      <c r="W1834" s="371"/>
    </row>
    <row r="1835" spans="1:23" ht="16.5" customHeight="1">
      <c r="A1835" s="384"/>
      <c r="B1835" s="1150"/>
      <c r="C1835" s="1235"/>
      <c r="D1835" s="1275"/>
      <c r="E1835" s="1277"/>
      <c r="F1835" s="1162"/>
      <c r="G1835" s="1214"/>
      <c r="H1835" s="1217"/>
      <c r="I1835" s="1195"/>
      <c r="J1835" s="391"/>
      <c r="K1835" s="392"/>
      <c r="L1835" s="1211"/>
      <c r="M1835" s="1130"/>
      <c r="N1835" s="1202"/>
      <c r="O1835" s="1204"/>
      <c r="P1835" s="374"/>
      <c r="Q1835" s="390"/>
      <c r="R1835" s="390"/>
      <c r="S1835" s="390"/>
      <c r="T1835" s="390"/>
      <c r="U1835" s="390"/>
      <c r="V1835" s="390"/>
      <c r="W1835" s="371"/>
    </row>
    <row r="1836" spans="1:23" ht="16.5" customHeight="1">
      <c r="A1836" s="384"/>
      <c r="B1836" s="1150"/>
      <c r="C1836" s="1235"/>
      <c r="D1836" s="1275"/>
      <c r="E1836" s="1277"/>
      <c r="F1836" s="1162"/>
      <c r="G1836" s="1214"/>
      <c r="H1836" s="1217"/>
      <c r="I1836" s="1195"/>
      <c r="J1836" s="391"/>
      <c r="K1836" s="392"/>
      <c r="L1836" s="1211"/>
      <c r="M1836" s="1130"/>
      <c r="N1836" s="1202"/>
      <c r="O1836" s="1204"/>
      <c r="P1836" s="374"/>
      <c r="Q1836" s="390"/>
      <c r="R1836" s="390"/>
      <c r="S1836" s="390"/>
      <c r="T1836" s="390"/>
      <c r="U1836" s="390"/>
      <c r="V1836" s="390"/>
      <c r="W1836" s="371"/>
    </row>
    <row r="1837" spans="1:23" ht="16.5" customHeight="1">
      <c r="A1837" s="384"/>
      <c r="B1837" s="1150"/>
      <c r="C1837" s="1235"/>
      <c r="D1837" s="1275"/>
      <c r="E1837" s="1277"/>
      <c r="F1837" s="1162"/>
      <c r="G1837" s="1214"/>
      <c r="H1837" s="1217"/>
      <c r="I1837" s="1196"/>
      <c r="J1837" s="391"/>
      <c r="K1837" s="392"/>
      <c r="L1837" s="1209"/>
      <c r="M1837" s="1130"/>
      <c r="N1837" s="1202"/>
      <c r="O1837" s="1204"/>
      <c r="P1837" s="374"/>
      <c r="Q1837" s="390"/>
      <c r="R1837" s="390"/>
      <c r="S1837" s="390"/>
      <c r="T1837" s="390"/>
      <c r="U1837" s="390"/>
      <c r="V1837" s="390"/>
      <c r="W1837" s="371"/>
    </row>
    <row r="1838" spans="1:23" ht="16.5" customHeight="1">
      <c r="A1838" s="384"/>
      <c r="B1838" s="1172"/>
      <c r="C1838" s="1279"/>
      <c r="D1838" s="1280"/>
      <c r="E1838" s="1281"/>
      <c r="F1838" s="1176"/>
      <c r="G1838" s="1215"/>
      <c r="H1838" s="1218"/>
      <c r="I1838" s="1197"/>
      <c r="J1838" s="393"/>
      <c r="K1838" s="394"/>
      <c r="L1838" s="1212"/>
      <c r="M1838" s="1131"/>
      <c r="N1838" s="1256"/>
      <c r="O1838" s="1205"/>
      <c r="P1838" s="374"/>
      <c r="Q1838" s="390"/>
      <c r="R1838" s="390"/>
      <c r="S1838" s="390"/>
      <c r="T1838" s="390"/>
      <c r="U1838" s="390"/>
      <c r="V1838" s="390"/>
      <c r="W1838" s="371"/>
    </row>
    <row r="1839" spans="1:23" ht="15.75" customHeight="1">
      <c r="A1839" s="384"/>
      <c r="B1839" s="1149"/>
      <c r="C1839" s="1152"/>
      <c r="D1839" s="1155"/>
      <c r="E1839" s="1158"/>
      <c r="F1839" s="1161" t="str">
        <f t="shared" ref="F1839" si="518">D1839&amp;"_"&amp;IF(LEN(C1839) = 1, "0"&amp;C1839, C1839)</f>
        <v>_</v>
      </c>
      <c r="G1839" s="1199"/>
      <c r="H1839" s="1225"/>
      <c r="I1839" s="385" t="s">
        <v>414</v>
      </c>
      <c r="J1839" s="386"/>
      <c r="K1839" s="387"/>
      <c r="L1839" s="388" t="s">
        <v>414</v>
      </c>
      <c r="M1839" s="1129"/>
      <c r="N1839" s="1132"/>
      <c r="O1839" s="1135"/>
      <c r="P1839" s="412"/>
      <c r="Q1839" s="390"/>
      <c r="R1839" s="390"/>
      <c r="S1839" s="390"/>
      <c r="T1839" s="390"/>
      <c r="U1839" s="390"/>
      <c r="V1839" s="390"/>
      <c r="W1839" s="371"/>
    </row>
    <row r="1840" spans="1:23" ht="16.5" customHeight="1">
      <c r="A1840" s="384"/>
      <c r="B1840" s="1150"/>
      <c r="C1840" s="1235"/>
      <c r="D1840" s="1275"/>
      <c r="E1840" s="1277"/>
      <c r="F1840" s="1162"/>
      <c r="G1840" s="1214"/>
      <c r="H1840" s="1217"/>
      <c r="I1840" s="1206"/>
      <c r="J1840" s="391"/>
      <c r="K1840" s="392"/>
      <c r="L1840" s="1273"/>
      <c r="M1840" s="1130"/>
      <c r="N1840" s="1202"/>
      <c r="O1840" s="1204"/>
      <c r="P1840" s="374"/>
      <c r="Q1840" s="390"/>
      <c r="R1840" s="390"/>
      <c r="S1840" s="390"/>
      <c r="T1840" s="390"/>
      <c r="U1840" s="390"/>
      <c r="V1840" s="390"/>
      <c r="W1840" s="371"/>
    </row>
    <row r="1841" spans="1:23" ht="16.5" customHeight="1">
      <c r="A1841" s="384"/>
      <c r="B1841" s="1150"/>
      <c r="C1841" s="1235"/>
      <c r="D1841" s="1275"/>
      <c r="E1841" s="1277"/>
      <c r="F1841" s="1162"/>
      <c r="G1841" s="1214"/>
      <c r="H1841" s="1217"/>
      <c r="I1841" s="1196"/>
      <c r="J1841" s="391"/>
      <c r="K1841" s="392"/>
      <c r="L1841" s="1209"/>
      <c r="M1841" s="1130"/>
      <c r="N1841" s="1202"/>
      <c r="O1841" s="1204"/>
      <c r="P1841" s="374"/>
      <c r="Q1841" s="371"/>
      <c r="R1841" s="371"/>
      <c r="S1841" s="371"/>
      <c r="T1841" s="371"/>
      <c r="U1841" s="371"/>
      <c r="V1841" s="371"/>
      <c r="W1841" s="371"/>
    </row>
    <row r="1842" spans="1:23" ht="16.5" customHeight="1">
      <c r="A1842" s="384"/>
      <c r="B1842" s="1150"/>
      <c r="C1842" s="1235"/>
      <c r="D1842" s="1275"/>
      <c r="E1842" s="1277"/>
      <c r="F1842" s="1162"/>
      <c r="G1842" s="1214"/>
      <c r="H1842" s="1217"/>
      <c r="I1842" s="1196"/>
      <c r="J1842" s="391"/>
      <c r="K1842" s="392"/>
      <c r="L1842" s="1209"/>
      <c r="M1842" s="1130"/>
      <c r="N1842" s="1202"/>
      <c r="O1842" s="1204"/>
      <c r="P1842" s="374"/>
      <c r="Q1842" s="371"/>
      <c r="R1842" s="371"/>
      <c r="S1842" s="371"/>
      <c r="T1842" s="371"/>
      <c r="U1842" s="371"/>
      <c r="V1842" s="371"/>
      <c r="W1842" s="371"/>
    </row>
    <row r="1843" spans="1:23" ht="16.5" customHeight="1">
      <c r="A1843" s="384"/>
      <c r="B1843" s="1150"/>
      <c r="C1843" s="1235"/>
      <c r="D1843" s="1275"/>
      <c r="E1843" s="1277"/>
      <c r="F1843" s="1162"/>
      <c r="G1843" s="1214"/>
      <c r="H1843" s="1217"/>
      <c r="I1843" s="1196"/>
      <c r="J1843" s="391"/>
      <c r="K1843" s="392"/>
      <c r="L1843" s="1209"/>
      <c r="M1843" s="1130"/>
      <c r="N1843" s="1202"/>
      <c r="O1843" s="1204"/>
      <c r="P1843" s="374"/>
      <c r="Q1843" s="371"/>
      <c r="R1843" s="371"/>
      <c r="S1843" s="371"/>
      <c r="T1843" s="371"/>
      <c r="U1843" s="371"/>
      <c r="V1843" s="371"/>
      <c r="W1843" s="371"/>
    </row>
    <row r="1844" spans="1:23" ht="16.5" customHeight="1">
      <c r="A1844" s="384"/>
      <c r="B1844" s="1150"/>
      <c r="C1844" s="1235"/>
      <c r="D1844" s="1275"/>
      <c r="E1844" s="1277"/>
      <c r="F1844" s="1162"/>
      <c r="G1844" s="1214"/>
      <c r="H1844" s="1217"/>
      <c r="I1844" s="1207"/>
      <c r="J1844" s="391"/>
      <c r="K1844" s="392"/>
      <c r="L1844" s="1210"/>
      <c r="M1844" s="1130"/>
      <c r="N1844" s="1202"/>
      <c r="O1844" s="1204"/>
      <c r="P1844" s="374"/>
      <c r="Q1844" s="371"/>
      <c r="R1844" s="371"/>
      <c r="S1844" s="371"/>
      <c r="T1844" s="371"/>
      <c r="U1844" s="371"/>
      <c r="V1844" s="371"/>
      <c r="W1844" s="371"/>
    </row>
    <row r="1845" spans="1:23" ht="16.5" customHeight="1">
      <c r="A1845" s="384"/>
      <c r="B1845" s="1150"/>
      <c r="C1845" s="1235"/>
      <c r="D1845" s="1275"/>
      <c r="E1845" s="1277"/>
      <c r="F1845" s="1162"/>
      <c r="G1845" s="1214"/>
      <c r="H1845" s="1217"/>
      <c r="I1845" s="1195"/>
      <c r="J1845" s="391"/>
      <c r="K1845" s="392"/>
      <c r="L1845" s="1211"/>
      <c r="M1845" s="1130"/>
      <c r="N1845" s="1202"/>
      <c r="O1845" s="1204"/>
      <c r="P1845" s="374"/>
      <c r="Q1845" s="390"/>
      <c r="R1845" s="390"/>
      <c r="S1845" s="390"/>
      <c r="T1845" s="390"/>
      <c r="U1845" s="390"/>
      <c r="V1845" s="390"/>
      <c r="W1845" s="371"/>
    </row>
    <row r="1846" spans="1:23" ht="16.5" customHeight="1">
      <c r="A1846" s="384"/>
      <c r="B1846" s="1150"/>
      <c r="C1846" s="1235"/>
      <c r="D1846" s="1275"/>
      <c r="E1846" s="1277"/>
      <c r="F1846" s="1162"/>
      <c r="G1846" s="1214"/>
      <c r="H1846" s="1217"/>
      <c r="I1846" s="1195"/>
      <c r="J1846" s="391"/>
      <c r="K1846" s="392"/>
      <c r="L1846" s="1211"/>
      <c r="M1846" s="1130"/>
      <c r="N1846" s="1202"/>
      <c r="O1846" s="1204"/>
      <c r="P1846" s="374"/>
      <c r="Q1846" s="390"/>
      <c r="R1846" s="390"/>
      <c r="S1846" s="390"/>
      <c r="T1846" s="390"/>
      <c r="U1846" s="390"/>
      <c r="V1846" s="390"/>
      <c r="W1846" s="371"/>
    </row>
    <row r="1847" spans="1:23" ht="16.5" customHeight="1">
      <c r="A1847" s="384"/>
      <c r="B1847" s="1150"/>
      <c r="C1847" s="1235"/>
      <c r="D1847" s="1275"/>
      <c r="E1847" s="1277"/>
      <c r="F1847" s="1162"/>
      <c r="G1847" s="1214"/>
      <c r="H1847" s="1217"/>
      <c r="I1847" s="1196"/>
      <c r="J1847" s="391"/>
      <c r="K1847" s="392"/>
      <c r="L1847" s="1209"/>
      <c r="M1847" s="1130"/>
      <c r="N1847" s="1202"/>
      <c r="O1847" s="1204"/>
      <c r="P1847" s="374"/>
      <c r="Q1847" s="390"/>
      <c r="R1847" s="390"/>
      <c r="S1847" s="390"/>
      <c r="T1847" s="390"/>
      <c r="U1847" s="390"/>
      <c r="V1847" s="390"/>
      <c r="W1847" s="371"/>
    </row>
    <row r="1848" spans="1:23" ht="16.5" customHeight="1">
      <c r="A1848" s="384"/>
      <c r="B1848" s="1172"/>
      <c r="C1848" s="1279"/>
      <c r="D1848" s="1280"/>
      <c r="E1848" s="1281"/>
      <c r="F1848" s="1176"/>
      <c r="G1848" s="1215"/>
      <c r="H1848" s="1218"/>
      <c r="I1848" s="1197"/>
      <c r="J1848" s="393"/>
      <c r="K1848" s="394"/>
      <c r="L1848" s="1212"/>
      <c r="M1848" s="1131"/>
      <c r="N1848" s="1256"/>
      <c r="O1848" s="1205"/>
      <c r="P1848" s="374"/>
      <c r="Q1848" s="390"/>
      <c r="R1848" s="390"/>
      <c r="S1848" s="390"/>
      <c r="T1848" s="390"/>
      <c r="U1848" s="390"/>
      <c r="V1848" s="390"/>
      <c r="W1848" s="371"/>
    </row>
    <row r="1849" spans="1:23" ht="15.75" customHeight="1">
      <c r="A1849" s="384"/>
      <c r="B1849" s="1149"/>
      <c r="C1849" s="1152"/>
      <c r="D1849" s="1155"/>
      <c r="E1849" s="1158"/>
      <c r="F1849" s="1161" t="str">
        <f t="shared" ref="F1849" si="519">D1849&amp;"_"&amp;IF(LEN(C1849) = 1, "0"&amp;C1849, C1849)</f>
        <v>_</v>
      </c>
      <c r="G1849" s="1199"/>
      <c r="H1849" s="1225"/>
      <c r="I1849" s="385" t="s">
        <v>414</v>
      </c>
      <c r="J1849" s="386"/>
      <c r="K1849" s="387"/>
      <c r="L1849" s="388" t="s">
        <v>414</v>
      </c>
      <c r="M1849" s="1129"/>
      <c r="N1849" s="1132"/>
      <c r="O1849" s="1135"/>
      <c r="P1849" s="412"/>
      <c r="Q1849" s="390"/>
      <c r="R1849" s="390"/>
      <c r="S1849" s="390"/>
      <c r="T1849" s="390"/>
      <c r="U1849" s="390"/>
      <c r="V1849" s="390"/>
      <c r="W1849" s="371"/>
    </row>
    <row r="1850" spans="1:23" ht="16.5" customHeight="1">
      <c r="A1850" s="384"/>
      <c r="B1850" s="1150"/>
      <c r="C1850" s="1235"/>
      <c r="D1850" s="1275"/>
      <c r="E1850" s="1277"/>
      <c r="F1850" s="1162"/>
      <c r="G1850" s="1214"/>
      <c r="H1850" s="1217"/>
      <c r="I1850" s="1206"/>
      <c r="J1850" s="391"/>
      <c r="K1850" s="392"/>
      <c r="L1850" s="1273"/>
      <c r="M1850" s="1130"/>
      <c r="N1850" s="1202"/>
      <c r="O1850" s="1204"/>
      <c r="P1850" s="374"/>
      <c r="Q1850" s="390"/>
      <c r="R1850" s="390"/>
      <c r="S1850" s="390"/>
      <c r="T1850" s="390"/>
      <c r="U1850" s="390"/>
      <c r="V1850" s="390"/>
      <c r="W1850" s="371"/>
    </row>
    <row r="1851" spans="1:23" ht="16.5" customHeight="1">
      <c r="A1851" s="384"/>
      <c r="B1851" s="1150"/>
      <c r="C1851" s="1235"/>
      <c r="D1851" s="1275"/>
      <c r="E1851" s="1277"/>
      <c r="F1851" s="1162"/>
      <c r="G1851" s="1214"/>
      <c r="H1851" s="1217"/>
      <c r="I1851" s="1196"/>
      <c r="J1851" s="391"/>
      <c r="K1851" s="392"/>
      <c r="L1851" s="1209"/>
      <c r="M1851" s="1130"/>
      <c r="N1851" s="1202"/>
      <c r="O1851" s="1204"/>
      <c r="P1851" s="374"/>
      <c r="Q1851" s="371"/>
      <c r="R1851" s="371"/>
      <c r="S1851" s="371"/>
      <c r="T1851" s="371"/>
      <c r="U1851" s="371"/>
      <c r="V1851" s="371"/>
      <c r="W1851" s="371"/>
    </row>
    <row r="1852" spans="1:23" ht="16.5" customHeight="1">
      <c r="A1852" s="384"/>
      <c r="B1852" s="1150"/>
      <c r="C1852" s="1235"/>
      <c r="D1852" s="1275"/>
      <c r="E1852" s="1277"/>
      <c r="F1852" s="1162"/>
      <c r="G1852" s="1214"/>
      <c r="H1852" s="1217"/>
      <c r="I1852" s="1196"/>
      <c r="J1852" s="391"/>
      <c r="K1852" s="392"/>
      <c r="L1852" s="1209"/>
      <c r="M1852" s="1130"/>
      <c r="N1852" s="1202"/>
      <c r="O1852" s="1204"/>
      <c r="P1852" s="374"/>
      <c r="Q1852" s="371"/>
      <c r="R1852" s="371"/>
      <c r="S1852" s="371"/>
      <c r="T1852" s="371"/>
      <c r="U1852" s="371"/>
      <c r="V1852" s="371"/>
      <c r="W1852" s="371"/>
    </row>
    <row r="1853" spans="1:23" ht="16.5" customHeight="1">
      <c r="A1853" s="384"/>
      <c r="B1853" s="1150"/>
      <c r="C1853" s="1235"/>
      <c r="D1853" s="1275"/>
      <c r="E1853" s="1277"/>
      <c r="F1853" s="1162"/>
      <c r="G1853" s="1214"/>
      <c r="H1853" s="1217"/>
      <c r="I1853" s="1196"/>
      <c r="J1853" s="391"/>
      <c r="K1853" s="392"/>
      <c r="L1853" s="1209"/>
      <c r="M1853" s="1130"/>
      <c r="N1853" s="1202"/>
      <c r="O1853" s="1204"/>
      <c r="P1853" s="374"/>
      <c r="Q1853" s="371"/>
      <c r="R1853" s="371"/>
      <c r="S1853" s="371"/>
      <c r="T1853" s="371"/>
      <c r="U1853" s="371"/>
      <c r="V1853" s="371"/>
      <c r="W1853" s="371"/>
    </row>
    <row r="1854" spans="1:23" ht="16.5" customHeight="1">
      <c r="A1854" s="384"/>
      <c r="B1854" s="1150"/>
      <c r="C1854" s="1235"/>
      <c r="D1854" s="1275"/>
      <c r="E1854" s="1277"/>
      <c r="F1854" s="1162"/>
      <c r="G1854" s="1214"/>
      <c r="H1854" s="1217"/>
      <c r="I1854" s="1207"/>
      <c r="J1854" s="391"/>
      <c r="K1854" s="392"/>
      <c r="L1854" s="1210"/>
      <c r="M1854" s="1130"/>
      <c r="N1854" s="1202"/>
      <c r="O1854" s="1204"/>
      <c r="P1854" s="374"/>
      <c r="Q1854" s="371"/>
      <c r="R1854" s="371"/>
      <c r="S1854" s="371"/>
      <c r="T1854" s="371"/>
      <c r="U1854" s="371"/>
      <c r="V1854" s="371"/>
      <c r="W1854" s="371"/>
    </row>
    <row r="1855" spans="1:23" ht="16.5" customHeight="1">
      <c r="A1855" s="384"/>
      <c r="B1855" s="1150"/>
      <c r="C1855" s="1235"/>
      <c r="D1855" s="1275"/>
      <c r="E1855" s="1277"/>
      <c r="F1855" s="1162"/>
      <c r="G1855" s="1214"/>
      <c r="H1855" s="1217"/>
      <c r="I1855" s="1195"/>
      <c r="J1855" s="391"/>
      <c r="K1855" s="392"/>
      <c r="L1855" s="1211"/>
      <c r="M1855" s="1130"/>
      <c r="N1855" s="1202"/>
      <c r="O1855" s="1204"/>
      <c r="P1855" s="374"/>
      <c r="Q1855" s="390"/>
      <c r="R1855" s="390"/>
      <c r="S1855" s="390"/>
      <c r="T1855" s="390"/>
      <c r="U1855" s="390"/>
      <c r="V1855" s="390"/>
      <c r="W1855" s="371"/>
    </row>
    <row r="1856" spans="1:23" ht="16.5" customHeight="1">
      <c r="A1856" s="384"/>
      <c r="B1856" s="1150"/>
      <c r="C1856" s="1235"/>
      <c r="D1856" s="1275"/>
      <c r="E1856" s="1277"/>
      <c r="F1856" s="1162"/>
      <c r="G1856" s="1214"/>
      <c r="H1856" s="1217"/>
      <c r="I1856" s="1195"/>
      <c r="J1856" s="391"/>
      <c r="K1856" s="392"/>
      <c r="L1856" s="1211"/>
      <c r="M1856" s="1130"/>
      <c r="N1856" s="1202"/>
      <c r="O1856" s="1204"/>
      <c r="P1856" s="374"/>
      <c r="Q1856" s="390"/>
      <c r="R1856" s="390"/>
      <c r="S1856" s="390"/>
      <c r="T1856" s="390"/>
      <c r="U1856" s="390"/>
      <c r="V1856" s="390"/>
      <c r="W1856" s="371"/>
    </row>
    <row r="1857" spans="1:23" ht="16.5" customHeight="1">
      <c r="A1857" s="384"/>
      <c r="B1857" s="1150"/>
      <c r="C1857" s="1235"/>
      <c r="D1857" s="1275"/>
      <c r="E1857" s="1277"/>
      <c r="F1857" s="1162"/>
      <c r="G1857" s="1214"/>
      <c r="H1857" s="1217"/>
      <c r="I1857" s="1196"/>
      <c r="J1857" s="391"/>
      <c r="K1857" s="392"/>
      <c r="L1857" s="1209"/>
      <c r="M1857" s="1130"/>
      <c r="N1857" s="1202"/>
      <c r="O1857" s="1204"/>
      <c r="P1857" s="374"/>
      <c r="Q1857" s="390"/>
      <c r="R1857" s="390"/>
      <c r="S1857" s="390"/>
      <c r="T1857" s="390"/>
      <c r="U1857" s="390"/>
      <c r="V1857" s="390"/>
      <c r="W1857" s="371"/>
    </row>
    <row r="1858" spans="1:23" ht="16.5" customHeight="1">
      <c r="A1858" s="384"/>
      <c r="B1858" s="1172"/>
      <c r="C1858" s="1279"/>
      <c r="D1858" s="1280"/>
      <c r="E1858" s="1281"/>
      <c r="F1858" s="1176"/>
      <c r="G1858" s="1215"/>
      <c r="H1858" s="1218"/>
      <c r="I1858" s="1197"/>
      <c r="J1858" s="393"/>
      <c r="K1858" s="394"/>
      <c r="L1858" s="1212"/>
      <c r="M1858" s="1131"/>
      <c r="N1858" s="1256"/>
      <c r="O1858" s="1205"/>
      <c r="P1858" s="374"/>
      <c r="Q1858" s="390"/>
      <c r="R1858" s="390"/>
      <c r="S1858" s="390"/>
      <c r="T1858" s="390"/>
      <c r="U1858" s="390"/>
      <c r="V1858" s="390"/>
      <c r="W1858" s="371"/>
    </row>
    <row r="1859" spans="1:23" ht="15.75" customHeight="1">
      <c r="A1859" s="384"/>
      <c r="B1859" s="1149"/>
      <c r="C1859" s="1152"/>
      <c r="D1859" s="1155"/>
      <c r="E1859" s="1158"/>
      <c r="F1859" s="1161" t="str">
        <f t="shared" ref="F1859" si="520">D1859&amp;"_"&amp;IF(LEN(C1859) = 1, "0"&amp;C1859, C1859)</f>
        <v>_</v>
      </c>
      <c r="G1859" s="1199"/>
      <c r="H1859" s="1225"/>
      <c r="I1859" s="385" t="s">
        <v>414</v>
      </c>
      <c r="J1859" s="386"/>
      <c r="K1859" s="387"/>
      <c r="L1859" s="388" t="s">
        <v>1634</v>
      </c>
      <c r="M1859" s="1129"/>
      <c r="N1859" s="1132"/>
      <c r="O1859" s="1135"/>
      <c r="P1859" s="412"/>
      <c r="Q1859" s="390"/>
      <c r="R1859" s="390"/>
      <c r="S1859" s="390"/>
      <c r="T1859" s="390"/>
      <c r="U1859" s="390"/>
      <c r="V1859" s="390"/>
      <c r="W1859" s="371"/>
    </row>
    <row r="1860" spans="1:23" ht="16.5" customHeight="1">
      <c r="A1860" s="384"/>
      <c r="B1860" s="1150"/>
      <c r="C1860" s="1235"/>
      <c r="D1860" s="1275"/>
      <c r="E1860" s="1277"/>
      <c r="F1860" s="1162"/>
      <c r="G1860" s="1214"/>
      <c r="H1860" s="1217"/>
      <c r="I1860" s="1206"/>
      <c r="J1860" s="391"/>
      <c r="K1860" s="392"/>
      <c r="L1860" s="1273"/>
      <c r="M1860" s="1130"/>
      <c r="N1860" s="1202"/>
      <c r="O1860" s="1204"/>
      <c r="P1860" s="374"/>
      <c r="Q1860" s="390"/>
      <c r="R1860" s="390"/>
      <c r="S1860" s="390"/>
      <c r="T1860" s="390"/>
      <c r="U1860" s="390"/>
      <c r="V1860" s="390"/>
      <c r="W1860" s="371"/>
    </row>
    <row r="1861" spans="1:23" ht="16.5" customHeight="1">
      <c r="A1861" s="384"/>
      <c r="B1861" s="1150"/>
      <c r="C1861" s="1235"/>
      <c r="D1861" s="1275"/>
      <c r="E1861" s="1277"/>
      <c r="F1861" s="1162"/>
      <c r="G1861" s="1214"/>
      <c r="H1861" s="1217"/>
      <c r="I1861" s="1196"/>
      <c r="J1861" s="391"/>
      <c r="K1861" s="392"/>
      <c r="L1861" s="1209"/>
      <c r="M1861" s="1130"/>
      <c r="N1861" s="1202"/>
      <c r="O1861" s="1204"/>
      <c r="P1861" s="374"/>
      <c r="Q1861" s="371"/>
      <c r="R1861" s="371"/>
      <c r="S1861" s="371"/>
      <c r="T1861" s="371"/>
      <c r="U1861" s="371"/>
      <c r="V1861" s="371"/>
      <c r="W1861" s="371"/>
    </row>
    <row r="1862" spans="1:23" ht="16.5" customHeight="1">
      <c r="A1862" s="384"/>
      <c r="B1862" s="1150"/>
      <c r="C1862" s="1235"/>
      <c r="D1862" s="1275"/>
      <c r="E1862" s="1277"/>
      <c r="F1862" s="1162"/>
      <c r="G1862" s="1214"/>
      <c r="H1862" s="1217"/>
      <c r="I1862" s="1196"/>
      <c r="J1862" s="391"/>
      <c r="K1862" s="392"/>
      <c r="L1862" s="1209"/>
      <c r="M1862" s="1130"/>
      <c r="N1862" s="1202"/>
      <c r="O1862" s="1204"/>
      <c r="P1862" s="374"/>
      <c r="Q1862" s="371"/>
      <c r="R1862" s="371"/>
      <c r="S1862" s="371"/>
      <c r="T1862" s="371"/>
      <c r="U1862" s="371"/>
      <c r="V1862" s="371"/>
      <c r="W1862" s="371"/>
    </row>
    <row r="1863" spans="1:23" ht="16.5" customHeight="1">
      <c r="A1863" s="384"/>
      <c r="B1863" s="1150"/>
      <c r="C1863" s="1235"/>
      <c r="D1863" s="1275"/>
      <c r="E1863" s="1277"/>
      <c r="F1863" s="1162"/>
      <c r="G1863" s="1214"/>
      <c r="H1863" s="1217"/>
      <c r="I1863" s="1196"/>
      <c r="J1863" s="391"/>
      <c r="K1863" s="392"/>
      <c r="L1863" s="1209"/>
      <c r="M1863" s="1130"/>
      <c r="N1863" s="1202"/>
      <c r="O1863" s="1204"/>
      <c r="P1863" s="374"/>
      <c r="Q1863" s="371"/>
      <c r="R1863" s="371"/>
      <c r="S1863" s="371"/>
      <c r="T1863" s="371"/>
      <c r="U1863" s="371"/>
      <c r="V1863" s="371"/>
      <c r="W1863" s="371"/>
    </row>
    <row r="1864" spans="1:23" ht="16.5" customHeight="1">
      <c r="A1864" s="384"/>
      <c r="B1864" s="1150"/>
      <c r="C1864" s="1235"/>
      <c r="D1864" s="1275"/>
      <c r="E1864" s="1277"/>
      <c r="F1864" s="1162"/>
      <c r="G1864" s="1214"/>
      <c r="H1864" s="1217"/>
      <c r="I1864" s="1207"/>
      <c r="J1864" s="391"/>
      <c r="K1864" s="392"/>
      <c r="L1864" s="1210"/>
      <c r="M1864" s="1130"/>
      <c r="N1864" s="1202"/>
      <c r="O1864" s="1204"/>
      <c r="P1864" s="374"/>
      <c r="Q1864" s="371"/>
      <c r="R1864" s="371"/>
      <c r="S1864" s="371"/>
      <c r="T1864" s="371"/>
      <c r="U1864" s="371"/>
      <c r="V1864" s="371"/>
      <c r="W1864" s="371"/>
    </row>
    <row r="1865" spans="1:23" ht="16.5" customHeight="1">
      <c r="A1865" s="384"/>
      <c r="B1865" s="1150"/>
      <c r="C1865" s="1235"/>
      <c r="D1865" s="1275"/>
      <c r="E1865" s="1277"/>
      <c r="F1865" s="1162"/>
      <c r="G1865" s="1214"/>
      <c r="H1865" s="1217"/>
      <c r="I1865" s="1195"/>
      <c r="J1865" s="391"/>
      <c r="K1865" s="392"/>
      <c r="L1865" s="1211"/>
      <c r="M1865" s="1130"/>
      <c r="N1865" s="1202"/>
      <c r="O1865" s="1204"/>
      <c r="P1865" s="374"/>
      <c r="Q1865" s="390"/>
      <c r="R1865" s="390"/>
      <c r="S1865" s="390"/>
      <c r="T1865" s="390"/>
      <c r="U1865" s="390"/>
      <c r="V1865" s="390"/>
      <c r="W1865" s="371"/>
    </row>
    <row r="1866" spans="1:23" ht="16.5" customHeight="1">
      <c r="A1866" s="384"/>
      <c r="B1866" s="1150"/>
      <c r="C1866" s="1235"/>
      <c r="D1866" s="1275"/>
      <c r="E1866" s="1277"/>
      <c r="F1866" s="1162"/>
      <c r="G1866" s="1214"/>
      <c r="H1866" s="1217"/>
      <c r="I1866" s="1195"/>
      <c r="J1866" s="391"/>
      <c r="K1866" s="392"/>
      <c r="L1866" s="1211"/>
      <c r="M1866" s="1130"/>
      <c r="N1866" s="1202"/>
      <c r="O1866" s="1204"/>
      <c r="P1866" s="374"/>
      <c r="Q1866" s="390"/>
      <c r="R1866" s="390"/>
      <c r="S1866" s="390"/>
      <c r="T1866" s="390"/>
      <c r="U1866" s="390"/>
      <c r="V1866" s="390"/>
      <c r="W1866" s="371"/>
    </row>
    <row r="1867" spans="1:23" ht="16.5" customHeight="1">
      <c r="A1867" s="384"/>
      <c r="B1867" s="1150"/>
      <c r="C1867" s="1235"/>
      <c r="D1867" s="1275"/>
      <c r="E1867" s="1277"/>
      <c r="F1867" s="1162"/>
      <c r="G1867" s="1214"/>
      <c r="H1867" s="1217"/>
      <c r="I1867" s="1196"/>
      <c r="J1867" s="391"/>
      <c r="K1867" s="392"/>
      <c r="L1867" s="1209"/>
      <c r="M1867" s="1130"/>
      <c r="N1867" s="1202"/>
      <c r="O1867" s="1204"/>
      <c r="P1867" s="374"/>
      <c r="Q1867" s="390"/>
      <c r="R1867" s="390"/>
      <c r="S1867" s="390"/>
      <c r="T1867" s="390"/>
      <c r="U1867" s="390"/>
      <c r="V1867" s="390"/>
      <c r="W1867" s="371"/>
    </row>
    <row r="1868" spans="1:23" ht="16.5" customHeight="1">
      <c r="A1868" s="384"/>
      <c r="B1868" s="1274"/>
      <c r="C1868" s="1236"/>
      <c r="D1868" s="1276"/>
      <c r="E1868" s="1278"/>
      <c r="F1868" s="1176"/>
      <c r="G1868" s="1230"/>
      <c r="H1868" s="1231"/>
      <c r="I1868" s="1200"/>
      <c r="J1868" s="423"/>
      <c r="K1868" s="424"/>
      <c r="L1868" s="1228"/>
      <c r="M1868" s="1272"/>
      <c r="N1868" s="1203"/>
      <c r="O1868" s="1229"/>
      <c r="P1868" s="374"/>
      <c r="Q1868" s="390"/>
      <c r="R1868" s="390"/>
      <c r="S1868" s="390"/>
      <c r="T1868" s="390"/>
      <c r="U1868" s="390"/>
      <c r="V1868" s="390"/>
      <c r="W1868" s="371"/>
    </row>
    <row r="1869" spans="1:23" ht="21.75" customHeight="1">
      <c r="A1869" s="371"/>
      <c r="B1869" s="371"/>
      <c r="C1869" s="371"/>
      <c r="D1869" s="371"/>
      <c r="E1869" s="371"/>
      <c r="F1869" s="371"/>
      <c r="G1869" s="371"/>
      <c r="H1869" s="371"/>
      <c r="I1869" s="371"/>
      <c r="J1869" s="371"/>
      <c r="K1869" s="371"/>
      <c r="L1869" s="371"/>
      <c r="M1869" s="371"/>
      <c r="N1869" s="371"/>
      <c r="O1869" s="371"/>
      <c r="P1869" s="389"/>
      <c r="Q1869" s="371"/>
      <c r="R1869" s="371"/>
      <c r="S1869" s="371"/>
      <c r="T1869" s="371"/>
      <c r="U1869" s="371"/>
      <c r="V1869" s="371"/>
      <c r="W1869" s="371"/>
    </row>
    <row r="1870" spans="1:23" ht="17.399999999999999"/>
    <row r="1871" spans="1:23" ht="17.399999999999999"/>
    <row r="1872" spans="1:23" ht="17.399999999999999"/>
    <row r="1873" ht="17.399999999999999"/>
    <row r="1874" ht="17.399999999999999"/>
    <row r="1875" ht="17.399999999999999"/>
    <row r="1876" ht="17.399999999999999"/>
    <row r="1877" ht="17.399999999999999"/>
    <row r="1878" ht="17.399999999999999"/>
    <row r="1879" ht="17.399999999999999"/>
    <row r="1880" ht="17.399999999999999"/>
    <row r="1881" ht="17.399999999999999"/>
    <row r="1882" ht="17.399999999999999"/>
    <row r="1883" ht="17.399999999999999"/>
    <row r="1884" ht="17.399999999999999"/>
    <row r="1885" ht="17.399999999999999"/>
    <row r="1886" ht="17.399999999999999"/>
    <row r="1887" ht="17.399999999999999"/>
    <row r="1888" ht="17.399999999999999"/>
    <row r="1889" ht="17.399999999999999"/>
    <row r="1890" ht="17.399999999999999"/>
    <row r="1891" ht="17.399999999999999"/>
    <row r="1892" ht="17.399999999999999"/>
    <row r="1893" ht="17.399999999999999"/>
    <row r="1894" ht="17.399999999999999"/>
    <row r="1895" ht="17.399999999999999"/>
    <row r="1896" ht="17.399999999999999"/>
    <row r="1897" ht="17.399999999999999"/>
    <row r="1898" ht="17.399999999999999"/>
    <row r="1899" ht="17.399999999999999"/>
    <row r="1900" ht="17.399999999999999"/>
    <row r="1901" ht="17.399999999999999"/>
    <row r="1902" ht="17.399999999999999"/>
    <row r="1903" ht="17.399999999999999"/>
    <row r="1904" ht="17.399999999999999"/>
    <row r="1905" ht="17.399999999999999"/>
    <row r="1906" ht="17.399999999999999"/>
    <row r="1907" ht="17.399999999999999"/>
    <row r="1908" ht="17.399999999999999"/>
    <row r="1909" ht="17.399999999999999"/>
    <row r="1910" ht="17.399999999999999"/>
    <row r="1911" ht="17.399999999999999"/>
    <row r="1912" ht="17.399999999999999"/>
    <row r="1913" ht="17.399999999999999"/>
    <row r="1914" ht="17.399999999999999"/>
    <row r="1915" ht="17.399999999999999"/>
    <row r="1916" ht="17.399999999999999"/>
    <row r="1917" ht="17.399999999999999"/>
    <row r="1918" ht="17.399999999999999"/>
    <row r="1919" ht="17.399999999999999"/>
    <row r="1920" ht="17.399999999999999"/>
    <row r="1921" ht="17.399999999999999"/>
    <row r="1922" ht="17.399999999999999"/>
    <row r="1923" ht="17.399999999999999"/>
    <row r="1924" ht="17.399999999999999"/>
    <row r="1925" ht="17.399999999999999"/>
    <row r="1926" ht="17.399999999999999"/>
    <row r="1927" ht="17.399999999999999"/>
    <row r="1928" ht="17.399999999999999"/>
    <row r="1929" ht="17.399999999999999"/>
    <row r="1930" ht="17.399999999999999"/>
    <row r="1931" ht="17.399999999999999"/>
    <row r="1932" ht="17.399999999999999"/>
    <row r="1933" ht="17.399999999999999"/>
    <row r="1934" ht="17.399999999999999"/>
    <row r="1935" ht="17.399999999999999"/>
    <row r="1936" ht="17.399999999999999"/>
    <row r="1937" ht="17.399999999999999"/>
    <row r="1938" ht="17.399999999999999"/>
    <row r="1939" ht="17.399999999999999"/>
    <row r="1940" ht="17.399999999999999"/>
    <row r="1941" ht="17.399999999999999"/>
    <row r="1942" ht="17.399999999999999"/>
    <row r="1943" ht="17.399999999999999"/>
    <row r="1944" ht="17.399999999999999"/>
    <row r="1945" ht="17.399999999999999"/>
    <row r="1946" ht="17.399999999999999"/>
    <row r="1947" ht="17.399999999999999"/>
    <row r="1948" ht="17.399999999999999"/>
    <row r="1949" ht="17.399999999999999"/>
    <row r="1950" ht="17.399999999999999"/>
    <row r="1951" ht="17.399999999999999"/>
    <row r="1952" ht="17.399999999999999"/>
    <row r="1953" ht="17.399999999999999"/>
    <row r="1954" ht="17.399999999999999"/>
    <row r="1955" ht="17.399999999999999"/>
    <row r="1956" ht="17.399999999999999"/>
    <row r="1957" ht="17.399999999999999"/>
    <row r="1958" ht="17.399999999999999"/>
    <row r="1959" ht="17.399999999999999"/>
    <row r="1960" ht="17.399999999999999"/>
    <row r="1961" ht="17.399999999999999"/>
    <row r="1962" ht="17.399999999999999"/>
    <row r="1963" ht="17.399999999999999"/>
    <row r="1964" ht="17.399999999999999"/>
    <row r="1965" ht="17.399999999999999"/>
    <row r="1966" ht="17.399999999999999"/>
    <row r="1967" ht="17.399999999999999"/>
    <row r="1968" ht="17.399999999999999"/>
    <row r="1969" ht="17.399999999999999"/>
    <row r="1970" ht="17.399999999999999"/>
    <row r="1971" ht="17.399999999999999"/>
    <row r="1972" ht="17.399999999999999"/>
    <row r="1973" ht="17.399999999999999"/>
    <row r="1974" ht="17.399999999999999"/>
    <row r="1975" ht="17.399999999999999"/>
    <row r="1976" ht="17.399999999999999"/>
    <row r="1977" ht="17.399999999999999"/>
    <row r="1978" ht="17.399999999999999"/>
    <row r="1979" ht="17.399999999999999"/>
    <row r="1980" ht="17.399999999999999"/>
    <row r="1981" ht="17.399999999999999"/>
    <row r="1982" ht="17.399999999999999"/>
    <row r="1983" ht="17.399999999999999"/>
    <row r="1984" ht="17.399999999999999"/>
    <row r="1985" ht="17.399999999999999"/>
    <row r="1986" ht="17.399999999999999"/>
    <row r="1987" ht="17.399999999999999"/>
    <row r="1988" ht="17.399999999999999"/>
    <row r="1989" ht="17.399999999999999"/>
    <row r="1990" ht="17.399999999999999"/>
    <row r="1991" ht="17.399999999999999"/>
    <row r="1992" ht="17.399999999999999"/>
    <row r="1993" ht="17.399999999999999"/>
    <row r="1994" ht="17.399999999999999"/>
    <row r="1995" ht="17.399999999999999"/>
    <row r="1996" ht="17.399999999999999"/>
    <row r="1997" ht="17.399999999999999"/>
    <row r="1998" ht="17.399999999999999"/>
    <row r="1999" ht="17.399999999999999"/>
    <row r="2000" ht="17.399999999999999"/>
    <row r="2001" ht="17.399999999999999"/>
    <row r="2002" ht="17.399999999999999"/>
    <row r="2003" ht="17.399999999999999"/>
    <row r="2004" ht="17.399999999999999"/>
    <row r="2005" ht="17.399999999999999"/>
    <row r="2006" ht="17.399999999999999"/>
    <row r="2007" ht="17.399999999999999"/>
    <row r="2008" ht="17.399999999999999"/>
    <row r="2009" ht="17.399999999999999"/>
    <row r="2010" ht="17.399999999999999"/>
    <row r="2011" ht="17.399999999999999"/>
    <row r="2012" ht="17.399999999999999"/>
    <row r="2013" ht="17.399999999999999"/>
    <row r="2014" ht="17.399999999999999"/>
    <row r="2015" ht="17.399999999999999"/>
    <row r="2016" ht="17.399999999999999"/>
    <row r="2017" ht="17.399999999999999"/>
    <row r="2018" ht="17.399999999999999"/>
    <row r="2019" ht="17.399999999999999"/>
    <row r="2020" ht="17.399999999999999"/>
    <row r="2021" ht="17.399999999999999"/>
    <row r="2022" ht="17.399999999999999"/>
    <row r="2023" ht="17.399999999999999"/>
    <row r="2024" ht="17.399999999999999"/>
    <row r="2025" ht="17.399999999999999"/>
    <row r="2026" ht="17.399999999999999"/>
    <row r="2027" ht="17.399999999999999"/>
    <row r="2028" ht="17.399999999999999"/>
    <row r="2029" ht="17.399999999999999"/>
    <row r="2030" ht="17.399999999999999"/>
    <row r="2031" ht="17.399999999999999"/>
    <row r="2032" ht="17.399999999999999"/>
    <row r="2033" ht="17.399999999999999"/>
    <row r="2034" ht="17.399999999999999"/>
    <row r="2035" ht="17.399999999999999"/>
    <row r="2036" ht="17.399999999999999"/>
    <row r="2037" ht="17.399999999999999"/>
    <row r="2038" ht="17.399999999999999"/>
    <row r="2039" ht="17.399999999999999"/>
    <row r="2040" ht="17.399999999999999"/>
    <row r="2041" ht="17.399999999999999"/>
    <row r="2042" ht="17.399999999999999"/>
    <row r="2043" ht="17.399999999999999"/>
    <row r="2044" ht="17.399999999999999"/>
    <row r="2045" ht="17.399999999999999"/>
    <row r="2046" ht="17.399999999999999"/>
    <row r="2047" ht="17.399999999999999"/>
    <row r="2048" ht="17.399999999999999"/>
    <row r="2049" ht="17.399999999999999"/>
    <row r="2050" ht="17.399999999999999"/>
    <row r="2051" ht="17.399999999999999"/>
    <row r="2052" ht="17.399999999999999"/>
    <row r="2053" ht="17.399999999999999"/>
    <row r="2054" ht="17.399999999999999"/>
    <row r="2055" ht="17.399999999999999"/>
    <row r="2056" ht="17.399999999999999"/>
    <row r="2057" ht="17.399999999999999"/>
    <row r="2058" ht="17.399999999999999"/>
    <row r="2059" ht="17.399999999999999"/>
    <row r="2060" ht="17.399999999999999"/>
    <row r="2061" ht="17.399999999999999"/>
    <row r="2062" ht="17.399999999999999"/>
    <row r="2063" ht="17.399999999999999"/>
    <row r="2064" ht="17.399999999999999"/>
    <row r="2065" ht="17.399999999999999"/>
    <row r="2066" ht="17.399999999999999"/>
    <row r="2067" ht="17.399999999999999"/>
    <row r="2068" ht="17.399999999999999"/>
    <row r="2069" ht="17.399999999999999"/>
    <row r="2070" ht="17.399999999999999"/>
    <row r="2071" ht="17.399999999999999"/>
    <row r="2072" ht="17.399999999999999"/>
    <row r="2073" ht="17.399999999999999"/>
    <row r="2074" ht="17.399999999999999"/>
    <row r="2075" ht="17.399999999999999"/>
    <row r="2076" ht="17.399999999999999"/>
    <row r="2077" ht="17.399999999999999"/>
    <row r="2078" ht="17.399999999999999"/>
    <row r="2079" ht="17.399999999999999"/>
    <row r="2080" ht="17.399999999999999"/>
    <row r="2081" ht="17.399999999999999"/>
    <row r="2082" ht="17.399999999999999"/>
    <row r="2083" ht="17.399999999999999"/>
    <row r="2084" ht="17.399999999999999"/>
    <row r="2085" ht="17.399999999999999"/>
    <row r="2086" ht="17.399999999999999"/>
    <row r="2087" ht="17.399999999999999"/>
    <row r="2088" ht="17.399999999999999"/>
    <row r="2089" ht="17.399999999999999"/>
    <row r="2090" ht="17.399999999999999"/>
    <row r="2091" ht="17.399999999999999"/>
    <row r="2092" ht="17.399999999999999"/>
    <row r="2093" ht="17.399999999999999"/>
    <row r="2094" ht="17.399999999999999"/>
    <row r="2095" ht="17.399999999999999"/>
    <row r="2096" ht="17.399999999999999"/>
    <row r="2097" ht="17.399999999999999"/>
    <row r="2098" ht="17.399999999999999"/>
    <row r="2099" ht="17.399999999999999"/>
    <row r="2100" ht="17.399999999999999"/>
    <row r="2101" ht="17.399999999999999"/>
    <row r="2102" ht="17.399999999999999"/>
    <row r="2103" ht="17.399999999999999"/>
    <row r="2104" ht="17.399999999999999"/>
    <row r="2105" ht="17.399999999999999"/>
    <row r="2106" ht="17.399999999999999"/>
    <row r="2107" ht="17.399999999999999"/>
    <row r="2108" ht="17.399999999999999"/>
    <row r="2109" ht="17.399999999999999"/>
    <row r="2110" ht="17.399999999999999"/>
    <row r="2111" ht="17.399999999999999"/>
  </sheetData>
  <autoFilter ref="D7:N1868" xr:uid="{505180B2-738F-4787-BA4D-0C28DA953B56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799A1-26D1-4064-8B84-93D236C2973B}">
  <dimension ref="A1:BR118"/>
  <sheetViews>
    <sheetView showGridLines="0" view="pageBreakPreview" zoomScale="85" zoomScaleNormal="85" zoomScaleSheetLayoutView="85" workbookViewId="0">
      <selection activeCell="BK86" sqref="BK86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70" ht="22.2" customHeight="1" thickBot="1"/>
    <row r="2" spans="1:70" s="2" customFormat="1" ht="20.100000000000001" customHeight="1">
      <c r="A2" s="1">
        <v>1</v>
      </c>
      <c r="B2" s="1414" t="s">
        <v>163</v>
      </c>
      <c r="C2" s="1415"/>
      <c r="D2" s="1415"/>
      <c r="E2" s="1415"/>
      <c r="F2" s="1415"/>
      <c r="G2" s="1415"/>
      <c r="H2" s="1386" t="s">
        <v>105</v>
      </c>
      <c r="I2" s="1387"/>
      <c r="J2" s="1387"/>
      <c r="K2" s="1387"/>
      <c r="L2" s="1387"/>
      <c r="M2" s="1387"/>
      <c r="N2" s="1387"/>
      <c r="O2" s="1387"/>
      <c r="P2" s="1387"/>
      <c r="Q2" s="1387"/>
      <c r="R2" s="1387"/>
      <c r="S2" s="1387"/>
      <c r="T2" s="1387"/>
      <c r="U2" s="1387"/>
      <c r="V2" s="1387"/>
      <c r="W2" s="1388"/>
      <c r="X2" s="1392" t="s">
        <v>3</v>
      </c>
      <c r="Y2" s="1392"/>
      <c r="Z2" s="1392"/>
      <c r="AA2" s="1392"/>
      <c r="AB2" s="1392"/>
      <c r="AC2" s="1393" t="s">
        <v>139</v>
      </c>
      <c r="AD2" s="1393"/>
      <c r="AE2" s="1393"/>
      <c r="AF2" s="1393"/>
      <c r="AG2" s="1393"/>
      <c r="AH2" s="139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95" customHeight="1">
      <c r="A3" s="1">
        <v>2</v>
      </c>
      <c r="B3" s="1416"/>
      <c r="C3" s="1417"/>
      <c r="D3" s="1417"/>
      <c r="E3" s="1417"/>
      <c r="F3" s="1417"/>
      <c r="G3" s="1417"/>
      <c r="H3" s="1389"/>
      <c r="I3" s="1390"/>
      <c r="J3" s="1390"/>
      <c r="K3" s="1390"/>
      <c r="L3" s="1390"/>
      <c r="M3" s="1390"/>
      <c r="N3" s="1390"/>
      <c r="O3" s="1390"/>
      <c r="P3" s="1390"/>
      <c r="Q3" s="1390"/>
      <c r="R3" s="1390"/>
      <c r="S3" s="1390"/>
      <c r="T3" s="1390"/>
      <c r="U3" s="1390"/>
      <c r="V3" s="1390"/>
      <c r="W3" s="1391"/>
      <c r="X3" s="1395" t="s">
        <v>2</v>
      </c>
      <c r="Y3" s="1395"/>
      <c r="Z3" s="1395"/>
      <c r="AA3" s="1395"/>
      <c r="AB3" s="1395"/>
      <c r="AC3" s="1396" t="s">
        <v>108</v>
      </c>
      <c r="AD3" s="1396"/>
      <c r="AE3" s="1396"/>
      <c r="AF3" s="1396"/>
      <c r="AG3" s="1396"/>
      <c r="AH3" s="139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95" customHeight="1">
      <c r="A4" s="1">
        <v>3</v>
      </c>
      <c r="B4" s="1416"/>
      <c r="C4" s="1417"/>
      <c r="D4" s="1417"/>
      <c r="E4" s="1417"/>
      <c r="F4" s="1417"/>
      <c r="G4" s="1417"/>
      <c r="H4" s="1398" t="s">
        <v>140</v>
      </c>
      <c r="I4" s="1399"/>
      <c r="J4" s="1399"/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400"/>
      <c r="X4" s="1395" t="s">
        <v>4</v>
      </c>
      <c r="Y4" s="1395"/>
      <c r="Z4" s="1395"/>
      <c r="AA4" s="1395"/>
      <c r="AB4" s="1395"/>
      <c r="AC4" s="1404">
        <v>42985</v>
      </c>
      <c r="AD4" s="1404"/>
      <c r="AE4" s="1404"/>
      <c r="AF4" s="1404"/>
      <c r="AG4" s="1404"/>
      <c r="AH4" s="1405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418"/>
      <c r="C5" s="1419"/>
      <c r="D5" s="1419"/>
      <c r="E5" s="1419"/>
      <c r="F5" s="1419"/>
      <c r="G5" s="1419"/>
      <c r="H5" s="1401"/>
      <c r="I5" s="1402"/>
      <c r="J5" s="1402"/>
      <c r="K5" s="1402"/>
      <c r="L5" s="1402"/>
      <c r="M5" s="1402"/>
      <c r="N5" s="1402"/>
      <c r="O5" s="1402"/>
      <c r="P5" s="1402"/>
      <c r="Q5" s="1402"/>
      <c r="R5" s="1402"/>
      <c r="S5" s="1402"/>
      <c r="T5" s="1402"/>
      <c r="U5" s="1402"/>
      <c r="V5" s="1402"/>
      <c r="W5" s="1403"/>
      <c r="X5" s="1406" t="s">
        <v>5</v>
      </c>
      <c r="Y5" s="1406"/>
      <c r="Z5" s="1406"/>
      <c r="AA5" s="1406"/>
      <c r="AB5" s="1406"/>
      <c r="AC5" s="1407">
        <v>1</v>
      </c>
      <c r="AD5" s="1408"/>
      <c r="AE5" s="1409" t="s">
        <v>6</v>
      </c>
      <c r="AF5" s="1410"/>
      <c r="AG5" s="1407">
        <v>1</v>
      </c>
      <c r="AH5" s="141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70"/>
    </row>
    <row r="6" spans="1:70" s="2" customFormat="1" ht="22.2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2" customHeight="1">
      <c r="A7" s="1">
        <v>6</v>
      </c>
      <c r="B7" s="18"/>
      <c r="C7" s="18" t="s">
        <v>152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2" customHeight="1">
      <c r="A8" s="1">
        <v>7</v>
      </c>
      <c r="B8" s="18"/>
      <c r="C8" s="159"/>
      <c r="D8" s="160"/>
      <c r="E8" s="160"/>
      <c r="F8" s="161"/>
      <c r="G8" s="161"/>
      <c r="H8" s="161"/>
      <c r="I8" s="161"/>
      <c r="J8" s="161"/>
      <c r="K8" s="161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61"/>
      <c r="AB8" s="161"/>
      <c r="AC8" s="161"/>
      <c r="AD8" s="161"/>
      <c r="AE8" s="161"/>
      <c r="AF8" s="161"/>
      <c r="AG8" s="161"/>
      <c r="AH8" s="18"/>
    </row>
    <row r="9" spans="1:70" s="2" customFormat="1" ht="22.2" customHeight="1">
      <c r="A9" s="1">
        <v>8</v>
      </c>
      <c r="B9" s="18"/>
      <c r="C9" s="18"/>
      <c r="D9" s="18"/>
      <c r="E9" s="18"/>
      <c r="F9" s="1412" t="s">
        <v>149</v>
      </c>
      <c r="G9" s="1412"/>
      <c r="H9" s="1412"/>
      <c r="I9" s="1412"/>
      <c r="J9" s="1412"/>
      <c r="K9" s="1412"/>
      <c r="L9" s="1412" t="s">
        <v>150</v>
      </c>
      <c r="M9" s="1412"/>
      <c r="N9" s="1412"/>
      <c r="O9" s="1412"/>
      <c r="P9" s="1412"/>
      <c r="Q9" s="1412"/>
      <c r="R9" s="1412"/>
      <c r="S9" s="1412"/>
      <c r="T9" s="1412" t="s">
        <v>148</v>
      </c>
      <c r="U9" s="1412"/>
      <c r="V9" s="1412"/>
      <c r="W9" s="1412"/>
      <c r="X9" s="1412"/>
      <c r="Y9" s="1412"/>
      <c r="Z9" s="1412"/>
      <c r="AA9" s="1412" t="s">
        <v>151</v>
      </c>
      <c r="AB9" s="1412"/>
      <c r="AC9" s="1412"/>
      <c r="AD9" s="1412"/>
      <c r="AE9" s="1412"/>
      <c r="AF9" s="1412"/>
      <c r="AG9" s="1412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2" customHeight="1">
      <c r="A10" s="1">
        <v>9</v>
      </c>
      <c r="B10" s="18"/>
      <c r="C10" s="1430" t="s">
        <v>113</v>
      </c>
      <c r="D10" s="1431"/>
      <c r="E10" s="1432"/>
      <c r="F10" s="1439" t="s">
        <v>1349</v>
      </c>
      <c r="G10" s="1440"/>
      <c r="H10" s="1440"/>
      <c r="I10" s="1440"/>
      <c r="J10" s="1440"/>
      <c r="K10" s="1441"/>
      <c r="L10" s="1421"/>
      <c r="M10" s="1422"/>
      <c r="N10" s="1422"/>
      <c r="O10" s="1422"/>
      <c r="P10" s="1422"/>
      <c r="Q10" s="1422"/>
      <c r="R10" s="1422"/>
      <c r="S10" s="1423"/>
      <c r="T10" s="1421"/>
      <c r="U10" s="1422"/>
      <c r="V10" s="1422"/>
      <c r="W10" s="1422"/>
      <c r="X10" s="1422"/>
      <c r="Y10" s="1422"/>
      <c r="Z10" s="1423"/>
      <c r="AA10" s="1445"/>
      <c r="AB10" s="1440"/>
      <c r="AC10" s="1440"/>
      <c r="AD10" s="1440"/>
      <c r="AE10" s="1440"/>
      <c r="AF10" s="1440"/>
      <c r="AG10" s="1441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2" customHeight="1">
      <c r="A11" s="1">
        <v>10</v>
      </c>
      <c r="B11" s="18"/>
      <c r="C11" s="1433"/>
      <c r="D11" s="1434"/>
      <c r="E11" s="1435"/>
      <c r="F11" s="1398"/>
      <c r="G11" s="1399"/>
      <c r="H11" s="1399"/>
      <c r="I11" s="1399"/>
      <c r="J11" s="1399"/>
      <c r="K11" s="1400"/>
      <c r="L11" s="1424"/>
      <c r="M11" s="1425"/>
      <c r="N11" s="1425"/>
      <c r="O11" s="1425"/>
      <c r="P11" s="1425"/>
      <c r="Q11" s="1425"/>
      <c r="R11" s="1425"/>
      <c r="S11" s="1426"/>
      <c r="T11" s="1424"/>
      <c r="U11" s="1425"/>
      <c r="V11" s="1425"/>
      <c r="W11" s="1425"/>
      <c r="X11" s="1425"/>
      <c r="Y11" s="1425"/>
      <c r="Z11" s="1426"/>
      <c r="AA11" s="1398"/>
      <c r="AB11" s="1399"/>
      <c r="AC11" s="1399"/>
      <c r="AD11" s="1399"/>
      <c r="AE11" s="1399"/>
      <c r="AF11" s="1399"/>
      <c r="AG11" s="1400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2" customHeight="1">
      <c r="A12" s="1">
        <v>11</v>
      </c>
      <c r="B12" s="18"/>
      <c r="C12" s="1433"/>
      <c r="D12" s="1434"/>
      <c r="E12" s="1435"/>
      <c r="F12" s="1398"/>
      <c r="G12" s="1399"/>
      <c r="H12" s="1399"/>
      <c r="I12" s="1399"/>
      <c r="J12" s="1399"/>
      <c r="K12" s="1400"/>
      <c r="L12" s="1424"/>
      <c r="M12" s="1425"/>
      <c r="N12" s="1425"/>
      <c r="O12" s="1425"/>
      <c r="P12" s="1425"/>
      <c r="Q12" s="1425"/>
      <c r="R12" s="1425"/>
      <c r="S12" s="1426"/>
      <c r="T12" s="1424"/>
      <c r="U12" s="1425"/>
      <c r="V12" s="1425"/>
      <c r="W12" s="1425"/>
      <c r="X12" s="1425"/>
      <c r="Y12" s="1425"/>
      <c r="Z12" s="1426"/>
      <c r="AA12" s="1398"/>
      <c r="AB12" s="1399"/>
      <c r="AC12" s="1399"/>
      <c r="AD12" s="1399"/>
      <c r="AE12" s="1399"/>
      <c r="AF12" s="1399"/>
      <c r="AG12" s="1400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2" customHeight="1">
      <c r="A13" s="1">
        <v>12</v>
      </c>
      <c r="B13" s="18"/>
      <c r="C13" s="1436"/>
      <c r="D13" s="1437"/>
      <c r="E13" s="1438"/>
      <c r="F13" s="1442"/>
      <c r="G13" s="1443"/>
      <c r="H13" s="1443"/>
      <c r="I13" s="1443"/>
      <c r="J13" s="1443"/>
      <c r="K13" s="1444"/>
      <c r="L13" s="1427"/>
      <c r="M13" s="1428"/>
      <c r="N13" s="1428"/>
      <c r="O13" s="1428"/>
      <c r="P13" s="1428"/>
      <c r="Q13" s="1428"/>
      <c r="R13" s="1428"/>
      <c r="S13" s="1429"/>
      <c r="T13" s="1427"/>
      <c r="U13" s="1428"/>
      <c r="V13" s="1428"/>
      <c r="W13" s="1428"/>
      <c r="X13" s="1428"/>
      <c r="Y13" s="1428"/>
      <c r="Z13" s="1429"/>
      <c r="AA13" s="1442"/>
      <c r="AB13" s="1443"/>
      <c r="AC13" s="1443"/>
      <c r="AD13" s="1443"/>
      <c r="AE13" s="1443"/>
      <c r="AF13" s="1443"/>
      <c r="AG13" s="1444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2" customHeight="1">
      <c r="A14" s="1">
        <v>13</v>
      </c>
      <c r="B14" s="162"/>
      <c r="C14" s="1446" t="s">
        <v>111</v>
      </c>
      <c r="D14" s="1446"/>
      <c r="E14" s="1446"/>
      <c r="F14" s="618" t="s">
        <v>1350</v>
      </c>
      <c r="G14" s="1396"/>
      <c r="H14" s="1396"/>
      <c r="I14" s="1396"/>
      <c r="J14" s="1396"/>
      <c r="K14" s="1396"/>
      <c r="L14" s="1412"/>
      <c r="M14" s="1412"/>
      <c r="N14" s="1412"/>
      <c r="O14" s="1412"/>
      <c r="P14" s="1412"/>
      <c r="Q14" s="1412"/>
      <c r="R14" s="1412"/>
      <c r="S14" s="1412"/>
      <c r="T14" s="1412"/>
      <c r="U14" s="1412"/>
      <c r="V14" s="1412"/>
      <c r="W14" s="1412"/>
      <c r="X14" s="1412"/>
      <c r="Y14" s="1412"/>
      <c r="Z14" s="1412"/>
      <c r="AA14" s="1396"/>
      <c r="AB14" s="1396"/>
      <c r="AC14" s="1396"/>
      <c r="AD14" s="1396"/>
      <c r="AE14" s="1396"/>
      <c r="AF14" s="1396"/>
      <c r="AG14" s="1396"/>
      <c r="AH14" s="162"/>
      <c r="AI14" s="1"/>
      <c r="AJ14" s="1"/>
      <c r="AK14" s="1"/>
      <c r="AL14" s="1"/>
      <c r="AM14" s="1"/>
      <c r="AN14" s="163"/>
      <c r="AO14" s="163"/>
      <c r="AP14" s="163"/>
      <c r="AQ14" s="161"/>
      <c r="AR14" s="161"/>
      <c r="AS14" s="161"/>
      <c r="AT14" s="161"/>
      <c r="AU14" s="161"/>
      <c r="AV14" s="161"/>
      <c r="AW14" s="159"/>
      <c r="AX14" s="159"/>
      <c r="AY14" s="159"/>
      <c r="AZ14" s="159"/>
      <c r="BA14" s="159"/>
      <c r="BB14" s="159"/>
      <c r="BC14" s="159"/>
      <c r="BD14" s="159"/>
      <c r="BE14" s="159"/>
      <c r="BF14" s="159"/>
      <c r="BG14" s="159"/>
      <c r="BH14" s="159"/>
      <c r="BI14" s="159"/>
      <c r="BJ14" s="159"/>
      <c r="BK14" s="159"/>
      <c r="BL14" s="161"/>
      <c r="BM14" s="161"/>
      <c r="BN14" s="161"/>
      <c r="BO14" s="161"/>
      <c r="BP14" s="161"/>
      <c r="BQ14" s="161"/>
      <c r="BR14" s="161"/>
    </row>
    <row r="15" spans="1:70" s="2" customFormat="1" ht="22.2" customHeight="1">
      <c r="A15" s="1">
        <v>14</v>
      </c>
      <c r="B15" s="162"/>
      <c r="C15" s="1446"/>
      <c r="D15" s="1446"/>
      <c r="E15" s="1446"/>
      <c r="F15" s="1396"/>
      <c r="G15" s="1396"/>
      <c r="H15" s="1396"/>
      <c r="I15" s="1396"/>
      <c r="J15" s="1396"/>
      <c r="K15" s="1396"/>
      <c r="L15" s="1412"/>
      <c r="M15" s="1412"/>
      <c r="N15" s="1412"/>
      <c r="O15" s="1412"/>
      <c r="P15" s="1412"/>
      <c r="Q15" s="1412"/>
      <c r="R15" s="1412"/>
      <c r="S15" s="1412"/>
      <c r="T15" s="1412"/>
      <c r="U15" s="1412"/>
      <c r="V15" s="1412"/>
      <c r="W15" s="1412"/>
      <c r="X15" s="1412"/>
      <c r="Y15" s="1412"/>
      <c r="Z15" s="1412"/>
      <c r="AA15" s="1396"/>
      <c r="AB15" s="1396"/>
      <c r="AC15" s="1396"/>
      <c r="AD15" s="1396"/>
      <c r="AE15" s="1396"/>
      <c r="AF15" s="1396"/>
      <c r="AG15" s="1396"/>
      <c r="AH15" s="162"/>
      <c r="AI15" s="1"/>
      <c r="AJ15" s="1"/>
      <c r="AK15" s="1"/>
      <c r="AL15" s="1"/>
      <c r="AM15" s="1"/>
      <c r="AN15" s="163"/>
      <c r="AO15" s="163"/>
      <c r="AP15" s="163"/>
      <c r="AQ15" s="260"/>
      <c r="AR15" s="260"/>
      <c r="AS15" s="260"/>
      <c r="AT15" s="260"/>
      <c r="AU15" s="260"/>
      <c r="AV15" s="260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  <c r="BI15" s="159"/>
      <c r="BJ15" s="159"/>
      <c r="BK15" s="159"/>
      <c r="BL15" s="260"/>
      <c r="BM15" s="260"/>
      <c r="BN15" s="260"/>
      <c r="BO15" s="260"/>
      <c r="BP15" s="260"/>
      <c r="BQ15" s="260"/>
      <c r="BR15" s="260"/>
    </row>
    <row r="16" spans="1:70" s="2" customFormat="1" ht="22.2" customHeight="1">
      <c r="A16" s="1">
        <v>15</v>
      </c>
      <c r="B16" s="18"/>
      <c r="C16" s="1446"/>
      <c r="D16" s="1446"/>
      <c r="E16" s="1446"/>
      <c r="F16" s="1396"/>
      <c r="G16" s="1396"/>
      <c r="H16" s="1396"/>
      <c r="I16" s="1396"/>
      <c r="J16" s="1396"/>
      <c r="K16" s="1396"/>
      <c r="L16" s="1412"/>
      <c r="M16" s="1412"/>
      <c r="N16" s="1412"/>
      <c r="O16" s="1412"/>
      <c r="P16" s="1412"/>
      <c r="Q16" s="1412"/>
      <c r="R16" s="1412"/>
      <c r="S16" s="1412"/>
      <c r="T16" s="1412"/>
      <c r="U16" s="1412"/>
      <c r="V16" s="1412"/>
      <c r="W16" s="1412"/>
      <c r="X16" s="1412"/>
      <c r="Y16" s="1412"/>
      <c r="Z16" s="1412"/>
      <c r="AA16" s="1396"/>
      <c r="AB16" s="1396"/>
      <c r="AC16" s="1396"/>
      <c r="AD16" s="1396"/>
      <c r="AE16" s="1396"/>
      <c r="AF16" s="1396"/>
      <c r="AG16" s="1396"/>
      <c r="AH16" s="18"/>
      <c r="AI16" s="1"/>
      <c r="AJ16" s="1"/>
      <c r="AK16" s="1"/>
      <c r="AL16" s="1"/>
      <c r="AM16" s="1"/>
      <c r="AN16" s="163"/>
      <c r="AO16" s="163"/>
      <c r="AP16" s="163"/>
      <c r="AQ16" s="161"/>
      <c r="AR16" s="161"/>
      <c r="AS16" s="161"/>
      <c r="AT16" s="161"/>
      <c r="AU16" s="161"/>
      <c r="AV16" s="161"/>
      <c r="AW16" s="159"/>
      <c r="AX16" s="159"/>
      <c r="AY16" s="159"/>
      <c r="AZ16" s="159"/>
      <c r="BA16" s="159"/>
      <c r="BB16" s="159"/>
      <c r="BC16" s="159"/>
      <c r="BD16" s="159"/>
      <c r="BE16" s="159"/>
      <c r="BF16" s="159"/>
      <c r="BG16" s="159"/>
      <c r="BH16" s="159"/>
      <c r="BI16" s="159"/>
      <c r="BJ16" s="159"/>
      <c r="BK16" s="159"/>
      <c r="BL16" s="161"/>
      <c r="BM16" s="161"/>
      <c r="BN16" s="161"/>
      <c r="BO16" s="161"/>
      <c r="BP16" s="161"/>
      <c r="BQ16" s="161"/>
      <c r="BR16" s="161"/>
    </row>
    <row r="17" spans="1:70" s="2" customFormat="1" ht="22.2" customHeight="1">
      <c r="A17" s="1">
        <v>16</v>
      </c>
      <c r="B17" s="18"/>
      <c r="C17" s="1446"/>
      <c r="D17" s="1446"/>
      <c r="E17" s="1446"/>
      <c r="F17" s="1396"/>
      <c r="G17" s="1396"/>
      <c r="H17" s="1396"/>
      <c r="I17" s="1396"/>
      <c r="J17" s="1396"/>
      <c r="K17" s="1396"/>
      <c r="L17" s="1412"/>
      <c r="M17" s="1412"/>
      <c r="N17" s="1412"/>
      <c r="O17" s="1412"/>
      <c r="P17" s="1412"/>
      <c r="Q17" s="1412"/>
      <c r="R17" s="1412"/>
      <c r="S17" s="1412"/>
      <c r="T17" s="1412"/>
      <c r="U17" s="1412"/>
      <c r="V17" s="1412"/>
      <c r="W17" s="1412"/>
      <c r="X17" s="1412"/>
      <c r="Y17" s="1412"/>
      <c r="Z17" s="1412"/>
      <c r="AA17" s="1396"/>
      <c r="AB17" s="1396"/>
      <c r="AC17" s="1396"/>
      <c r="AD17" s="1396"/>
      <c r="AE17" s="1396"/>
      <c r="AF17" s="1396"/>
      <c r="AG17" s="1396"/>
      <c r="AH17" s="18"/>
      <c r="AI17" s="1"/>
      <c r="AJ17" s="1"/>
      <c r="AK17" s="1"/>
      <c r="AL17" s="1"/>
      <c r="AM17" s="1"/>
      <c r="AN17" s="163"/>
      <c r="AO17" s="163"/>
      <c r="AP17" s="163"/>
      <c r="AQ17" s="161"/>
      <c r="AR17" s="161"/>
      <c r="AS17" s="161"/>
      <c r="AT17" s="161"/>
      <c r="AU17" s="161"/>
      <c r="AV17" s="161"/>
      <c r="AW17" s="159"/>
      <c r="AX17" s="159"/>
      <c r="AY17" s="159"/>
      <c r="AZ17" s="159"/>
      <c r="BA17" s="159"/>
      <c r="BB17" s="159"/>
      <c r="BC17" s="159"/>
      <c r="BD17" s="159"/>
      <c r="BE17" s="159"/>
      <c r="BF17" s="159"/>
      <c r="BG17" s="159"/>
      <c r="BH17" s="159"/>
      <c r="BI17" s="159"/>
      <c r="BJ17" s="159"/>
      <c r="BK17" s="159"/>
      <c r="BL17" s="161"/>
      <c r="BM17" s="161"/>
      <c r="BN17" s="161"/>
      <c r="BO17" s="161"/>
      <c r="BP17" s="161"/>
      <c r="BQ17" s="161"/>
      <c r="BR17" s="161"/>
    </row>
    <row r="18" spans="1:70" s="2" customFormat="1" ht="22.2" customHeight="1">
      <c r="A18" s="1">
        <v>17</v>
      </c>
      <c r="B18" s="18"/>
      <c r="C18" s="1446" t="s">
        <v>144</v>
      </c>
      <c r="D18" s="1446"/>
      <c r="E18" s="1446"/>
      <c r="F18" s="1413" t="s">
        <v>1351</v>
      </c>
      <c r="G18" s="1396"/>
      <c r="H18" s="1396"/>
      <c r="I18" s="1396"/>
      <c r="J18" s="1396"/>
      <c r="K18" s="1396"/>
      <c r="L18" s="1412"/>
      <c r="M18" s="1412"/>
      <c r="N18" s="1412"/>
      <c r="O18" s="1412"/>
      <c r="P18" s="1412"/>
      <c r="Q18" s="1412"/>
      <c r="R18" s="1412"/>
      <c r="S18" s="1412"/>
      <c r="T18" s="1412"/>
      <c r="U18" s="1412"/>
      <c r="V18" s="1412"/>
      <c r="W18" s="1412"/>
      <c r="X18" s="1412"/>
      <c r="Y18" s="1412"/>
      <c r="Z18" s="1412"/>
      <c r="AA18" s="1396"/>
      <c r="AB18" s="1396"/>
      <c r="AC18" s="1396"/>
      <c r="AD18" s="1396"/>
      <c r="AE18" s="1396"/>
      <c r="AF18" s="1396"/>
      <c r="AG18" s="1396"/>
      <c r="AH18" s="18"/>
      <c r="AI18" s="1"/>
      <c r="AJ18" s="1"/>
      <c r="AK18" s="1"/>
      <c r="AL18" s="1"/>
      <c r="AM18" s="1"/>
      <c r="AN18" s="163"/>
      <c r="AO18" s="163"/>
      <c r="AP18" s="163"/>
      <c r="AQ18" s="161"/>
      <c r="AR18" s="161"/>
      <c r="AS18" s="161"/>
      <c r="AT18" s="161"/>
      <c r="AU18" s="161"/>
      <c r="AV18" s="161"/>
      <c r="AW18" s="159"/>
      <c r="AX18" s="159"/>
      <c r="AY18" s="159"/>
      <c r="AZ18" s="159"/>
      <c r="BA18" s="159"/>
      <c r="BB18" s="159"/>
      <c r="BC18" s="159"/>
      <c r="BD18" s="159"/>
      <c r="BE18" s="159"/>
      <c r="BF18" s="159"/>
      <c r="BG18" s="159"/>
      <c r="BH18" s="159"/>
      <c r="BI18" s="159"/>
      <c r="BJ18" s="159"/>
      <c r="BK18" s="159"/>
      <c r="BL18" s="161"/>
      <c r="BM18" s="161"/>
      <c r="BN18" s="161"/>
      <c r="BO18" s="161"/>
      <c r="BP18" s="161"/>
      <c r="BQ18" s="161"/>
      <c r="BR18" s="161"/>
    </row>
    <row r="19" spans="1:70" s="2" customFormat="1" ht="22.2" customHeight="1">
      <c r="A19" s="1">
        <v>18</v>
      </c>
      <c r="B19" s="18"/>
      <c r="C19" s="1446"/>
      <c r="D19" s="1446"/>
      <c r="E19" s="1446"/>
      <c r="F19" s="1396"/>
      <c r="G19" s="1396"/>
      <c r="H19" s="1396"/>
      <c r="I19" s="1396"/>
      <c r="J19" s="1396"/>
      <c r="K19" s="1396"/>
      <c r="L19" s="1412"/>
      <c r="M19" s="1412"/>
      <c r="N19" s="1412"/>
      <c r="O19" s="1412"/>
      <c r="P19" s="1412"/>
      <c r="Q19" s="1412"/>
      <c r="R19" s="1412"/>
      <c r="S19" s="1412"/>
      <c r="T19" s="1412"/>
      <c r="U19" s="1412"/>
      <c r="V19" s="1412"/>
      <c r="W19" s="1412"/>
      <c r="X19" s="1412"/>
      <c r="Y19" s="1412"/>
      <c r="Z19" s="1412"/>
      <c r="AA19" s="1396"/>
      <c r="AB19" s="1396"/>
      <c r="AC19" s="1396"/>
      <c r="AD19" s="1396"/>
      <c r="AE19" s="1396"/>
      <c r="AF19" s="1396"/>
      <c r="AG19" s="1396"/>
      <c r="AH19" s="18"/>
      <c r="AI19" s="1"/>
      <c r="AJ19" s="1"/>
      <c r="AK19" s="1"/>
      <c r="AL19" s="1"/>
      <c r="AM19" s="1"/>
      <c r="AN19" s="163"/>
      <c r="AO19" s="163"/>
      <c r="AP19" s="163"/>
      <c r="AQ19" s="260"/>
      <c r="AR19" s="260"/>
      <c r="AS19" s="260"/>
      <c r="AT19" s="260"/>
      <c r="AU19" s="260"/>
      <c r="AV19" s="260"/>
      <c r="AW19" s="159"/>
      <c r="AX19" s="159"/>
      <c r="AY19" s="159"/>
      <c r="AZ19" s="159"/>
      <c r="BA19" s="159"/>
      <c r="BB19" s="159"/>
      <c r="BC19" s="159"/>
      <c r="BD19" s="159"/>
      <c r="BE19" s="159"/>
      <c r="BF19" s="159"/>
      <c r="BG19" s="159"/>
      <c r="BH19" s="159"/>
      <c r="BI19" s="159"/>
      <c r="BJ19" s="159"/>
      <c r="BK19" s="159"/>
      <c r="BL19" s="260"/>
      <c r="BM19" s="260"/>
      <c r="BN19" s="260"/>
      <c r="BO19" s="260"/>
      <c r="BP19" s="260"/>
      <c r="BQ19" s="260"/>
      <c r="BR19" s="260"/>
    </row>
    <row r="20" spans="1:70" s="2" customFormat="1" ht="22.2" customHeight="1">
      <c r="A20" s="1">
        <v>19</v>
      </c>
      <c r="B20" s="18"/>
      <c r="C20" s="1446"/>
      <c r="D20" s="1446"/>
      <c r="E20" s="1446"/>
      <c r="F20" s="1396"/>
      <c r="G20" s="1396"/>
      <c r="H20" s="1396"/>
      <c r="I20" s="1396"/>
      <c r="J20" s="1396"/>
      <c r="K20" s="1396"/>
      <c r="L20" s="1412"/>
      <c r="M20" s="1412"/>
      <c r="N20" s="1412"/>
      <c r="O20" s="1412"/>
      <c r="P20" s="1412"/>
      <c r="Q20" s="1412"/>
      <c r="R20" s="1412"/>
      <c r="S20" s="1412"/>
      <c r="T20" s="1412"/>
      <c r="U20" s="1412"/>
      <c r="V20" s="1412"/>
      <c r="W20" s="1412"/>
      <c r="X20" s="1412"/>
      <c r="Y20" s="1412"/>
      <c r="Z20" s="1412"/>
      <c r="AA20" s="1396"/>
      <c r="AB20" s="1396"/>
      <c r="AC20" s="1396"/>
      <c r="AD20" s="1396"/>
      <c r="AE20" s="1396"/>
      <c r="AF20" s="1396"/>
      <c r="AG20" s="1396"/>
      <c r="AH20" s="18"/>
      <c r="AI20" s="1"/>
      <c r="AJ20" s="1"/>
      <c r="AK20" s="1"/>
      <c r="AL20" s="1"/>
      <c r="AM20" s="1"/>
      <c r="AN20" s="163"/>
      <c r="AO20" s="163"/>
      <c r="AP20" s="163"/>
      <c r="AQ20" s="161"/>
      <c r="AR20" s="161"/>
      <c r="AS20" s="161"/>
      <c r="AT20" s="161"/>
      <c r="AU20" s="161"/>
      <c r="AV20" s="161"/>
      <c r="AW20" s="159"/>
      <c r="AX20" s="159"/>
      <c r="AY20" s="159"/>
      <c r="AZ20" s="159"/>
      <c r="BA20" s="159"/>
      <c r="BB20" s="159"/>
      <c r="BC20" s="159"/>
      <c r="BD20" s="159"/>
      <c r="BE20" s="159"/>
      <c r="BF20" s="159"/>
      <c r="BG20" s="159"/>
      <c r="BH20" s="159"/>
      <c r="BI20" s="159"/>
      <c r="BJ20" s="159"/>
      <c r="BK20" s="159"/>
      <c r="BL20" s="161"/>
      <c r="BM20" s="161"/>
      <c r="BN20" s="161"/>
      <c r="BO20" s="161"/>
      <c r="BP20" s="161"/>
      <c r="BQ20" s="161"/>
      <c r="BR20" s="161"/>
    </row>
    <row r="21" spans="1:70" s="2" customFormat="1" ht="22.2" customHeight="1">
      <c r="A21" s="1">
        <v>20</v>
      </c>
      <c r="B21" s="18"/>
      <c r="C21" s="1446"/>
      <c r="D21" s="1446"/>
      <c r="E21" s="1446"/>
      <c r="F21" s="1396"/>
      <c r="G21" s="1396"/>
      <c r="H21" s="1396"/>
      <c r="I21" s="1396"/>
      <c r="J21" s="1396"/>
      <c r="K21" s="1396"/>
      <c r="L21" s="1412"/>
      <c r="M21" s="1412"/>
      <c r="N21" s="1412"/>
      <c r="O21" s="1412"/>
      <c r="P21" s="1412"/>
      <c r="Q21" s="1412"/>
      <c r="R21" s="1412"/>
      <c r="S21" s="1412"/>
      <c r="T21" s="1412"/>
      <c r="U21" s="1412"/>
      <c r="V21" s="1412"/>
      <c r="W21" s="1412"/>
      <c r="X21" s="1412"/>
      <c r="Y21" s="1412"/>
      <c r="Z21" s="1412"/>
      <c r="AA21" s="1396"/>
      <c r="AB21" s="1396"/>
      <c r="AC21" s="1396"/>
      <c r="AD21" s="1396"/>
      <c r="AE21" s="1396"/>
      <c r="AF21" s="1396"/>
      <c r="AG21" s="1396"/>
      <c r="AH21" s="18"/>
      <c r="AI21" s="1"/>
      <c r="AJ21" s="1"/>
      <c r="AK21" s="1"/>
      <c r="AL21" s="1"/>
      <c r="AM21" s="1"/>
      <c r="AN21" s="163"/>
      <c r="AO21" s="163"/>
      <c r="AP21" s="163"/>
      <c r="AQ21" s="161"/>
      <c r="AR21" s="161"/>
      <c r="AS21" s="161"/>
      <c r="AT21" s="161"/>
      <c r="AU21" s="161"/>
      <c r="AV21" s="161"/>
      <c r="AW21" s="159"/>
      <c r="AX21" s="159"/>
      <c r="AY21" s="159"/>
      <c r="AZ21" s="159"/>
      <c r="BA21" s="159"/>
      <c r="BB21" s="159"/>
      <c r="BC21" s="159"/>
      <c r="BD21" s="159"/>
      <c r="BE21" s="159"/>
      <c r="BF21" s="159"/>
      <c r="BG21" s="159"/>
      <c r="BH21" s="159"/>
      <c r="BI21" s="159"/>
      <c r="BJ21" s="159"/>
      <c r="BK21" s="159"/>
      <c r="BL21" s="161"/>
      <c r="BM21" s="161"/>
      <c r="BN21" s="161"/>
      <c r="BO21" s="161"/>
      <c r="BP21" s="161"/>
      <c r="BQ21" s="161"/>
      <c r="BR21" s="161"/>
    </row>
    <row r="22" spans="1:70" s="2" customFormat="1" ht="22.2" customHeight="1">
      <c r="A22" s="1">
        <v>21</v>
      </c>
      <c r="B22" s="18"/>
      <c r="C22" s="1446" t="s">
        <v>42</v>
      </c>
      <c r="D22" s="1446"/>
      <c r="E22" s="1446"/>
      <c r="F22" s="1413" t="s">
        <v>1352</v>
      </c>
      <c r="G22" s="1396"/>
      <c r="H22" s="1396"/>
      <c r="I22" s="1396"/>
      <c r="J22" s="1396"/>
      <c r="K22" s="1396"/>
      <c r="L22" s="1412"/>
      <c r="M22" s="1412"/>
      <c r="N22" s="1412"/>
      <c r="O22" s="1412"/>
      <c r="P22" s="1412"/>
      <c r="Q22" s="1412"/>
      <c r="R22" s="1412"/>
      <c r="S22" s="1412"/>
      <c r="T22" s="1412"/>
      <c r="U22" s="1412"/>
      <c r="V22" s="1412"/>
      <c r="W22" s="1412"/>
      <c r="X22" s="1412"/>
      <c r="Y22" s="1412"/>
      <c r="Z22" s="1412"/>
      <c r="AA22" s="1396"/>
      <c r="AB22" s="1396"/>
      <c r="AC22" s="1396"/>
      <c r="AD22" s="1396"/>
      <c r="AE22" s="1396"/>
      <c r="AF22" s="1396"/>
      <c r="AG22" s="1396"/>
      <c r="AH22" s="18"/>
      <c r="AI22" s="1"/>
      <c r="AJ22" s="1"/>
      <c r="AK22" s="1"/>
      <c r="AL22" s="1"/>
      <c r="AM22" s="1"/>
      <c r="AN22" s="163"/>
      <c r="AO22" s="163"/>
      <c r="AP22" s="163"/>
      <c r="AQ22" s="161"/>
      <c r="AR22" s="161"/>
      <c r="AS22" s="161"/>
      <c r="AT22" s="161"/>
      <c r="AU22" s="161"/>
      <c r="AV22" s="161"/>
      <c r="AW22" s="159"/>
      <c r="AX22" s="159"/>
      <c r="AY22" s="159"/>
      <c r="AZ22" s="159"/>
      <c r="BA22" s="159"/>
      <c r="BB22" s="159"/>
      <c r="BC22" s="159"/>
      <c r="BD22" s="159"/>
      <c r="BE22" s="159"/>
      <c r="BF22" s="159"/>
      <c r="BG22" s="159"/>
      <c r="BH22" s="159"/>
      <c r="BI22" s="159"/>
      <c r="BJ22" s="159"/>
      <c r="BK22" s="159"/>
      <c r="BL22" s="161"/>
      <c r="BM22" s="161"/>
      <c r="BN22" s="161"/>
      <c r="BO22" s="161"/>
      <c r="BP22" s="161"/>
      <c r="BQ22" s="161"/>
      <c r="BR22" s="161"/>
    </row>
    <row r="23" spans="1:70" s="2" customFormat="1" ht="22.2" customHeight="1">
      <c r="A23" s="1">
        <v>22</v>
      </c>
      <c r="B23" s="18"/>
      <c r="C23" s="1446"/>
      <c r="D23" s="1446"/>
      <c r="E23" s="1446"/>
      <c r="F23" s="1396"/>
      <c r="G23" s="1396"/>
      <c r="H23" s="1396"/>
      <c r="I23" s="1396"/>
      <c r="J23" s="1396"/>
      <c r="K23" s="1396"/>
      <c r="L23" s="1412"/>
      <c r="M23" s="1412"/>
      <c r="N23" s="1412"/>
      <c r="O23" s="1412"/>
      <c r="P23" s="1412"/>
      <c r="Q23" s="1412"/>
      <c r="R23" s="1412"/>
      <c r="S23" s="1412"/>
      <c r="T23" s="1412"/>
      <c r="U23" s="1412"/>
      <c r="V23" s="1412"/>
      <c r="W23" s="1412"/>
      <c r="X23" s="1412"/>
      <c r="Y23" s="1412"/>
      <c r="Z23" s="1412"/>
      <c r="AA23" s="1396"/>
      <c r="AB23" s="1396"/>
      <c r="AC23" s="1396"/>
      <c r="AD23" s="1396"/>
      <c r="AE23" s="1396"/>
      <c r="AF23" s="1396"/>
      <c r="AG23" s="1396"/>
      <c r="AH23" s="18"/>
      <c r="AI23" s="1"/>
      <c r="AJ23" s="1"/>
      <c r="AK23" s="1"/>
      <c r="AL23" s="1"/>
      <c r="AM23" s="1"/>
      <c r="AN23" s="163"/>
      <c r="AO23" s="163"/>
      <c r="AP23" s="163"/>
      <c r="AQ23" s="260"/>
      <c r="AR23" s="260"/>
      <c r="AS23" s="260"/>
      <c r="AT23" s="260"/>
      <c r="AU23" s="260"/>
      <c r="AV23" s="260"/>
      <c r="AW23" s="159"/>
      <c r="AX23" s="159"/>
      <c r="AY23" s="159"/>
      <c r="AZ23" s="159"/>
      <c r="BA23" s="159"/>
      <c r="BB23" s="159"/>
      <c r="BC23" s="159"/>
      <c r="BD23" s="159"/>
      <c r="BE23" s="159"/>
      <c r="BF23" s="159"/>
      <c r="BG23" s="159"/>
      <c r="BH23" s="159"/>
      <c r="BI23" s="159"/>
      <c r="BJ23" s="159"/>
      <c r="BK23" s="159"/>
      <c r="BL23" s="260"/>
      <c r="BM23" s="260"/>
      <c r="BN23" s="260"/>
      <c r="BO23" s="260"/>
      <c r="BP23" s="260"/>
      <c r="BQ23" s="260"/>
      <c r="BR23" s="260"/>
    </row>
    <row r="24" spans="1:70" s="2" customFormat="1" ht="22.2" customHeight="1">
      <c r="A24" s="1">
        <v>23</v>
      </c>
      <c r="B24" s="18"/>
      <c r="C24" s="1446"/>
      <c r="D24" s="1446"/>
      <c r="E24" s="1446"/>
      <c r="F24" s="1396"/>
      <c r="G24" s="1396"/>
      <c r="H24" s="1396"/>
      <c r="I24" s="1396"/>
      <c r="J24" s="1396"/>
      <c r="K24" s="1396"/>
      <c r="L24" s="1412"/>
      <c r="M24" s="1412"/>
      <c r="N24" s="1412"/>
      <c r="O24" s="1412"/>
      <c r="P24" s="1412"/>
      <c r="Q24" s="1412"/>
      <c r="R24" s="1412"/>
      <c r="S24" s="1412"/>
      <c r="T24" s="1412"/>
      <c r="U24" s="1412"/>
      <c r="V24" s="1412"/>
      <c r="W24" s="1412"/>
      <c r="X24" s="1412"/>
      <c r="Y24" s="1412"/>
      <c r="Z24" s="1412"/>
      <c r="AA24" s="1396"/>
      <c r="AB24" s="1396"/>
      <c r="AC24" s="1396"/>
      <c r="AD24" s="1396"/>
      <c r="AE24" s="1396"/>
      <c r="AF24" s="1396"/>
      <c r="AG24" s="1396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2" customHeight="1">
      <c r="A25" s="1">
        <v>24</v>
      </c>
      <c r="B25" s="18"/>
      <c r="C25" s="1446"/>
      <c r="D25" s="1446"/>
      <c r="E25" s="1446"/>
      <c r="F25" s="1396"/>
      <c r="G25" s="1396"/>
      <c r="H25" s="1396"/>
      <c r="I25" s="1396"/>
      <c r="J25" s="1396"/>
      <c r="K25" s="1396"/>
      <c r="L25" s="1412"/>
      <c r="M25" s="1412"/>
      <c r="N25" s="1412"/>
      <c r="O25" s="1412"/>
      <c r="P25" s="1412"/>
      <c r="Q25" s="1412"/>
      <c r="R25" s="1412"/>
      <c r="S25" s="1412"/>
      <c r="T25" s="1412"/>
      <c r="U25" s="1412"/>
      <c r="V25" s="1412"/>
      <c r="W25" s="1412"/>
      <c r="X25" s="1412"/>
      <c r="Y25" s="1412"/>
      <c r="Z25" s="1412"/>
      <c r="AA25" s="1396"/>
      <c r="AB25" s="1396"/>
      <c r="AC25" s="1396"/>
      <c r="AD25" s="1396"/>
      <c r="AE25" s="1396"/>
      <c r="AF25" s="1396"/>
      <c r="AG25" s="1396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2" customHeight="1">
      <c r="A26" s="1">
        <v>25</v>
      </c>
      <c r="B26" s="18"/>
      <c r="C26" s="1446" t="s">
        <v>109</v>
      </c>
      <c r="D26" s="1446"/>
      <c r="E26" s="1446"/>
      <c r="F26" s="618" t="s">
        <v>1353</v>
      </c>
      <c r="G26" s="1396"/>
      <c r="H26" s="1396"/>
      <c r="I26" s="1396"/>
      <c r="J26" s="1396"/>
      <c r="K26" s="1396"/>
      <c r="L26" s="1412"/>
      <c r="M26" s="1412"/>
      <c r="N26" s="1412"/>
      <c r="O26" s="1412"/>
      <c r="P26" s="1412"/>
      <c r="Q26" s="1412"/>
      <c r="R26" s="1412"/>
      <c r="S26" s="1412"/>
      <c r="T26" s="1412"/>
      <c r="U26" s="1412"/>
      <c r="V26" s="1412"/>
      <c r="W26" s="1412"/>
      <c r="X26" s="1412"/>
      <c r="Y26" s="1412"/>
      <c r="Z26" s="1412"/>
      <c r="AA26" s="1396"/>
      <c r="AB26" s="1396"/>
      <c r="AC26" s="1396"/>
      <c r="AD26" s="1396"/>
      <c r="AE26" s="1396"/>
      <c r="AF26" s="1396"/>
      <c r="AG26" s="1396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2" customHeight="1">
      <c r="A27" s="1">
        <v>26</v>
      </c>
      <c r="B27" s="18"/>
      <c r="C27" s="1446"/>
      <c r="D27" s="1446"/>
      <c r="E27" s="1446"/>
      <c r="F27" s="1396"/>
      <c r="G27" s="1396"/>
      <c r="H27" s="1396"/>
      <c r="I27" s="1396"/>
      <c r="J27" s="1396"/>
      <c r="K27" s="1396"/>
      <c r="L27" s="1412"/>
      <c r="M27" s="1412"/>
      <c r="N27" s="1412"/>
      <c r="O27" s="1412"/>
      <c r="P27" s="1412"/>
      <c r="Q27" s="1412"/>
      <c r="R27" s="1412"/>
      <c r="S27" s="1412"/>
      <c r="T27" s="1412"/>
      <c r="U27" s="1412"/>
      <c r="V27" s="1412"/>
      <c r="W27" s="1412"/>
      <c r="X27" s="1412"/>
      <c r="Y27" s="1412"/>
      <c r="Z27" s="1412"/>
      <c r="AA27" s="1396"/>
      <c r="AB27" s="1396"/>
      <c r="AC27" s="1396"/>
      <c r="AD27" s="1396"/>
      <c r="AE27" s="1396"/>
      <c r="AF27" s="1396"/>
      <c r="AG27" s="1396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2" customHeight="1">
      <c r="A28" s="1">
        <v>27</v>
      </c>
      <c r="B28" s="18"/>
      <c r="C28" s="1446"/>
      <c r="D28" s="1446"/>
      <c r="E28" s="1446"/>
      <c r="F28" s="1396"/>
      <c r="G28" s="1396"/>
      <c r="H28" s="1396"/>
      <c r="I28" s="1396"/>
      <c r="J28" s="1396"/>
      <c r="K28" s="1396"/>
      <c r="L28" s="1412"/>
      <c r="M28" s="1412"/>
      <c r="N28" s="1412"/>
      <c r="O28" s="1412"/>
      <c r="P28" s="1412"/>
      <c r="Q28" s="1412"/>
      <c r="R28" s="1412"/>
      <c r="S28" s="1412"/>
      <c r="T28" s="1412"/>
      <c r="U28" s="1412"/>
      <c r="V28" s="1412"/>
      <c r="W28" s="1412"/>
      <c r="X28" s="1412"/>
      <c r="Y28" s="1412"/>
      <c r="Z28" s="1412"/>
      <c r="AA28" s="1396"/>
      <c r="AB28" s="1396"/>
      <c r="AC28" s="1396"/>
      <c r="AD28" s="1396"/>
      <c r="AE28" s="1396"/>
      <c r="AF28" s="1396"/>
      <c r="AG28" s="1396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2" customHeight="1">
      <c r="A29" s="1">
        <v>28</v>
      </c>
      <c r="B29" s="18"/>
      <c r="C29" s="1446"/>
      <c r="D29" s="1446"/>
      <c r="E29" s="1446"/>
      <c r="F29" s="1396"/>
      <c r="G29" s="1396"/>
      <c r="H29" s="1396"/>
      <c r="I29" s="1396"/>
      <c r="J29" s="1396"/>
      <c r="K29" s="1396"/>
      <c r="L29" s="1412"/>
      <c r="M29" s="1412"/>
      <c r="N29" s="1412"/>
      <c r="O29" s="1412"/>
      <c r="P29" s="1412"/>
      <c r="Q29" s="1412"/>
      <c r="R29" s="1412"/>
      <c r="S29" s="1412"/>
      <c r="T29" s="1412"/>
      <c r="U29" s="1412"/>
      <c r="V29" s="1412"/>
      <c r="W29" s="1412"/>
      <c r="X29" s="1412"/>
      <c r="Y29" s="1412"/>
      <c r="Z29" s="1412"/>
      <c r="AA29" s="1396"/>
      <c r="AB29" s="1396"/>
      <c r="AC29" s="1396"/>
      <c r="AD29" s="1396"/>
      <c r="AE29" s="1396"/>
      <c r="AF29" s="1396"/>
      <c r="AG29" s="1396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2" customHeight="1">
      <c r="A30" s="1">
        <v>29</v>
      </c>
      <c r="B30" s="18"/>
      <c r="C30" s="1446" t="s">
        <v>110</v>
      </c>
      <c r="D30" s="1446"/>
      <c r="E30" s="1446"/>
      <c r="F30" s="1413" t="s">
        <v>1354</v>
      </c>
      <c r="G30" s="1396"/>
      <c r="H30" s="1396"/>
      <c r="I30" s="1396"/>
      <c r="J30" s="1396"/>
      <c r="K30" s="1396"/>
      <c r="L30" s="1412"/>
      <c r="M30" s="1412"/>
      <c r="N30" s="1412"/>
      <c r="O30" s="1412"/>
      <c r="P30" s="1412"/>
      <c r="Q30" s="1412"/>
      <c r="R30" s="1412"/>
      <c r="S30" s="1412"/>
      <c r="T30" s="1412"/>
      <c r="U30" s="1412"/>
      <c r="V30" s="1412"/>
      <c r="W30" s="1412"/>
      <c r="X30" s="1412"/>
      <c r="Y30" s="1412"/>
      <c r="Z30" s="1412"/>
      <c r="AA30" s="1396"/>
      <c r="AB30" s="1396"/>
      <c r="AC30" s="1396"/>
      <c r="AD30" s="1396"/>
      <c r="AE30" s="1396"/>
      <c r="AF30" s="1396"/>
      <c r="AG30" s="1396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97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2" customHeight="1">
      <c r="A31" s="1">
        <v>30</v>
      </c>
      <c r="B31" s="18"/>
      <c r="C31" s="1446"/>
      <c r="D31" s="1446"/>
      <c r="E31" s="1446"/>
      <c r="F31" s="1396"/>
      <c r="G31" s="1396"/>
      <c r="H31" s="1396"/>
      <c r="I31" s="1396"/>
      <c r="J31" s="1396"/>
      <c r="K31" s="1396"/>
      <c r="L31" s="1412"/>
      <c r="M31" s="1412"/>
      <c r="N31" s="1412"/>
      <c r="O31" s="1412"/>
      <c r="P31" s="1412"/>
      <c r="Q31" s="1412"/>
      <c r="R31" s="1412"/>
      <c r="S31" s="1412"/>
      <c r="T31" s="1412"/>
      <c r="U31" s="1412"/>
      <c r="V31" s="1412"/>
      <c r="W31" s="1412"/>
      <c r="X31" s="1412"/>
      <c r="Y31" s="1412"/>
      <c r="Z31" s="1412"/>
      <c r="AA31" s="1396"/>
      <c r="AB31" s="1396"/>
      <c r="AC31" s="1396"/>
      <c r="AD31" s="1396"/>
      <c r="AE31" s="1396"/>
      <c r="AF31" s="1396"/>
      <c r="AG31" s="1396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2" customHeight="1">
      <c r="A32" s="1">
        <v>31</v>
      </c>
      <c r="B32" s="18"/>
      <c r="C32" s="1446"/>
      <c r="D32" s="1446"/>
      <c r="E32" s="1446"/>
      <c r="F32" s="1396"/>
      <c r="G32" s="1396"/>
      <c r="H32" s="1396"/>
      <c r="I32" s="1396"/>
      <c r="J32" s="1396"/>
      <c r="K32" s="1396"/>
      <c r="L32" s="1412"/>
      <c r="M32" s="1412"/>
      <c r="N32" s="1412"/>
      <c r="O32" s="1412"/>
      <c r="P32" s="1412"/>
      <c r="Q32" s="1412"/>
      <c r="R32" s="1412"/>
      <c r="S32" s="1412"/>
      <c r="T32" s="1412"/>
      <c r="U32" s="1412"/>
      <c r="V32" s="1412"/>
      <c r="W32" s="1412"/>
      <c r="X32" s="1412"/>
      <c r="Y32" s="1412"/>
      <c r="Z32" s="1412"/>
      <c r="AA32" s="1396"/>
      <c r="AB32" s="1396"/>
      <c r="AC32" s="1396"/>
      <c r="AD32" s="1396"/>
      <c r="AE32" s="1396"/>
      <c r="AF32" s="1396"/>
      <c r="AG32" s="1396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2" customHeight="1">
      <c r="A33" s="1">
        <v>32</v>
      </c>
      <c r="B33" s="18"/>
      <c r="C33" s="1446"/>
      <c r="D33" s="1446"/>
      <c r="E33" s="1446"/>
      <c r="F33" s="1396"/>
      <c r="G33" s="1396"/>
      <c r="H33" s="1396"/>
      <c r="I33" s="1396"/>
      <c r="J33" s="1396"/>
      <c r="K33" s="1396"/>
      <c r="L33" s="1412"/>
      <c r="M33" s="1412"/>
      <c r="N33" s="1412"/>
      <c r="O33" s="1412"/>
      <c r="P33" s="1412"/>
      <c r="Q33" s="1412"/>
      <c r="R33" s="1412"/>
      <c r="S33" s="1412"/>
      <c r="T33" s="1412"/>
      <c r="U33" s="1412"/>
      <c r="V33" s="1412"/>
      <c r="W33" s="1412"/>
      <c r="X33" s="1412"/>
      <c r="Y33" s="1412"/>
      <c r="Z33" s="1412"/>
      <c r="AA33" s="1396"/>
      <c r="AB33" s="1396"/>
      <c r="AC33" s="1396"/>
      <c r="AD33" s="1396"/>
      <c r="AE33" s="1396"/>
      <c r="AF33" s="1396"/>
      <c r="AG33" s="1396"/>
      <c r="AH33" s="18"/>
    </row>
    <row r="34" spans="1:50" s="2" customFormat="1" ht="22.2" customHeight="1">
      <c r="A34" s="1">
        <v>33</v>
      </c>
      <c r="B34" s="18"/>
      <c r="C34" s="1446" t="s">
        <v>112</v>
      </c>
      <c r="D34" s="1446"/>
      <c r="E34" s="1446"/>
      <c r="F34" s="1413" t="s">
        <v>1355</v>
      </c>
      <c r="G34" s="1396"/>
      <c r="H34" s="1396"/>
      <c r="I34" s="1396"/>
      <c r="J34" s="1396"/>
      <c r="K34" s="1396"/>
      <c r="L34" s="1412"/>
      <c r="M34" s="1412"/>
      <c r="N34" s="1412"/>
      <c r="O34" s="1412"/>
      <c r="P34" s="1412"/>
      <c r="Q34" s="1412"/>
      <c r="R34" s="1412"/>
      <c r="S34" s="1412"/>
      <c r="T34" s="1412"/>
      <c r="U34" s="1412"/>
      <c r="V34" s="1412"/>
      <c r="W34" s="1412"/>
      <c r="X34" s="1412"/>
      <c r="Y34" s="1412"/>
      <c r="Z34" s="1412"/>
      <c r="AA34" s="1396"/>
      <c r="AB34" s="1396"/>
      <c r="AC34" s="1396"/>
      <c r="AD34" s="1396"/>
      <c r="AE34" s="1396"/>
      <c r="AF34" s="1396"/>
      <c r="AG34" s="1396"/>
      <c r="AH34" s="18"/>
      <c r="AL34" s="1420"/>
      <c r="AM34" s="1420"/>
      <c r="AN34" s="1420"/>
      <c r="AO34" s="1420"/>
      <c r="AP34" s="1420"/>
      <c r="AQ34" s="1420"/>
      <c r="AR34" s="1420"/>
    </row>
    <row r="35" spans="1:50" s="2" customFormat="1" ht="22.2" customHeight="1">
      <c r="A35" s="1">
        <v>34</v>
      </c>
      <c r="B35" s="18"/>
      <c r="C35" s="1446"/>
      <c r="D35" s="1446"/>
      <c r="E35" s="1446"/>
      <c r="F35" s="1396"/>
      <c r="G35" s="1396"/>
      <c r="H35" s="1396"/>
      <c r="I35" s="1396"/>
      <c r="J35" s="1396"/>
      <c r="K35" s="1396"/>
      <c r="L35" s="1412"/>
      <c r="M35" s="1412"/>
      <c r="N35" s="1412"/>
      <c r="O35" s="1412"/>
      <c r="P35" s="1412"/>
      <c r="Q35" s="1412"/>
      <c r="R35" s="1412"/>
      <c r="S35" s="1412"/>
      <c r="T35" s="1412"/>
      <c r="U35" s="1412"/>
      <c r="V35" s="1412"/>
      <c r="W35" s="1412"/>
      <c r="X35" s="1412"/>
      <c r="Y35" s="1412"/>
      <c r="Z35" s="1412"/>
      <c r="AA35" s="1396"/>
      <c r="AB35" s="1396"/>
      <c r="AC35" s="1396"/>
      <c r="AD35" s="1396"/>
      <c r="AE35" s="1396"/>
      <c r="AF35" s="1396"/>
      <c r="AG35" s="1396"/>
      <c r="AH35" s="18"/>
      <c r="AL35" s="262"/>
      <c r="AM35" s="262"/>
      <c r="AN35" s="262"/>
      <c r="AO35" s="262"/>
      <c r="AP35" s="262"/>
      <c r="AQ35" s="262"/>
      <c r="AR35" s="262"/>
    </row>
    <row r="36" spans="1:50" s="2" customFormat="1" ht="22.2" customHeight="1">
      <c r="A36" s="1">
        <v>35</v>
      </c>
      <c r="B36" s="18"/>
      <c r="C36" s="1446"/>
      <c r="D36" s="1446"/>
      <c r="E36" s="1446"/>
      <c r="F36" s="1396"/>
      <c r="G36" s="1396"/>
      <c r="H36" s="1396"/>
      <c r="I36" s="1396"/>
      <c r="J36" s="1396"/>
      <c r="K36" s="1396"/>
      <c r="L36" s="1412"/>
      <c r="M36" s="1412"/>
      <c r="N36" s="1412"/>
      <c r="O36" s="1412"/>
      <c r="P36" s="1412"/>
      <c r="Q36" s="1412"/>
      <c r="R36" s="1412"/>
      <c r="S36" s="1412"/>
      <c r="T36" s="1412"/>
      <c r="U36" s="1412"/>
      <c r="V36" s="1412"/>
      <c r="W36" s="1412"/>
      <c r="X36" s="1412"/>
      <c r="Y36" s="1412"/>
      <c r="Z36" s="1412"/>
      <c r="AA36" s="1396"/>
      <c r="AB36" s="1396"/>
      <c r="AC36" s="1396"/>
      <c r="AD36" s="1396"/>
      <c r="AE36" s="1396"/>
      <c r="AF36" s="1396"/>
      <c r="AG36" s="1396"/>
      <c r="AH36" s="18"/>
    </row>
    <row r="37" spans="1:50" s="2" customFormat="1" ht="22.2" customHeight="1">
      <c r="A37" s="1">
        <v>36</v>
      </c>
      <c r="B37" s="18"/>
      <c r="C37" s="1446"/>
      <c r="D37" s="1446"/>
      <c r="E37" s="1446"/>
      <c r="F37" s="1396"/>
      <c r="G37" s="1396"/>
      <c r="H37" s="1396"/>
      <c r="I37" s="1396"/>
      <c r="J37" s="1396"/>
      <c r="K37" s="1396"/>
      <c r="L37" s="1412"/>
      <c r="M37" s="1412"/>
      <c r="N37" s="1412"/>
      <c r="O37" s="1412"/>
      <c r="P37" s="1412"/>
      <c r="Q37" s="1412"/>
      <c r="R37" s="1412"/>
      <c r="S37" s="1412"/>
      <c r="T37" s="1412"/>
      <c r="U37" s="1412"/>
      <c r="V37" s="1412"/>
      <c r="W37" s="1412"/>
      <c r="X37" s="1412"/>
      <c r="Y37" s="1412"/>
      <c r="Z37" s="1412"/>
      <c r="AA37" s="1396"/>
      <c r="AB37" s="1396"/>
      <c r="AC37" s="1396"/>
      <c r="AD37" s="1396"/>
      <c r="AE37" s="1396"/>
      <c r="AF37" s="1396"/>
      <c r="AG37" s="1396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2" customHeight="1">
      <c r="A38" s="1">
        <v>37</v>
      </c>
      <c r="B38" s="18"/>
      <c r="C38" s="287"/>
      <c r="D38" s="287"/>
      <c r="E38" s="287"/>
      <c r="F38" s="288"/>
      <c r="G38" s="288"/>
      <c r="H38" s="288"/>
      <c r="I38" s="288"/>
      <c r="J38" s="288"/>
      <c r="K38" s="288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8"/>
      <c r="AB38" s="288"/>
      <c r="AC38" s="288"/>
      <c r="AD38" s="288"/>
      <c r="AE38" s="288"/>
      <c r="AF38" s="288"/>
      <c r="AG38" s="288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2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2" customHeight="1" thickBot="1">
      <c r="A40" s="1">
        <v>39</v>
      </c>
      <c r="B40" s="1382" t="s">
        <v>105</v>
      </c>
      <c r="C40" s="1382"/>
      <c r="D40" s="1382"/>
      <c r="E40" s="1382"/>
      <c r="F40" s="1382"/>
      <c r="G40" s="1382"/>
      <c r="H40" s="1382"/>
      <c r="I40" s="1382"/>
      <c r="J40" s="1382"/>
      <c r="K40" s="1382"/>
      <c r="L40" s="1382"/>
      <c r="M40" s="1382"/>
      <c r="N40" s="1382"/>
      <c r="O40" s="1382"/>
      <c r="P40" s="1382"/>
      <c r="Q40" s="1382"/>
      <c r="R40" s="1382"/>
      <c r="S40" s="1382"/>
      <c r="T40" s="1382"/>
      <c r="U40" s="1382"/>
      <c r="V40" s="1382"/>
      <c r="W40" s="1382"/>
      <c r="X40" s="1382"/>
      <c r="Y40" s="1382"/>
      <c r="Z40" s="1382"/>
      <c r="AA40" s="1382"/>
      <c r="AB40" s="1382"/>
      <c r="AC40" s="1382"/>
      <c r="AD40" s="1382"/>
      <c r="AE40" s="1382"/>
      <c r="AF40" s="1382"/>
      <c r="AG40" s="1382"/>
      <c r="AH40" s="138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414" t="s">
        <v>163</v>
      </c>
      <c r="C41" s="1415"/>
      <c r="D41" s="1415"/>
      <c r="E41" s="1415"/>
      <c r="F41" s="1415"/>
      <c r="G41" s="1415"/>
      <c r="H41" s="1386" t="s">
        <v>104</v>
      </c>
      <c r="I41" s="1387"/>
      <c r="J41" s="1387"/>
      <c r="K41" s="1387"/>
      <c r="L41" s="1387"/>
      <c r="M41" s="1387"/>
      <c r="N41" s="1387"/>
      <c r="O41" s="1387"/>
      <c r="P41" s="1387"/>
      <c r="Q41" s="1387"/>
      <c r="R41" s="1387"/>
      <c r="S41" s="1387"/>
      <c r="T41" s="1387"/>
      <c r="U41" s="1387"/>
      <c r="V41" s="1387"/>
      <c r="W41" s="1388"/>
      <c r="X41" s="1392" t="s">
        <v>3</v>
      </c>
      <c r="Y41" s="1392"/>
      <c r="Z41" s="1392"/>
      <c r="AA41" s="1392"/>
      <c r="AB41" s="1392"/>
      <c r="AC41" s="1393" t="s">
        <v>139</v>
      </c>
      <c r="AD41" s="1393"/>
      <c r="AE41" s="1393"/>
      <c r="AF41" s="1393"/>
      <c r="AG41" s="1393"/>
      <c r="AH41" s="1394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95" customHeight="1">
      <c r="A42" s="1">
        <v>2</v>
      </c>
      <c r="B42" s="1416"/>
      <c r="C42" s="1417"/>
      <c r="D42" s="1417"/>
      <c r="E42" s="1417"/>
      <c r="F42" s="1417"/>
      <c r="G42" s="1417"/>
      <c r="H42" s="1389"/>
      <c r="I42" s="1390"/>
      <c r="J42" s="1390"/>
      <c r="K42" s="1390"/>
      <c r="L42" s="1390"/>
      <c r="M42" s="1390"/>
      <c r="N42" s="1390"/>
      <c r="O42" s="1390"/>
      <c r="P42" s="1390"/>
      <c r="Q42" s="1390"/>
      <c r="R42" s="1390"/>
      <c r="S42" s="1390"/>
      <c r="T42" s="1390"/>
      <c r="U42" s="1390"/>
      <c r="V42" s="1390"/>
      <c r="W42" s="1391"/>
      <c r="X42" s="1395" t="s">
        <v>2</v>
      </c>
      <c r="Y42" s="1395"/>
      <c r="Z42" s="1395"/>
      <c r="AA42" s="1395"/>
      <c r="AB42" s="1395"/>
      <c r="AC42" s="1396" t="s">
        <v>12</v>
      </c>
      <c r="AD42" s="1396"/>
      <c r="AE42" s="1396"/>
      <c r="AF42" s="1396"/>
      <c r="AG42" s="1396"/>
      <c r="AH42" s="139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95" customHeight="1">
      <c r="A43" s="1">
        <v>3</v>
      </c>
      <c r="B43" s="1416"/>
      <c r="C43" s="1417"/>
      <c r="D43" s="1417"/>
      <c r="E43" s="1417"/>
      <c r="F43" s="1417"/>
      <c r="G43" s="1417"/>
      <c r="H43" s="1398" t="s">
        <v>140</v>
      </c>
      <c r="I43" s="1399"/>
      <c r="J43" s="1399"/>
      <c r="K43" s="1399"/>
      <c r="L43" s="1399"/>
      <c r="M43" s="1399"/>
      <c r="N43" s="1399"/>
      <c r="O43" s="1399"/>
      <c r="P43" s="1399"/>
      <c r="Q43" s="1399"/>
      <c r="R43" s="1399"/>
      <c r="S43" s="1399"/>
      <c r="T43" s="1399"/>
      <c r="U43" s="1399"/>
      <c r="V43" s="1399"/>
      <c r="W43" s="1400"/>
      <c r="X43" s="1395" t="s">
        <v>4</v>
      </c>
      <c r="Y43" s="1395"/>
      <c r="Z43" s="1395"/>
      <c r="AA43" s="1395"/>
      <c r="AB43" s="1395"/>
      <c r="AC43" s="1404">
        <v>42985</v>
      </c>
      <c r="AD43" s="1404"/>
      <c r="AE43" s="1404"/>
      <c r="AF43" s="1404"/>
      <c r="AG43" s="1404"/>
      <c r="AH43" s="1405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418"/>
      <c r="C44" s="1419"/>
      <c r="D44" s="1419"/>
      <c r="E44" s="1419"/>
      <c r="F44" s="1419"/>
      <c r="G44" s="1419"/>
      <c r="H44" s="1401"/>
      <c r="I44" s="1402"/>
      <c r="J44" s="1402"/>
      <c r="K44" s="1402"/>
      <c r="L44" s="1402"/>
      <c r="M44" s="1402"/>
      <c r="N44" s="1402"/>
      <c r="O44" s="1402"/>
      <c r="P44" s="1402"/>
      <c r="Q44" s="1402"/>
      <c r="R44" s="1402"/>
      <c r="S44" s="1402"/>
      <c r="T44" s="1402"/>
      <c r="U44" s="1402"/>
      <c r="V44" s="1402"/>
      <c r="W44" s="1403"/>
      <c r="X44" s="1406" t="s">
        <v>5</v>
      </c>
      <c r="Y44" s="1406"/>
      <c r="Z44" s="1406"/>
      <c r="AA44" s="1406"/>
      <c r="AB44" s="1406"/>
      <c r="AC44" s="1407">
        <v>1</v>
      </c>
      <c r="AD44" s="1408"/>
      <c r="AE44" s="1409" t="s">
        <v>6</v>
      </c>
      <c r="AF44" s="1410"/>
      <c r="AG44" s="1407">
        <v>1</v>
      </c>
      <c r="AH44" s="141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2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2" customHeight="1">
      <c r="A46" s="1">
        <v>6</v>
      </c>
      <c r="B46" s="18"/>
      <c r="C46" s="164" t="s">
        <v>1356</v>
      </c>
      <c r="D46" s="165"/>
      <c r="E46" s="165"/>
      <c r="F46" s="165"/>
      <c r="G46" s="165"/>
      <c r="H46" s="18"/>
      <c r="I46" s="18"/>
      <c r="J46" s="18"/>
      <c r="K46" s="18"/>
      <c r="L46" s="166"/>
      <c r="M46" s="166"/>
      <c r="N46" s="166"/>
      <c r="O46" s="166"/>
      <c r="P46" s="166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2" customHeight="1">
      <c r="A47" s="1">
        <v>7</v>
      </c>
      <c r="B47" s="18"/>
      <c r="C47" s="13"/>
      <c r="D47" s="1384" t="s">
        <v>159</v>
      </c>
      <c r="E47" s="1384"/>
      <c r="F47" s="1384"/>
      <c r="G47" s="1384"/>
      <c r="H47" s="1384" t="s">
        <v>153</v>
      </c>
      <c r="I47" s="1384"/>
      <c r="J47" s="1384"/>
      <c r="K47" s="1384"/>
      <c r="L47" s="1384" t="s">
        <v>154</v>
      </c>
      <c r="M47" s="1384"/>
      <c r="N47" s="1384"/>
      <c r="O47" s="1384"/>
      <c r="P47" s="1384" t="s">
        <v>155</v>
      </c>
      <c r="Q47" s="1384"/>
      <c r="R47" s="1384"/>
      <c r="S47" s="1384"/>
      <c r="T47" s="1384" t="s">
        <v>156</v>
      </c>
      <c r="U47" s="1384"/>
      <c r="V47" s="1384"/>
      <c r="W47" s="1384"/>
      <c r="X47" s="1384" t="s">
        <v>157</v>
      </c>
      <c r="Y47" s="1384"/>
      <c r="Z47" s="1384"/>
      <c r="AA47" s="1384"/>
      <c r="AB47" s="1384" t="s">
        <v>158</v>
      </c>
      <c r="AC47" s="1384"/>
      <c r="AD47" s="1384"/>
      <c r="AE47" s="1384"/>
      <c r="AF47" s="159"/>
      <c r="AG47" s="15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2" customHeight="1">
      <c r="A48" s="1">
        <v>8</v>
      </c>
      <c r="B48" s="18"/>
      <c r="C48" s="167"/>
      <c r="D48" s="1385">
        <v>43002</v>
      </c>
      <c r="E48" s="1374"/>
      <c r="F48" s="1374"/>
      <c r="G48" s="1374"/>
      <c r="H48" s="1385">
        <v>43003</v>
      </c>
      <c r="I48" s="1374"/>
      <c r="J48" s="1374"/>
      <c r="K48" s="1374"/>
      <c r="L48" s="1385">
        <v>43004</v>
      </c>
      <c r="M48" s="1374"/>
      <c r="N48" s="1374"/>
      <c r="O48" s="1374"/>
      <c r="P48" s="1385">
        <v>43005</v>
      </c>
      <c r="Q48" s="1374"/>
      <c r="R48" s="1374"/>
      <c r="S48" s="1374"/>
      <c r="T48" s="1385">
        <v>43006</v>
      </c>
      <c r="U48" s="1374"/>
      <c r="V48" s="1374"/>
      <c r="W48" s="1374"/>
      <c r="X48" s="1385">
        <v>43007</v>
      </c>
      <c r="Y48" s="1374"/>
      <c r="Z48" s="1374"/>
      <c r="AA48" s="1374"/>
      <c r="AB48" s="1385">
        <v>43008</v>
      </c>
      <c r="AC48" s="1374"/>
      <c r="AD48" s="1374"/>
      <c r="AE48" s="1374"/>
      <c r="AF48" s="260"/>
      <c r="AG48" s="260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2" customHeight="1">
      <c r="A49" s="1">
        <v>9</v>
      </c>
      <c r="B49" s="18"/>
      <c r="C49" s="167"/>
      <c r="D49" s="1373"/>
      <c r="E49" s="1374"/>
      <c r="F49" s="1374"/>
      <c r="G49" s="1374"/>
      <c r="H49" s="1374"/>
      <c r="I49" s="1374"/>
      <c r="J49" s="1374"/>
      <c r="K49" s="1374"/>
      <c r="L49" s="1374"/>
      <c r="M49" s="1374"/>
      <c r="N49" s="1374"/>
      <c r="O49" s="1374"/>
      <c r="P49" s="1374"/>
      <c r="Q49" s="1374"/>
      <c r="R49" s="1374"/>
      <c r="S49" s="1374"/>
      <c r="T49" s="1374"/>
      <c r="U49" s="1374"/>
      <c r="V49" s="1374"/>
      <c r="W49" s="1374"/>
      <c r="X49" s="1374"/>
      <c r="Y49" s="1374"/>
      <c r="Z49" s="1374"/>
      <c r="AA49" s="1374"/>
      <c r="AB49" s="1374"/>
      <c r="AC49" s="1374"/>
      <c r="AD49" s="1374"/>
      <c r="AE49" s="1379"/>
      <c r="AF49" s="260"/>
      <c r="AG49" s="260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2" customHeight="1">
      <c r="A50" s="1">
        <v>10</v>
      </c>
      <c r="B50" s="18"/>
      <c r="C50" s="167"/>
      <c r="D50" s="1375"/>
      <c r="E50" s="1376"/>
      <c r="F50" s="1376"/>
      <c r="G50" s="1376"/>
      <c r="H50" s="1376"/>
      <c r="I50" s="1376"/>
      <c r="J50" s="1376"/>
      <c r="K50" s="1376"/>
      <c r="L50" s="1376"/>
      <c r="M50" s="1376"/>
      <c r="N50" s="1376"/>
      <c r="O50" s="1376"/>
      <c r="P50" s="1376"/>
      <c r="Q50" s="1376"/>
      <c r="R50" s="1376"/>
      <c r="S50" s="1376"/>
      <c r="T50" s="1376"/>
      <c r="U50" s="1376"/>
      <c r="V50" s="1376"/>
      <c r="W50" s="1376"/>
      <c r="X50" s="1376"/>
      <c r="Y50" s="1376"/>
      <c r="Z50" s="1376"/>
      <c r="AA50" s="1376"/>
      <c r="AB50" s="1376"/>
      <c r="AC50" s="1376"/>
      <c r="AD50" s="1376"/>
      <c r="AE50" s="1380"/>
      <c r="AF50" s="260"/>
      <c r="AG50" s="260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2" customHeight="1">
      <c r="A51" s="1">
        <v>11</v>
      </c>
      <c r="B51" s="162"/>
      <c r="C51" s="159"/>
      <c r="D51" s="1375"/>
      <c r="E51" s="1376"/>
      <c r="F51" s="1376"/>
      <c r="G51" s="1376"/>
      <c r="H51" s="1376"/>
      <c r="I51" s="1376"/>
      <c r="J51" s="1376"/>
      <c r="K51" s="1376"/>
      <c r="L51" s="1376"/>
      <c r="M51" s="1376"/>
      <c r="N51" s="1376"/>
      <c r="O51" s="1376"/>
      <c r="P51" s="1376"/>
      <c r="Q51" s="1376"/>
      <c r="R51" s="1376"/>
      <c r="S51" s="1376"/>
      <c r="T51" s="1376"/>
      <c r="U51" s="1376"/>
      <c r="V51" s="1376"/>
      <c r="W51" s="1376"/>
      <c r="X51" s="1376"/>
      <c r="Y51" s="1376"/>
      <c r="Z51" s="1376"/>
      <c r="AA51" s="1376"/>
      <c r="AB51" s="1376"/>
      <c r="AC51" s="1376"/>
      <c r="AD51" s="1376"/>
      <c r="AE51" s="1380"/>
      <c r="AF51" s="260"/>
      <c r="AG51" s="260"/>
      <c r="AH51" s="16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2" customHeight="1">
      <c r="A52" s="1">
        <v>12</v>
      </c>
      <c r="B52" s="18"/>
      <c r="C52" s="159"/>
      <c r="D52" s="1377"/>
      <c r="E52" s="1378"/>
      <c r="F52" s="1378"/>
      <c r="G52" s="1378"/>
      <c r="H52" s="1378"/>
      <c r="I52" s="1378"/>
      <c r="J52" s="1378"/>
      <c r="K52" s="1378"/>
      <c r="L52" s="1378"/>
      <c r="M52" s="1378"/>
      <c r="N52" s="1378"/>
      <c r="O52" s="1378"/>
      <c r="P52" s="1378"/>
      <c r="Q52" s="1378"/>
      <c r="R52" s="1378"/>
      <c r="S52" s="1378"/>
      <c r="T52" s="1378"/>
      <c r="U52" s="1378"/>
      <c r="V52" s="1378"/>
      <c r="W52" s="1378"/>
      <c r="X52" s="1378"/>
      <c r="Y52" s="1378"/>
      <c r="Z52" s="1378"/>
      <c r="AA52" s="1378"/>
      <c r="AB52" s="1378"/>
      <c r="AC52" s="1378"/>
      <c r="AD52" s="1378"/>
      <c r="AE52" s="1381"/>
      <c r="AF52" s="260"/>
      <c r="AG52" s="260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2" customHeight="1">
      <c r="A53" s="1">
        <v>13</v>
      </c>
      <c r="B53" s="18"/>
      <c r="C53" s="18"/>
      <c r="D53" s="1383">
        <v>43009</v>
      </c>
      <c r="E53" s="1376"/>
      <c r="F53" s="1376"/>
      <c r="G53" s="1376"/>
      <c r="H53" s="1383">
        <v>43010</v>
      </c>
      <c r="I53" s="1376"/>
      <c r="J53" s="1376"/>
      <c r="K53" s="1376"/>
      <c r="L53" s="1383">
        <v>43011</v>
      </c>
      <c r="M53" s="1376"/>
      <c r="N53" s="1376"/>
      <c r="O53" s="1376"/>
      <c r="P53" s="1383">
        <v>43012</v>
      </c>
      <c r="Q53" s="1376"/>
      <c r="R53" s="1376"/>
      <c r="S53" s="1376"/>
      <c r="T53" s="1383">
        <v>43013</v>
      </c>
      <c r="U53" s="1376"/>
      <c r="V53" s="1376"/>
      <c r="W53" s="1376"/>
      <c r="X53" s="1383">
        <v>43014</v>
      </c>
      <c r="Y53" s="1376"/>
      <c r="Z53" s="1376"/>
      <c r="AA53" s="1376"/>
      <c r="AB53" s="1383">
        <v>43015</v>
      </c>
      <c r="AC53" s="1376"/>
      <c r="AD53" s="1376"/>
      <c r="AE53" s="1376"/>
      <c r="AF53" s="260"/>
      <c r="AG53" s="260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2" customHeight="1">
      <c r="A54" s="1">
        <v>14</v>
      </c>
      <c r="B54" s="18"/>
      <c r="C54" s="159"/>
      <c r="D54" s="1373"/>
      <c r="E54" s="1374"/>
      <c r="F54" s="1374"/>
      <c r="G54" s="1374"/>
      <c r="H54" s="1374"/>
      <c r="I54" s="1374"/>
      <c r="J54" s="1374"/>
      <c r="K54" s="1374"/>
      <c r="L54" s="1374"/>
      <c r="M54" s="1374"/>
      <c r="N54" s="1374"/>
      <c r="O54" s="1374"/>
      <c r="P54" s="1374"/>
      <c r="Q54" s="1374"/>
      <c r="R54" s="1374"/>
      <c r="S54" s="1374"/>
      <c r="T54" s="1374"/>
      <c r="U54" s="1374"/>
      <c r="V54" s="1374"/>
      <c r="W54" s="1374"/>
      <c r="X54" s="1374"/>
      <c r="Y54" s="1374"/>
      <c r="Z54" s="1374"/>
      <c r="AA54" s="1374"/>
      <c r="AB54" s="1374"/>
      <c r="AC54" s="1374"/>
      <c r="AD54" s="1374"/>
      <c r="AE54" s="1379"/>
      <c r="AF54" s="260"/>
      <c r="AG54" s="260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2" customHeight="1">
      <c r="A55" s="1">
        <v>15</v>
      </c>
      <c r="B55" s="18"/>
      <c r="C55" s="159"/>
      <c r="D55" s="1375"/>
      <c r="E55" s="1376"/>
      <c r="F55" s="1376"/>
      <c r="G55" s="1376"/>
      <c r="H55" s="1376"/>
      <c r="I55" s="1376"/>
      <c r="J55" s="1376"/>
      <c r="K55" s="1376"/>
      <c r="L55" s="1376"/>
      <c r="M55" s="1376"/>
      <c r="N55" s="1376"/>
      <c r="O55" s="1376"/>
      <c r="P55" s="1376"/>
      <c r="Q55" s="1376"/>
      <c r="R55" s="1376"/>
      <c r="S55" s="1376"/>
      <c r="T55" s="1376"/>
      <c r="U55" s="1376"/>
      <c r="V55" s="1376"/>
      <c r="W55" s="1376"/>
      <c r="X55" s="1376"/>
      <c r="Y55" s="1376"/>
      <c r="Z55" s="1376"/>
      <c r="AA55" s="1376"/>
      <c r="AB55" s="1376"/>
      <c r="AC55" s="1376"/>
      <c r="AD55" s="1376"/>
      <c r="AE55" s="1380"/>
      <c r="AF55" s="260"/>
      <c r="AG55" s="260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2" customHeight="1">
      <c r="A56" s="1">
        <v>16</v>
      </c>
      <c r="B56" s="18"/>
      <c r="C56" s="18"/>
      <c r="D56" s="1375"/>
      <c r="E56" s="1376"/>
      <c r="F56" s="1376"/>
      <c r="G56" s="1376"/>
      <c r="H56" s="1376"/>
      <c r="I56" s="1376"/>
      <c r="J56" s="1376"/>
      <c r="K56" s="1376"/>
      <c r="L56" s="1376"/>
      <c r="M56" s="1376"/>
      <c r="N56" s="1376"/>
      <c r="O56" s="1376"/>
      <c r="P56" s="1376"/>
      <c r="Q56" s="1376"/>
      <c r="R56" s="1376"/>
      <c r="S56" s="1376"/>
      <c r="T56" s="1376"/>
      <c r="U56" s="1376"/>
      <c r="V56" s="1376"/>
      <c r="W56" s="1376"/>
      <c r="X56" s="1376"/>
      <c r="Y56" s="1376"/>
      <c r="Z56" s="1376"/>
      <c r="AA56" s="1376"/>
      <c r="AB56" s="1376"/>
      <c r="AC56" s="1376"/>
      <c r="AD56" s="1376"/>
      <c r="AE56" s="1380"/>
      <c r="AF56" s="16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2" customHeight="1">
      <c r="A57" s="1">
        <v>17</v>
      </c>
      <c r="B57" s="18"/>
      <c r="C57" s="159"/>
      <c r="D57" s="1377"/>
      <c r="E57" s="1378"/>
      <c r="F57" s="1378"/>
      <c r="G57" s="1378"/>
      <c r="H57" s="1378"/>
      <c r="I57" s="1378"/>
      <c r="J57" s="1378"/>
      <c r="K57" s="1378"/>
      <c r="L57" s="1378"/>
      <c r="M57" s="1378"/>
      <c r="N57" s="1378"/>
      <c r="O57" s="1378"/>
      <c r="P57" s="1378"/>
      <c r="Q57" s="1378"/>
      <c r="R57" s="1378"/>
      <c r="S57" s="1378"/>
      <c r="T57" s="1378"/>
      <c r="U57" s="1378"/>
      <c r="V57" s="1378"/>
      <c r="W57" s="1378"/>
      <c r="X57" s="1378"/>
      <c r="Y57" s="1378"/>
      <c r="Z57" s="1378"/>
      <c r="AA57" s="1378"/>
      <c r="AB57" s="1378"/>
      <c r="AC57" s="1378"/>
      <c r="AD57" s="1378"/>
      <c r="AE57" s="1381"/>
      <c r="AF57" s="16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2" customHeight="1">
      <c r="A58" s="1">
        <v>18</v>
      </c>
      <c r="B58" s="18"/>
      <c r="C58" s="159"/>
      <c r="D58" s="1383">
        <v>43016</v>
      </c>
      <c r="E58" s="1376"/>
      <c r="F58" s="1376"/>
      <c r="G58" s="1376"/>
      <c r="H58" s="1383">
        <v>43017</v>
      </c>
      <c r="I58" s="1376"/>
      <c r="J58" s="1376"/>
      <c r="K58" s="1376"/>
      <c r="L58" s="1383">
        <v>43018</v>
      </c>
      <c r="M58" s="1376"/>
      <c r="N58" s="1376"/>
      <c r="O58" s="1376"/>
      <c r="P58" s="1383">
        <v>43019</v>
      </c>
      <c r="Q58" s="1376"/>
      <c r="R58" s="1376"/>
      <c r="S58" s="1376"/>
      <c r="T58" s="1383">
        <v>43020</v>
      </c>
      <c r="U58" s="1376"/>
      <c r="V58" s="1376"/>
      <c r="W58" s="1376"/>
      <c r="X58" s="1383">
        <v>43021</v>
      </c>
      <c r="Y58" s="1376"/>
      <c r="Z58" s="1376"/>
      <c r="AA58" s="1376"/>
      <c r="AB58" s="1383">
        <v>43022</v>
      </c>
      <c r="AC58" s="1376"/>
      <c r="AD58" s="1376"/>
      <c r="AE58" s="1376"/>
      <c r="AF58" s="16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2" customHeight="1">
      <c r="A59" s="1">
        <v>19</v>
      </c>
      <c r="B59" s="18"/>
      <c r="C59" s="18"/>
      <c r="D59" s="1373"/>
      <c r="E59" s="1374"/>
      <c r="F59" s="1374"/>
      <c r="G59" s="1374"/>
      <c r="H59" s="1374"/>
      <c r="I59" s="1374"/>
      <c r="J59" s="1374"/>
      <c r="K59" s="1374"/>
      <c r="L59" s="1374"/>
      <c r="M59" s="1374"/>
      <c r="N59" s="1374"/>
      <c r="O59" s="1374"/>
      <c r="P59" s="1374"/>
      <c r="Q59" s="1374"/>
      <c r="R59" s="1374"/>
      <c r="S59" s="1374"/>
      <c r="T59" s="1374"/>
      <c r="U59" s="1374"/>
      <c r="V59" s="1374"/>
      <c r="W59" s="1374"/>
      <c r="X59" s="1374"/>
      <c r="Y59" s="1374"/>
      <c r="Z59" s="1374"/>
      <c r="AA59" s="1374"/>
      <c r="AB59" s="1374"/>
      <c r="AC59" s="1374"/>
      <c r="AD59" s="1374"/>
      <c r="AE59" s="1379"/>
      <c r="AF59" s="168"/>
      <c r="AG59" s="16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2" customHeight="1">
      <c r="A60" s="1">
        <v>20</v>
      </c>
      <c r="B60" s="18"/>
      <c r="C60" s="159"/>
      <c r="D60" s="1375"/>
      <c r="E60" s="1376"/>
      <c r="F60" s="1376"/>
      <c r="G60" s="1376"/>
      <c r="H60" s="1376"/>
      <c r="I60" s="1376"/>
      <c r="J60" s="1376"/>
      <c r="K60" s="1376"/>
      <c r="L60" s="1376"/>
      <c r="M60" s="1376"/>
      <c r="N60" s="1376"/>
      <c r="O60" s="1376"/>
      <c r="P60" s="1376"/>
      <c r="Q60" s="1376"/>
      <c r="R60" s="1376"/>
      <c r="S60" s="1376"/>
      <c r="T60" s="1376"/>
      <c r="U60" s="1376"/>
      <c r="V60" s="1376"/>
      <c r="W60" s="1376"/>
      <c r="X60" s="1376"/>
      <c r="Y60" s="1376"/>
      <c r="Z60" s="1376"/>
      <c r="AA60" s="1376"/>
      <c r="AB60" s="1376"/>
      <c r="AC60" s="1376"/>
      <c r="AD60" s="1376"/>
      <c r="AE60" s="1380"/>
      <c r="AF60" s="16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2" customHeight="1">
      <c r="A61" s="1">
        <v>21</v>
      </c>
      <c r="B61" s="18"/>
      <c r="C61" s="159"/>
      <c r="D61" s="1375"/>
      <c r="E61" s="1376"/>
      <c r="F61" s="1376"/>
      <c r="G61" s="1376"/>
      <c r="H61" s="1376"/>
      <c r="I61" s="1376"/>
      <c r="J61" s="1376"/>
      <c r="K61" s="1376"/>
      <c r="L61" s="1376"/>
      <c r="M61" s="1376"/>
      <c r="N61" s="1376"/>
      <c r="O61" s="1376"/>
      <c r="P61" s="1376"/>
      <c r="Q61" s="1376"/>
      <c r="R61" s="1376"/>
      <c r="S61" s="1376"/>
      <c r="T61" s="1376"/>
      <c r="U61" s="1376"/>
      <c r="V61" s="1376"/>
      <c r="W61" s="1376"/>
      <c r="X61" s="1376"/>
      <c r="Y61" s="1376"/>
      <c r="Z61" s="1376"/>
      <c r="AA61" s="1376"/>
      <c r="AB61" s="1376"/>
      <c r="AC61" s="1376"/>
      <c r="AD61" s="1376"/>
      <c r="AE61" s="1380"/>
      <c r="AF61" s="167"/>
      <c r="AG61" s="16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2" customHeight="1">
      <c r="A62" s="1">
        <v>22</v>
      </c>
      <c r="B62" s="18"/>
      <c r="C62" s="18"/>
      <c r="D62" s="1377"/>
      <c r="E62" s="1378"/>
      <c r="F62" s="1378"/>
      <c r="G62" s="1378"/>
      <c r="H62" s="1378"/>
      <c r="I62" s="1378"/>
      <c r="J62" s="1378"/>
      <c r="K62" s="1378"/>
      <c r="L62" s="1378"/>
      <c r="M62" s="1378"/>
      <c r="N62" s="1378"/>
      <c r="O62" s="1378"/>
      <c r="P62" s="1378"/>
      <c r="Q62" s="1378"/>
      <c r="R62" s="1378"/>
      <c r="S62" s="1378"/>
      <c r="T62" s="1378"/>
      <c r="U62" s="1378"/>
      <c r="V62" s="1378"/>
      <c r="W62" s="1378"/>
      <c r="X62" s="1378"/>
      <c r="Y62" s="1378"/>
      <c r="Z62" s="1378"/>
      <c r="AA62" s="1378"/>
      <c r="AB62" s="1378"/>
      <c r="AC62" s="1378"/>
      <c r="AD62" s="1378"/>
      <c r="AE62" s="1381"/>
      <c r="AF62" s="16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2" customHeight="1">
      <c r="A63" s="1">
        <v>23</v>
      </c>
      <c r="B63" s="18"/>
      <c r="C63" s="13"/>
      <c r="D63" s="1383">
        <v>43023</v>
      </c>
      <c r="E63" s="1376"/>
      <c r="F63" s="1376"/>
      <c r="G63" s="1376"/>
      <c r="H63" s="1383">
        <v>43024</v>
      </c>
      <c r="I63" s="1376"/>
      <c r="J63" s="1376"/>
      <c r="K63" s="1376"/>
      <c r="L63" s="1383">
        <v>43025</v>
      </c>
      <c r="M63" s="1376"/>
      <c r="N63" s="1376"/>
      <c r="O63" s="1376"/>
      <c r="P63" s="1383">
        <v>43026</v>
      </c>
      <c r="Q63" s="1376"/>
      <c r="R63" s="1376"/>
      <c r="S63" s="1376"/>
      <c r="T63" s="1383">
        <v>43027</v>
      </c>
      <c r="U63" s="1376"/>
      <c r="V63" s="1376"/>
      <c r="W63" s="1376"/>
      <c r="X63" s="1383">
        <v>43028</v>
      </c>
      <c r="Y63" s="1376"/>
      <c r="Z63" s="1376"/>
      <c r="AA63" s="1376"/>
      <c r="AB63" s="1383">
        <v>43029</v>
      </c>
      <c r="AC63" s="1376"/>
      <c r="AD63" s="1376"/>
      <c r="AE63" s="1376"/>
      <c r="AF63" s="16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2" customHeight="1">
      <c r="A64" s="1">
        <v>24</v>
      </c>
      <c r="B64" s="18"/>
      <c r="C64" s="13"/>
      <c r="D64" s="1373"/>
      <c r="E64" s="1374"/>
      <c r="F64" s="1374"/>
      <c r="G64" s="1374"/>
      <c r="H64" s="1374"/>
      <c r="I64" s="1374"/>
      <c r="J64" s="1374"/>
      <c r="K64" s="1374"/>
      <c r="L64" s="1374"/>
      <c r="M64" s="1374"/>
      <c r="N64" s="1374"/>
      <c r="O64" s="1374"/>
      <c r="P64" s="1374"/>
      <c r="Q64" s="1374"/>
      <c r="R64" s="1374"/>
      <c r="S64" s="1374"/>
      <c r="T64" s="1374"/>
      <c r="U64" s="1374"/>
      <c r="V64" s="1374"/>
      <c r="W64" s="1374"/>
      <c r="X64" s="1374"/>
      <c r="Y64" s="1374"/>
      <c r="Z64" s="1374"/>
      <c r="AA64" s="1374"/>
      <c r="AB64" s="1374"/>
      <c r="AC64" s="1374"/>
      <c r="AD64" s="1374"/>
      <c r="AE64" s="1379"/>
      <c r="AF64" s="163"/>
      <c r="AG64" s="16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2" customHeight="1">
      <c r="A65" s="1">
        <v>25</v>
      </c>
      <c r="B65" s="18"/>
      <c r="C65" s="13"/>
      <c r="D65" s="1375"/>
      <c r="E65" s="1376"/>
      <c r="F65" s="1376"/>
      <c r="G65" s="1376"/>
      <c r="H65" s="1376"/>
      <c r="I65" s="1376"/>
      <c r="J65" s="1376"/>
      <c r="K65" s="1376"/>
      <c r="L65" s="1376"/>
      <c r="M65" s="1376"/>
      <c r="N65" s="1376"/>
      <c r="O65" s="1376"/>
      <c r="P65" s="1376"/>
      <c r="Q65" s="1376"/>
      <c r="R65" s="1376"/>
      <c r="S65" s="1376"/>
      <c r="T65" s="1376"/>
      <c r="U65" s="1376"/>
      <c r="V65" s="1376"/>
      <c r="W65" s="1376"/>
      <c r="X65" s="1376"/>
      <c r="Y65" s="1376"/>
      <c r="Z65" s="1376"/>
      <c r="AA65" s="1376"/>
      <c r="AB65" s="1376"/>
      <c r="AC65" s="1376"/>
      <c r="AD65" s="1376"/>
      <c r="AE65" s="1380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2" customHeight="1">
      <c r="A66" s="1">
        <v>26</v>
      </c>
      <c r="B66" s="18"/>
      <c r="C66" s="13"/>
      <c r="D66" s="1375"/>
      <c r="E66" s="1376"/>
      <c r="F66" s="1376"/>
      <c r="G66" s="1376"/>
      <c r="H66" s="1376"/>
      <c r="I66" s="1376"/>
      <c r="J66" s="1376"/>
      <c r="K66" s="1376"/>
      <c r="L66" s="1376"/>
      <c r="M66" s="1376"/>
      <c r="N66" s="1376"/>
      <c r="O66" s="1376"/>
      <c r="P66" s="1376"/>
      <c r="Q66" s="1376"/>
      <c r="R66" s="1376"/>
      <c r="S66" s="1376"/>
      <c r="T66" s="1376"/>
      <c r="U66" s="1376"/>
      <c r="V66" s="1376"/>
      <c r="W66" s="1376"/>
      <c r="X66" s="1376"/>
      <c r="Y66" s="1376"/>
      <c r="Z66" s="1376"/>
      <c r="AA66" s="1376"/>
      <c r="AB66" s="1376"/>
      <c r="AC66" s="1376"/>
      <c r="AD66" s="1376"/>
      <c r="AE66" s="1380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2" customHeight="1">
      <c r="A67" s="1">
        <v>27</v>
      </c>
      <c r="B67" s="18"/>
      <c r="C67" s="13"/>
      <c r="D67" s="1377"/>
      <c r="E67" s="1378"/>
      <c r="F67" s="1378"/>
      <c r="G67" s="1378"/>
      <c r="H67" s="1378"/>
      <c r="I67" s="1378"/>
      <c r="J67" s="1378"/>
      <c r="K67" s="1378"/>
      <c r="L67" s="1378"/>
      <c r="M67" s="1378"/>
      <c r="N67" s="1378"/>
      <c r="O67" s="1378"/>
      <c r="P67" s="1378"/>
      <c r="Q67" s="1378"/>
      <c r="R67" s="1378"/>
      <c r="S67" s="1378"/>
      <c r="T67" s="1378"/>
      <c r="U67" s="1378"/>
      <c r="V67" s="1378"/>
      <c r="W67" s="1378"/>
      <c r="X67" s="1378"/>
      <c r="Y67" s="1378"/>
      <c r="Z67" s="1378"/>
      <c r="AA67" s="1378"/>
      <c r="AB67" s="1378"/>
      <c r="AC67" s="1378"/>
      <c r="AD67" s="1378"/>
      <c r="AE67" s="1381"/>
      <c r="AF67" s="15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2" customHeight="1">
      <c r="A68" s="1">
        <v>28</v>
      </c>
      <c r="B68" s="18"/>
      <c r="C68" s="13"/>
      <c r="D68" s="1383">
        <v>43030</v>
      </c>
      <c r="E68" s="1376"/>
      <c r="F68" s="1376"/>
      <c r="G68" s="1376"/>
      <c r="H68" s="1383">
        <v>43031</v>
      </c>
      <c r="I68" s="1376"/>
      <c r="J68" s="1376"/>
      <c r="K68" s="1376"/>
      <c r="L68" s="1383">
        <v>43032</v>
      </c>
      <c r="M68" s="1376"/>
      <c r="N68" s="1376"/>
      <c r="O68" s="1376"/>
      <c r="P68" s="1383">
        <v>43033</v>
      </c>
      <c r="Q68" s="1376"/>
      <c r="R68" s="1376"/>
      <c r="S68" s="1376"/>
      <c r="T68" s="1383">
        <v>43034</v>
      </c>
      <c r="U68" s="1376"/>
      <c r="V68" s="1376"/>
      <c r="W68" s="1376"/>
      <c r="X68" s="1383">
        <v>43035</v>
      </c>
      <c r="Y68" s="1376"/>
      <c r="Z68" s="1376"/>
      <c r="AA68" s="1376"/>
      <c r="AB68" s="1383">
        <v>43036</v>
      </c>
      <c r="AC68" s="1376"/>
      <c r="AD68" s="1376"/>
      <c r="AE68" s="1376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2" customHeight="1">
      <c r="A69" s="1">
        <v>29</v>
      </c>
      <c r="B69" s="18"/>
      <c r="C69" s="13"/>
      <c r="D69" s="1373"/>
      <c r="E69" s="1374"/>
      <c r="F69" s="1374"/>
      <c r="G69" s="1374"/>
      <c r="H69" s="1374"/>
      <c r="I69" s="1374"/>
      <c r="J69" s="1374"/>
      <c r="K69" s="1374"/>
      <c r="L69" s="1374"/>
      <c r="M69" s="1374"/>
      <c r="N69" s="1374"/>
      <c r="O69" s="1374"/>
      <c r="P69" s="1374"/>
      <c r="Q69" s="1374"/>
      <c r="R69" s="1374"/>
      <c r="S69" s="1374"/>
      <c r="T69" s="1374"/>
      <c r="U69" s="1374"/>
      <c r="V69" s="1374"/>
      <c r="W69" s="1374"/>
      <c r="X69" s="1374"/>
      <c r="Y69" s="1374"/>
      <c r="Z69" s="1374"/>
      <c r="AA69" s="1374"/>
      <c r="AB69" s="1374"/>
      <c r="AC69" s="1374"/>
      <c r="AD69" s="1374"/>
      <c r="AE69" s="1379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2" customHeight="1">
      <c r="A70" s="1">
        <v>30</v>
      </c>
      <c r="B70" s="18"/>
      <c r="C70" s="13"/>
      <c r="D70" s="1375"/>
      <c r="E70" s="1376"/>
      <c r="F70" s="1376"/>
      <c r="G70" s="1376"/>
      <c r="H70" s="1376"/>
      <c r="I70" s="1376"/>
      <c r="J70" s="1376"/>
      <c r="K70" s="1376"/>
      <c r="L70" s="1376"/>
      <c r="M70" s="1376"/>
      <c r="N70" s="1376"/>
      <c r="O70" s="1376"/>
      <c r="P70" s="1376"/>
      <c r="Q70" s="1376"/>
      <c r="R70" s="1376"/>
      <c r="S70" s="1376"/>
      <c r="T70" s="1376"/>
      <c r="U70" s="1376"/>
      <c r="V70" s="1376"/>
      <c r="W70" s="1376"/>
      <c r="X70" s="1376"/>
      <c r="Y70" s="1376"/>
      <c r="Z70" s="1376"/>
      <c r="AA70" s="1376"/>
      <c r="AB70" s="1376"/>
      <c r="AC70" s="1376"/>
      <c r="AD70" s="1376"/>
      <c r="AE70" s="1380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2" customHeight="1">
      <c r="A71" s="1">
        <v>31</v>
      </c>
      <c r="B71" s="18"/>
      <c r="C71" s="13"/>
      <c r="D71" s="1375"/>
      <c r="E71" s="1376"/>
      <c r="F71" s="1376"/>
      <c r="G71" s="1376"/>
      <c r="H71" s="1376"/>
      <c r="I71" s="1376"/>
      <c r="J71" s="1376"/>
      <c r="K71" s="1376"/>
      <c r="L71" s="1376"/>
      <c r="M71" s="1376"/>
      <c r="N71" s="1376"/>
      <c r="O71" s="1376"/>
      <c r="P71" s="1376"/>
      <c r="Q71" s="1376"/>
      <c r="R71" s="1376"/>
      <c r="S71" s="1376"/>
      <c r="T71" s="1376"/>
      <c r="U71" s="1376"/>
      <c r="V71" s="1376"/>
      <c r="W71" s="1376"/>
      <c r="X71" s="1376"/>
      <c r="Y71" s="1376"/>
      <c r="Z71" s="1376"/>
      <c r="AA71" s="1376"/>
      <c r="AB71" s="1376"/>
      <c r="AC71" s="1376"/>
      <c r="AD71" s="1376"/>
      <c r="AE71" s="1380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2" customHeight="1">
      <c r="A72" s="1">
        <v>32</v>
      </c>
      <c r="B72" s="18"/>
      <c r="C72" s="13"/>
      <c r="D72" s="1377"/>
      <c r="E72" s="1378"/>
      <c r="F72" s="1378"/>
      <c r="G72" s="1378"/>
      <c r="H72" s="1378"/>
      <c r="I72" s="1378"/>
      <c r="J72" s="1378"/>
      <c r="K72" s="1378"/>
      <c r="L72" s="1378"/>
      <c r="M72" s="1378"/>
      <c r="N72" s="1378"/>
      <c r="O72" s="1378"/>
      <c r="P72" s="1378"/>
      <c r="Q72" s="1378"/>
      <c r="R72" s="1378"/>
      <c r="S72" s="1378"/>
      <c r="T72" s="1378"/>
      <c r="U72" s="1378"/>
      <c r="V72" s="1378"/>
      <c r="W72" s="1378"/>
      <c r="X72" s="1378"/>
      <c r="Y72" s="1378"/>
      <c r="Z72" s="1378"/>
      <c r="AA72" s="1378"/>
      <c r="AB72" s="1378"/>
      <c r="AC72" s="1378"/>
      <c r="AD72" s="1378"/>
      <c r="AE72" s="1381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2" customHeight="1">
      <c r="A73" s="1">
        <v>33</v>
      </c>
      <c r="B73" s="18"/>
      <c r="D73" s="1383">
        <v>43037</v>
      </c>
      <c r="E73" s="1376"/>
      <c r="F73" s="1376"/>
      <c r="G73" s="1376"/>
      <c r="H73" s="1383">
        <v>43038</v>
      </c>
      <c r="I73" s="1376"/>
      <c r="J73" s="1376"/>
      <c r="K73" s="1376"/>
      <c r="L73" s="1383">
        <v>43039</v>
      </c>
      <c r="M73" s="1376"/>
      <c r="N73" s="1376"/>
      <c r="O73" s="1376"/>
      <c r="P73" s="1383">
        <v>43040</v>
      </c>
      <c r="Q73" s="1376"/>
      <c r="R73" s="1376"/>
      <c r="S73" s="1376"/>
      <c r="T73" s="1383">
        <v>43041</v>
      </c>
      <c r="U73" s="1376"/>
      <c r="V73" s="1376"/>
      <c r="W73" s="1376"/>
      <c r="X73" s="1383">
        <v>43042</v>
      </c>
      <c r="Y73" s="1376"/>
      <c r="Z73" s="1376"/>
      <c r="AA73" s="1376"/>
      <c r="AB73" s="1383">
        <v>43043</v>
      </c>
      <c r="AC73" s="1376"/>
      <c r="AD73" s="1376"/>
      <c r="AE73" s="1376"/>
      <c r="AF73" s="18"/>
      <c r="AG73" s="18"/>
      <c r="AH73" s="18"/>
    </row>
    <row r="74" spans="1:64" s="2" customFormat="1" ht="22.2" customHeight="1">
      <c r="A74" s="1">
        <v>27</v>
      </c>
      <c r="B74" s="18"/>
      <c r="C74" s="13"/>
      <c r="D74" s="1373"/>
      <c r="E74" s="1374"/>
      <c r="F74" s="1374"/>
      <c r="G74" s="1374"/>
      <c r="H74" s="1374"/>
      <c r="I74" s="1374"/>
      <c r="J74" s="1374"/>
      <c r="K74" s="1374"/>
      <c r="L74" s="1374"/>
      <c r="M74" s="1374"/>
      <c r="N74" s="1374"/>
      <c r="O74" s="1374"/>
      <c r="P74" s="1374"/>
      <c r="Q74" s="1374"/>
      <c r="R74" s="1374"/>
      <c r="S74" s="1374"/>
      <c r="T74" s="1374"/>
      <c r="U74" s="1374"/>
      <c r="V74" s="1374"/>
      <c r="W74" s="1374"/>
      <c r="X74" s="1374"/>
      <c r="Y74" s="1374"/>
      <c r="Z74" s="1374"/>
      <c r="AA74" s="1374"/>
      <c r="AB74" s="1374"/>
      <c r="AC74" s="1374"/>
      <c r="AD74" s="1374"/>
      <c r="AE74" s="1379"/>
      <c r="AF74" s="18"/>
      <c r="AG74" s="18"/>
      <c r="AH74" s="18"/>
    </row>
    <row r="75" spans="1:64" s="2" customFormat="1" ht="22.2" customHeight="1">
      <c r="A75" s="1">
        <v>28</v>
      </c>
      <c r="B75" s="18"/>
      <c r="C75" s="159"/>
      <c r="D75" s="1375"/>
      <c r="E75" s="1376"/>
      <c r="F75" s="1376"/>
      <c r="G75" s="1376"/>
      <c r="H75" s="1376"/>
      <c r="I75" s="1376"/>
      <c r="J75" s="1376"/>
      <c r="K75" s="1376"/>
      <c r="L75" s="1376"/>
      <c r="M75" s="1376"/>
      <c r="N75" s="1376"/>
      <c r="O75" s="1376"/>
      <c r="P75" s="1376"/>
      <c r="Q75" s="1376"/>
      <c r="R75" s="1376"/>
      <c r="S75" s="1376"/>
      <c r="T75" s="1376"/>
      <c r="U75" s="1376"/>
      <c r="V75" s="1376"/>
      <c r="W75" s="1376"/>
      <c r="X75" s="1376"/>
      <c r="Y75" s="1376"/>
      <c r="Z75" s="1376"/>
      <c r="AA75" s="1376"/>
      <c r="AB75" s="1376"/>
      <c r="AC75" s="1376"/>
      <c r="AD75" s="1376"/>
      <c r="AE75" s="1380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2" customHeight="1">
      <c r="A76" s="1">
        <v>29</v>
      </c>
      <c r="B76" s="18"/>
      <c r="C76" s="159"/>
      <c r="D76" s="1375"/>
      <c r="E76" s="1376"/>
      <c r="F76" s="1376"/>
      <c r="G76" s="1376"/>
      <c r="H76" s="1376"/>
      <c r="I76" s="1376"/>
      <c r="J76" s="1376"/>
      <c r="K76" s="1376"/>
      <c r="L76" s="1376"/>
      <c r="M76" s="1376"/>
      <c r="N76" s="1376"/>
      <c r="O76" s="1376"/>
      <c r="P76" s="1376"/>
      <c r="Q76" s="1376"/>
      <c r="R76" s="1376"/>
      <c r="S76" s="1376"/>
      <c r="T76" s="1376"/>
      <c r="U76" s="1376"/>
      <c r="V76" s="1376"/>
      <c r="W76" s="1376"/>
      <c r="X76" s="1376"/>
      <c r="Y76" s="1376"/>
      <c r="Z76" s="1376"/>
      <c r="AA76" s="1376"/>
      <c r="AB76" s="1376"/>
      <c r="AC76" s="1376"/>
      <c r="AD76" s="1376"/>
      <c r="AE76" s="1380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2" customHeight="1">
      <c r="A77" s="1">
        <v>30</v>
      </c>
      <c r="B77" s="18"/>
      <c r="C77" s="18"/>
      <c r="D77" s="1377"/>
      <c r="E77" s="1378"/>
      <c r="F77" s="1378"/>
      <c r="G77" s="1378"/>
      <c r="H77" s="1378"/>
      <c r="I77" s="1378"/>
      <c r="J77" s="1378"/>
      <c r="K77" s="1378"/>
      <c r="L77" s="1378"/>
      <c r="M77" s="1378"/>
      <c r="N77" s="1378"/>
      <c r="O77" s="1378"/>
      <c r="P77" s="1378"/>
      <c r="Q77" s="1378"/>
      <c r="R77" s="1378"/>
      <c r="S77" s="1378"/>
      <c r="T77" s="1378"/>
      <c r="U77" s="1378"/>
      <c r="V77" s="1378"/>
      <c r="W77" s="1378"/>
      <c r="X77" s="1378"/>
      <c r="Y77" s="1378"/>
      <c r="Z77" s="1378"/>
      <c r="AA77" s="1378"/>
      <c r="AB77" s="1378"/>
      <c r="AC77" s="1378"/>
      <c r="AD77" s="1378"/>
      <c r="AE77" s="1381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2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2" customHeight="1" thickBot="1">
      <c r="A79" s="1">
        <v>32</v>
      </c>
      <c r="B79" s="1382" t="s">
        <v>104</v>
      </c>
      <c r="C79" s="1382"/>
      <c r="D79" s="1382"/>
      <c r="E79" s="1382"/>
      <c r="F79" s="1382"/>
      <c r="G79" s="1382"/>
      <c r="H79" s="1382"/>
      <c r="I79" s="1382"/>
      <c r="J79" s="1382"/>
      <c r="K79" s="1382"/>
      <c r="L79" s="1382"/>
      <c r="M79" s="1382"/>
      <c r="N79" s="1382"/>
      <c r="O79" s="1382"/>
      <c r="P79" s="1382"/>
      <c r="Q79" s="1382"/>
      <c r="R79" s="1382"/>
      <c r="S79" s="1382"/>
      <c r="T79" s="1382"/>
      <c r="U79" s="1382"/>
      <c r="V79" s="1382"/>
      <c r="W79" s="1382"/>
      <c r="X79" s="1382"/>
      <c r="Y79" s="1382"/>
      <c r="Z79" s="1382"/>
      <c r="AA79" s="1382"/>
      <c r="AB79" s="1382"/>
      <c r="AC79" s="1382"/>
      <c r="AD79" s="1382"/>
      <c r="AE79" s="1382"/>
      <c r="AF79" s="1382"/>
      <c r="AG79" s="1382"/>
      <c r="AH79" s="138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414" t="s">
        <v>163</v>
      </c>
      <c r="C80" s="1415"/>
      <c r="D80" s="1415"/>
      <c r="E80" s="1415"/>
      <c r="F80" s="1415"/>
      <c r="G80" s="1415"/>
      <c r="H80" s="1386" t="s">
        <v>105</v>
      </c>
      <c r="I80" s="1387"/>
      <c r="J80" s="1387"/>
      <c r="K80" s="1387"/>
      <c r="L80" s="1387"/>
      <c r="M80" s="1387"/>
      <c r="N80" s="1387"/>
      <c r="O80" s="1387"/>
      <c r="P80" s="1387"/>
      <c r="Q80" s="1387"/>
      <c r="R80" s="1387"/>
      <c r="S80" s="1387"/>
      <c r="T80" s="1387"/>
      <c r="U80" s="1387"/>
      <c r="V80" s="1387"/>
      <c r="W80" s="1388"/>
      <c r="X80" s="1392" t="s">
        <v>3</v>
      </c>
      <c r="Y80" s="1392"/>
      <c r="Z80" s="1392"/>
      <c r="AA80" s="1392"/>
      <c r="AB80" s="1392"/>
      <c r="AC80" s="1393" t="s">
        <v>166</v>
      </c>
      <c r="AD80" s="1393"/>
      <c r="AE80" s="1393"/>
      <c r="AF80" s="1393"/>
      <c r="AG80" s="1393"/>
      <c r="AH80" s="1394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95" customHeight="1">
      <c r="A81" s="1">
        <v>2</v>
      </c>
      <c r="B81" s="1416"/>
      <c r="C81" s="1417"/>
      <c r="D81" s="1417"/>
      <c r="E81" s="1417"/>
      <c r="F81" s="1417"/>
      <c r="G81" s="1417"/>
      <c r="H81" s="1389"/>
      <c r="I81" s="1390"/>
      <c r="J81" s="1390"/>
      <c r="K81" s="1390"/>
      <c r="L81" s="1390"/>
      <c r="M81" s="1390"/>
      <c r="N81" s="1390"/>
      <c r="O81" s="1390"/>
      <c r="P81" s="1390"/>
      <c r="Q81" s="1390"/>
      <c r="R81" s="1390"/>
      <c r="S81" s="1390"/>
      <c r="T81" s="1390"/>
      <c r="U81" s="1390"/>
      <c r="V81" s="1390"/>
      <c r="W81" s="1391"/>
      <c r="X81" s="1395" t="s">
        <v>2</v>
      </c>
      <c r="Y81" s="1395"/>
      <c r="Z81" s="1395"/>
      <c r="AA81" s="1395"/>
      <c r="AB81" s="1395"/>
      <c r="AC81" s="1396" t="s">
        <v>108</v>
      </c>
      <c r="AD81" s="1396"/>
      <c r="AE81" s="1396"/>
      <c r="AF81" s="1396"/>
      <c r="AG81" s="1396"/>
      <c r="AH81" s="139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95" customHeight="1">
      <c r="A82" s="1">
        <v>3</v>
      </c>
      <c r="B82" s="1416"/>
      <c r="C82" s="1417"/>
      <c r="D82" s="1417"/>
      <c r="E82" s="1417"/>
      <c r="F82" s="1417"/>
      <c r="G82" s="1417"/>
      <c r="H82" s="1398" t="s">
        <v>140</v>
      </c>
      <c r="I82" s="1399"/>
      <c r="J82" s="1399"/>
      <c r="K82" s="1399"/>
      <c r="L82" s="1399"/>
      <c r="M82" s="1399"/>
      <c r="N82" s="1399"/>
      <c r="O82" s="1399"/>
      <c r="P82" s="1399"/>
      <c r="Q82" s="1399"/>
      <c r="R82" s="1399"/>
      <c r="S82" s="1399"/>
      <c r="T82" s="1399"/>
      <c r="U82" s="1399"/>
      <c r="V82" s="1399"/>
      <c r="W82" s="1400"/>
      <c r="X82" s="1395" t="s">
        <v>4</v>
      </c>
      <c r="Y82" s="1395"/>
      <c r="Z82" s="1395"/>
      <c r="AA82" s="1395"/>
      <c r="AB82" s="1395"/>
      <c r="AC82" s="1404">
        <v>42985</v>
      </c>
      <c r="AD82" s="1404"/>
      <c r="AE82" s="1404"/>
      <c r="AF82" s="1404"/>
      <c r="AG82" s="1404"/>
      <c r="AH82" s="1405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418"/>
      <c r="C83" s="1419"/>
      <c r="D83" s="1419"/>
      <c r="E83" s="1419"/>
      <c r="F83" s="1419"/>
      <c r="G83" s="1419"/>
      <c r="H83" s="1401"/>
      <c r="I83" s="1402"/>
      <c r="J83" s="1402"/>
      <c r="K83" s="1402"/>
      <c r="L83" s="1402"/>
      <c r="M83" s="1402"/>
      <c r="N83" s="1402"/>
      <c r="O83" s="1402"/>
      <c r="P83" s="1402"/>
      <c r="Q83" s="1402"/>
      <c r="R83" s="1402"/>
      <c r="S83" s="1402"/>
      <c r="T83" s="1402"/>
      <c r="U83" s="1402"/>
      <c r="V83" s="1402"/>
      <c r="W83" s="1403"/>
      <c r="X83" s="1406" t="s">
        <v>5</v>
      </c>
      <c r="Y83" s="1406"/>
      <c r="Z83" s="1406"/>
      <c r="AA83" s="1406"/>
      <c r="AB83" s="1406"/>
      <c r="AC83" s="1407">
        <v>1</v>
      </c>
      <c r="AD83" s="1408"/>
      <c r="AE83" s="1409" t="s">
        <v>6</v>
      </c>
      <c r="AF83" s="1410"/>
      <c r="AG83" s="1407">
        <v>1</v>
      </c>
      <c r="AH83" s="141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2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2" customHeight="1">
      <c r="A85" s="1">
        <v>6</v>
      </c>
      <c r="B85" s="18"/>
      <c r="C85" s="164" t="s">
        <v>1357</v>
      </c>
      <c r="D85" s="165"/>
      <c r="E85" s="165"/>
      <c r="F85" s="165"/>
      <c r="G85" s="165"/>
      <c r="H85" s="18"/>
      <c r="I85" s="18"/>
      <c r="J85" s="18"/>
      <c r="K85" s="18"/>
      <c r="L85" s="166"/>
      <c r="M85" s="166"/>
      <c r="N85" s="166"/>
      <c r="O85" s="166"/>
      <c r="P85" s="166"/>
      <c r="Q85" s="164"/>
      <c r="R85" s="164"/>
      <c r="S85" s="164"/>
      <c r="T85" s="164"/>
      <c r="U85" s="164"/>
      <c r="V85" s="164"/>
      <c r="W85" s="164"/>
      <c r="X85" s="164"/>
      <c r="Y85" s="164"/>
      <c r="Z85" s="164"/>
      <c r="AA85" s="164"/>
      <c r="AB85" s="164"/>
      <c r="AC85" s="164"/>
      <c r="AD85" s="164"/>
      <c r="AE85" s="16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2" customHeight="1">
      <c r="A86" s="1">
        <v>7</v>
      </c>
      <c r="B86" s="18"/>
      <c r="C86" s="13"/>
      <c r="D86" s="1384" t="s">
        <v>159</v>
      </c>
      <c r="E86" s="1384"/>
      <c r="F86" s="1384"/>
      <c r="G86" s="1384"/>
      <c r="H86" s="1384" t="s">
        <v>153</v>
      </c>
      <c r="I86" s="1384"/>
      <c r="J86" s="1384"/>
      <c r="K86" s="1384"/>
      <c r="L86" s="1384" t="s">
        <v>154</v>
      </c>
      <c r="M86" s="1384"/>
      <c r="N86" s="1384"/>
      <c r="O86" s="1384"/>
      <c r="P86" s="1384" t="s">
        <v>155</v>
      </c>
      <c r="Q86" s="1384"/>
      <c r="R86" s="1384"/>
      <c r="S86" s="1384"/>
      <c r="T86" s="1384" t="s">
        <v>156</v>
      </c>
      <c r="U86" s="1384"/>
      <c r="V86" s="1384"/>
      <c r="W86" s="1384"/>
      <c r="X86" s="1384" t="s">
        <v>157</v>
      </c>
      <c r="Y86" s="1384"/>
      <c r="Z86" s="1384"/>
      <c r="AA86" s="1384"/>
      <c r="AB86" s="1384" t="s">
        <v>158</v>
      </c>
      <c r="AC86" s="1384"/>
      <c r="AD86" s="1384"/>
      <c r="AE86" s="1384"/>
      <c r="AF86" s="159"/>
      <c r="AG86" s="15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2" customHeight="1">
      <c r="A87" s="1">
        <v>8</v>
      </c>
      <c r="B87" s="18"/>
      <c r="C87" s="167"/>
      <c r="D87" s="1385">
        <v>43044</v>
      </c>
      <c r="E87" s="1374"/>
      <c r="F87" s="1374"/>
      <c r="G87" s="1374"/>
      <c r="H87" s="1385">
        <v>43045</v>
      </c>
      <c r="I87" s="1374"/>
      <c r="J87" s="1374"/>
      <c r="K87" s="1374"/>
      <c r="L87" s="1385">
        <v>43046</v>
      </c>
      <c r="M87" s="1374"/>
      <c r="N87" s="1374"/>
      <c r="O87" s="1374"/>
      <c r="P87" s="1385">
        <v>43047</v>
      </c>
      <c r="Q87" s="1374"/>
      <c r="R87" s="1374"/>
      <c r="S87" s="1374"/>
      <c r="T87" s="1385">
        <v>43048</v>
      </c>
      <c r="U87" s="1374"/>
      <c r="V87" s="1374"/>
      <c r="W87" s="1374"/>
      <c r="X87" s="1385">
        <v>43049</v>
      </c>
      <c r="Y87" s="1374"/>
      <c r="Z87" s="1374"/>
      <c r="AA87" s="1374"/>
      <c r="AB87" s="1385">
        <v>43050</v>
      </c>
      <c r="AC87" s="1374"/>
      <c r="AD87" s="1374"/>
      <c r="AE87" s="1374"/>
      <c r="AF87" s="161"/>
      <c r="AG87" s="16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2" customHeight="1">
      <c r="A88" s="1">
        <v>9</v>
      </c>
      <c r="B88" s="18"/>
      <c r="C88" s="167"/>
      <c r="D88" s="1373"/>
      <c r="E88" s="1374"/>
      <c r="F88" s="1374"/>
      <c r="G88" s="1374"/>
      <c r="H88" s="1374"/>
      <c r="I88" s="1374"/>
      <c r="J88" s="1374"/>
      <c r="K88" s="1374"/>
      <c r="L88" s="1374"/>
      <c r="M88" s="1374"/>
      <c r="N88" s="1374"/>
      <c r="O88" s="1374"/>
      <c r="P88" s="1374"/>
      <c r="Q88" s="1374"/>
      <c r="R88" s="1374"/>
      <c r="S88" s="1374"/>
      <c r="T88" s="1374"/>
      <c r="U88" s="1374"/>
      <c r="V88" s="1374"/>
      <c r="W88" s="1374"/>
      <c r="X88" s="1374"/>
      <c r="Y88" s="1374"/>
      <c r="Z88" s="1374"/>
      <c r="AA88" s="1374"/>
      <c r="AB88" s="1374"/>
      <c r="AC88" s="1374"/>
      <c r="AD88" s="1374"/>
      <c r="AE88" s="1379"/>
      <c r="AF88" s="161"/>
      <c r="AG88" s="16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2" customHeight="1">
      <c r="A89" s="1">
        <v>10</v>
      </c>
      <c r="B89" s="18"/>
      <c r="C89" s="167"/>
      <c r="D89" s="1375"/>
      <c r="E89" s="1376"/>
      <c r="F89" s="1376"/>
      <c r="G89" s="1376"/>
      <c r="H89" s="1376"/>
      <c r="I89" s="1376"/>
      <c r="J89" s="1376"/>
      <c r="K89" s="1376"/>
      <c r="L89" s="1376"/>
      <c r="M89" s="1376"/>
      <c r="N89" s="1376"/>
      <c r="O89" s="1376"/>
      <c r="P89" s="1376"/>
      <c r="Q89" s="1376"/>
      <c r="R89" s="1376"/>
      <c r="S89" s="1376"/>
      <c r="T89" s="1376"/>
      <c r="U89" s="1376"/>
      <c r="V89" s="1376"/>
      <c r="W89" s="1376"/>
      <c r="X89" s="1376"/>
      <c r="Y89" s="1376"/>
      <c r="Z89" s="1376"/>
      <c r="AA89" s="1376"/>
      <c r="AB89" s="1376"/>
      <c r="AC89" s="1376"/>
      <c r="AD89" s="1376"/>
      <c r="AE89" s="1380"/>
      <c r="AF89" s="161"/>
      <c r="AG89" s="16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2" customHeight="1">
      <c r="A90" s="1">
        <v>11</v>
      </c>
      <c r="B90" s="162"/>
      <c r="C90" s="159"/>
      <c r="D90" s="1375"/>
      <c r="E90" s="1376"/>
      <c r="F90" s="1376"/>
      <c r="G90" s="1376"/>
      <c r="H90" s="1376"/>
      <c r="I90" s="1376"/>
      <c r="J90" s="1376"/>
      <c r="K90" s="1376"/>
      <c r="L90" s="1376"/>
      <c r="M90" s="1376"/>
      <c r="N90" s="1376"/>
      <c r="O90" s="1376"/>
      <c r="P90" s="1376"/>
      <c r="Q90" s="1376"/>
      <c r="R90" s="1376"/>
      <c r="S90" s="1376"/>
      <c r="T90" s="1376"/>
      <c r="U90" s="1376"/>
      <c r="V90" s="1376"/>
      <c r="W90" s="1376"/>
      <c r="X90" s="1376"/>
      <c r="Y90" s="1376"/>
      <c r="Z90" s="1376"/>
      <c r="AA90" s="1376"/>
      <c r="AB90" s="1376"/>
      <c r="AC90" s="1376"/>
      <c r="AD90" s="1376"/>
      <c r="AE90" s="1380"/>
      <c r="AF90" s="161"/>
      <c r="AG90" s="161"/>
      <c r="AH90" s="16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2" customHeight="1">
      <c r="A91" s="1">
        <v>12</v>
      </c>
      <c r="B91" s="18"/>
      <c r="C91" s="159"/>
      <c r="D91" s="1377"/>
      <c r="E91" s="1378"/>
      <c r="F91" s="1378"/>
      <c r="G91" s="1378"/>
      <c r="H91" s="1378"/>
      <c r="I91" s="1378"/>
      <c r="J91" s="1378"/>
      <c r="K91" s="1378"/>
      <c r="L91" s="1378"/>
      <c r="M91" s="1378"/>
      <c r="N91" s="1378"/>
      <c r="O91" s="1378"/>
      <c r="P91" s="1378"/>
      <c r="Q91" s="1378"/>
      <c r="R91" s="1378"/>
      <c r="S91" s="1378"/>
      <c r="T91" s="1378"/>
      <c r="U91" s="1378"/>
      <c r="V91" s="1378"/>
      <c r="W91" s="1378"/>
      <c r="X91" s="1378"/>
      <c r="Y91" s="1378"/>
      <c r="Z91" s="1378"/>
      <c r="AA91" s="1378"/>
      <c r="AB91" s="1378"/>
      <c r="AC91" s="1378"/>
      <c r="AD91" s="1378"/>
      <c r="AE91" s="1381"/>
      <c r="AF91" s="161"/>
      <c r="AG91" s="16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2" customHeight="1">
      <c r="A92" s="1">
        <v>13</v>
      </c>
      <c r="B92" s="18"/>
      <c r="C92" s="18"/>
      <c r="D92" s="1383">
        <v>43051</v>
      </c>
      <c r="E92" s="1376"/>
      <c r="F92" s="1376"/>
      <c r="G92" s="1376"/>
      <c r="H92" s="1383">
        <v>43052</v>
      </c>
      <c r="I92" s="1376"/>
      <c r="J92" s="1376"/>
      <c r="K92" s="1376"/>
      <c r="L92" s="1383">
        <v>43053</v>
      </c>
      <c r="M92" s="1376"/>
      <c r="N92" s="1376"/>
      <c r="O92" s="1376"/>
      <c r="P92" s="1383">
        <v>43054</v>
      </c>
      <c r="Q92" s="1376"/>
      <c r="R92" s="1376"/>
      <c r="S92" s="1376"/>
      <c r="T92" s="1383">
        <v>43055</v>
      </c>
      <c r="U92" s="1376"/>
      <c r="V92" s="1376"/>
      <c r="W92" s="1376"/>
      <c r="X92" s="1383">
        <v>43056</v>
      </c>
      <c r="Y92" s="1376"/>
      <c r="Z92" s="1376"/>
      <c r="AA92" s="1376"/>
      <c r="AB92" s="1383">
        <v>43057</v>
      </c>
      <c r="AC92" s="1376"/>
      <c r="AD92" s="1376"/>
      <c r="AE92" s="1376"/>
      <c r="AF92" s="161"/>
      <c r="AG92" s="16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2" customHeight="1">
      <c r="A93" s="1">
        <v>14</v>
      </c>
      <c r="B93" s="18"/>
      <c r="C93" s="159"/>
      <c r="D93" s="1373"/>
      <c r="E93" s="1374"/>
      <c r="F93" s="1374"/>
      <c r="G93" s="1374"/>
      <c r="H93" s="1374"/>
      <c r="I93" s="1374"/>
      <c r="J93" s="1374"/>
      <c r="K93" s="1374"/>
      <c r="L93" s="1374"/>
      <c r="M93" s="1374"/>
      <c r="N93" s="1374"/>
      <c r="O93" s="1374"/>
      <c r="P93" s="1374"/>
      <c r="Q93" s="1374"/>
      <c r="R93" s="1374"/>
      <c r="S93" s="1374"/>
      <c r="T93" s="1374"/>
      <c r="U93" s="1374"/>
      <c r="V93" s="1374"/>
      <c r="W93" s="1374"/>
      <c r="X93" s="1374"/>
      <c r="Y93" s="1374"/>
      <c r="Z93" s="1374"/>
      <c r="AA93" s="1374"/>
      <c r="AB93" s="1374"/>
      <c r="AC93" s="1374"/>
      <c r="AD93" s="1374"/>
      <c r="AE93" s="1379"/>
      <c r="AF93" s="161"/>
      <c r="AG93" s="16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2" customHeight="1">
      <c r="A94" s="1">
        <v>15</v>
      </c>
      <c r="B94" s="18"/>
      <c r="C94" s="159"/>
      <c r="D94" s="1375"/>
      <c r="E94" s="1376"/>
      <c r="F94" s="1376"/>
      <c r="G94" s="1376"/>
      <c r="H94" s="1376"/>
      <c r="I94" s="1376"/>
      <c r="J94" s="1376"/>
      <c r="K94" s="1376"/>
      <c r="L94" s="1376"/>
      <c r="M94" s="1376"/>
      <c r="N94" s="1376"/>
      <c r="O94" s="1376"/>
      <c r="P94" s="1376"/>
      <c r="Q94" s="1376"/>
      <c r="R94" s="1376"/>
      <c r="S94" s="1376"/>
      <c r="T94" s="1376"/>
      <c r="U94" s="1376"/>
      <c r="V94" s="1376"/>
      <c r="W94" s="1376"/>
      <c r="X94" s="1376"/>
      <c r="Y94" s="1376"/>
      <c r="Z94" s="1376"/>
      <c r="AA94" s="1376"/>
      <c r="AB94" s="1376"/>
      <c r="AC94" s="1376"/>
      <c r="AD94" s="1376"/>
      <c r="AE94" s="1380"/>
      <c r="AF94" s="161"/>
      <c r="AG94" s="16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2" customHeight="1">
      <c r="A95" s="1">
        <v>16</v>
      </c>
      <c r="B95" s="18"/>
      <c r="C95" s="18"/>
      <c r="D95" s="1375"/>
      <c r="E95" s="1376"/>
      <c r="F95" s="1376"/>
      <c r="G95" s="1376"/>
      <c r="H95" s="1376"/>
      <c r="I95" s="1376"/>
      <c r="J95" s="1376"/>
      <c r="K95" s="1376"/>
      <c r="L95" s="1376"/>
      <c r="M95" s="1376"/>
      <c r="N95" s="1376"/>
      <c r="O95" s="1376"/>
      <c r="P95" s="1376"/>
      <c r="Q95" s="1376"/>
      <c r="R95" s="1376"/>
      <c r="S95" s="1376"/>
      <c r="T95" s="1376"/>
      <c r="U95" s="1376"/>
      <c r="V95" s="1376"/>
      <c r="W95" s="1376"/>
      <c r="X95" s="1376"/>
      <c r="Y95" s="1376"/>
      <c r="Z95" s="1376"/>
      <c r="AA95" s="1376"/>
      <c r="AB95" s="1376"/>
      <c r="AC95" s="1376"/>
      <c r="AD95" s="1376"/>
      <c r="AE95" s="1380"/>
      <c r="AF95" s="16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2" customHeight="1">
      <c r="A96" s="1">
        <v>17</v>
      </c>
      <c r="B96" s="18"/>
      <c r="C96" s="159"/>
      <c r="D96" s="1377"/>
      <c r="E96" s="1378"/>
      <c r="F96" s="1378"/>
      <c r="G96" s="1378"/>
      <c r="H96" s="1378"/>
      <c r="I96" s="1378"/>
      <c r="J96" s="1378"/>
      <c r="K96" s="1378"/>
      <c r="L96" s="1378"/>
      <c r="M96" s="1378"/>
      <c r="N96" s="1378"/>
      <c r="O96" s="1378"/>
      <c r="P96" s="1378"/>
      <c r="Q96" s="1378"/>
      <c r="R96" s="1378"/>
      <c r="S96" s="1378"/>
      <c r="T96" s="1378"/>
      <c r="U96" s="1378"/>
      <c r="V96" s="1378"/>
      <c r="W96" s="1378"/>
      <c r="X96" s="1378"/>
      <c r="Y96" s="1378"/>
      <c r="Z96" s="1378"/>
      <c r="AA96" s="1378"/>
      <c r="AB96" s="1378"/>
      <c r="AC96" s="1378"/>
      <c r="AD96" s="1378"/>
      <c r="AE96" s="1381"/>
      <c r="AF96" s="16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2" customHeight="1">
      <c r="A97" s="1">
        <v>18</v>
      </c>
      <c r="B97" s="18"/>
      <c r="C97" s="159"/>
      <c r="D97" s="1383">
        <v>43058</v>
      </c>
      <c r="E97" s="1376"/>
      <c r="F97" s="1376"/>
      <c r="G97" s="1376"/>
      <c r="H97" s="1383">
        <v>43059</v>
      </c>
      <c r="I97" s="1376"/>
      <c r="J97" s="1376"/>
      <c r="K97" s="1376"/>
      <c r="L97" s="1383">
        <v>43060</v>
      </c>
      <c r="M97" s="1376"/>
      <c r="N97" s="1376"/>
      <c r="O97" s="1376"/>
      <c r="P97" s="1383">
        <v>43061</v>
      </c>
      <c r="Q97" s="1376"/>
      <c r="R97" s="1376"/>
      <c r="S97" s="1376"/>
      <c r="T97" s="1383">
        <v>43062</v>
      </c>
      <c r="U97" s="1376"/>
      <c r="V97" s="1376"/>
      <c r="W97" s="1376"/>
      <c r="X97" s="1383">
        <v>43063</v>
      </c>
      <c r="Y97" s="1376"/>
      <c r="Z97" s="1376"/>
      <c r="AA97" s="1376"/>
      <c r="AB97" s="1383">
        <v>43064</v>
      </c>
      <c r="AC97" s="1376"/>
      <c r="AD97" s="1376"/>
      <c r="AE97" s="1376"/>
      <c r="AF97" s="16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2" customHeight="1">
      <c r="A98" s="1">
        <v>19</v>
      </c>
      <c r="B98" s="18"/>
      <c r="C98" s="18"/>
      <c r="D98" s="1373"/>
      <c r="E98" s="1374"/>
      <c r="F98" s="1374"/>
      <c r="G98" s="1374"/>
      <c r="H98" s="1374"/>
      <c r="I98" s="1374"/>
      <c r="J98" s="1374"/>
      <c r="K98" s="1374"/>
      <c r="L98" s="1374"/>
      <c r="M98" s="1374"/>
      <c r="N98" s="1374"/>
      <c r="O98" s="1374"/>
      <c r="P98" s="1374"/>
      <c r="Q98" s="1374"/>
      <c r="R98" s="1374"/>
      <c r="S98" s="1374"/>
      <c r="T98" s="1374"/>
      <c r="U98" s="1374"/>
      <c r="V98" s="1374"/>
      <c r="W98" s="1374"/>
      <c r="X98" s="1374"/>
      <c r="Y98" s="1374"/>
      <c r="Z98" s="1374"/>
      <c r="AA98" s="1374"/>
      <c r="AB98" s="1374"/>
      <c r="AC98" s="1374"/>
      <c r="AD98" s="1374"/>
      <c r="AE98" s="1379"/>
      <c r="AF98" s="168"/>
      <c r="AG98" s="16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2" customHeight="1">
      <c r="A99" s="1">
        <v>20</v>
      </c>
      <c r="B99" s="18"/>
      <c r="C99" s="159"/>
      <c r="D99" s="1375"/>
      <c r="E99" s="1376"/>
      <c r="F99" s="1376"/>
      <c r="G99" s="1376"/>
      <c r="H99" s="1376"/>
      <c r="I99" s="1376"/>
      <c r="J99" s="1376"/>
      <c r="K99" s="1376"/>
      <c r="L99" s="1376"/>
      <c r="M99" s="1376"/>
      <c r="N99" s="1376"/>
      <c r="O99" s="1376"/>
      <c r="P99" s="1376"/>
      <c r="Q99" s="1376"/>
      <c r="R99" s="1376"/>
      <c r="S99" s="1376"/>
      <c r="T99" s="1376"/>
      <c r="U99" s="1376"/>
      <c r="V99" s="1376"/>
      <c r="W99" s="1376"/>
      <c r="X99" s="1376"/>
      <c r="Y99" s="1376"/>
      <c r="Z99" s="1376"/>
      <c r="AA99" s="1376"/>
      <c r="AB99" s="1376"/>
      <c r="AC99" s="1376"/>
      <c r="AD99" s="1376"/>
      <c r="AE99" s="1380"/>
      <c r="AF99" s="16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2" customHeight="1">
      <c r="A100" s="1">
        <v>21</v>
      </c>
      <c r="B100" s="18"/>
      <c r="C100" s="159"/>
      <c r="D100" s="1375"/>
      <c r="E100" s="1376"/>
      <c r="F100" s="1376"/>
      <c r="G100" s="1376"/>
      <c r="H100" s="1376"/>
      <c r="I100" s="1376"/>
      <c r="J100" s="1376"/>
      <c r="K100" s="1376"/>
      <c r="L100" s="1376"/>
      <c r="M100" s="1376"/>
      <c r="N100" s="1376"/>
      <c r="O100" s="1376"/>
      <c r="P100" s="1376"/>
      <c r="Q100" s="1376"/>
      <c r="R100" s="1376"/>
      <c r="S100" s="1376"/>
      <c r="T100" s="1376"/>
      <c r="U100" s="1376"/>
      <c r="V100" s="1376"/>
      <c r="W100" s="1376"/>
      <c r="X100" s="1376"/>
      <c r="Y100" s="1376"/>
      <c r="Z100" s="1376"/>
      <c r="AA100" s="1376"/>
      <c r="AB100" s="1376"/>
      <c r="AC100" s="1376"/>
      <c r="AD100" s="1376"/>
      <c r="AE100" s="1380"/>
      <c r="AF100" s="167"/>
      <c r="AG100" s="16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2" customHeight="1">
      <c r="A101" s="1">
        <v>22</v>
      </c>
      <c r="B101" s="18"/>
      <c r="C101" s="18"/>
      <c r="D101" s="1377"/>
      <c r="E101" s="1378"/>
      <c r="F101" s="1378"/>
      <c r="G101" s="1378"/>
      <c r="H101" s="1378"/>
      <c r="I101" s="1378"/>
      <c r="J101" s="1378"/>
      <c r="K101" s="1378"/>
      <c r="L101" s="1378"/>
      <c r="M101" s="1378"/>
      <c r="N101" s="1378"/>
      <c r="O101" s="1378"/>
      <c r="P101" s="1378"/>
      <c r="Q101" s="1378"/>
      <c r="R101" s="1378"/>
      <c r="S101" s="1378"/>
      <c r="T101" s="1378"/>
      <c r="U101" s="1378"/>
      <c r="V101" s="1378"/>
      <c r="W101" s="1378"/>
      <c r="X101" s="1378"/>
      <c r="Y101" s="1378"/>
      <c r="Z101" s="1378"/>
      <c r="AA101" s="1378"/>
      <c r="AB101" s="1378"/>
      <c r="AC101" s="1378"/>
      <c r="AD101" s="1378"/>
      <c r="AE101" s="1381"/>
      <c r="AF101" s="16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2" customHeight="1">
      <c r="A102" s="1">
        <v>23</v>
      </c>
      <c r="B102" s="18"/>
      <c r="C102" s="13"/>
      <c r="D102" s="291"/>
      <c r="E102" s="292"/>
      <c r="F102" s="292"/>
      <c r="G102" s="292"/>
      <c r="H102" s="291"/>
      <c r="I102" s="292"/>
      <c r="J102" s="292"/>
      <c r="K102" s="292"/>
      <c r="L102" s="291"/>
      <c r="M102" s="292"/>
      <c r="N102" s="292"/>
      <c r="O102" s="292"/>
      <c r="P102" s="291"/>
      <c r="Q102" s="292"/>
      <c r="R102" s="292"/>
      <c r="S102" s="292"/>
      <c r="T102" s="291"/>
      <c r="U102" s="292"/>
      <c r="V102" s="292"/>
      <c r="W102" s="292"/>
      <c r="X102" s="291"/>
      <c r="Y102" s="292"/>
      <c r="Z102" s="292"/>
      <c r="AA102" s="292"/>
      <c r="AB102" s="291"/>
      <c r="AC102" s="292"/>
      <c r="AD102" s="292"/>
      <c r="AE102" s="292"/>
      <c r="AF102" s="16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2" customHeight="1">
      <c r="A103" s="1">
        <v>24</v>
      </c>
      <c r="B103" s="18"/>
      <c r="C103" s="13"/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3"/>
      <c r="AG103" s="16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2" customHeight="1">
      <c r="A104" s="1">
        <v>25</v>
      </c>
      <c r="B104" s="18"/>
      <c r="C104" s="13"/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2" customHeight="1">
      <c r="A105" s="1">
        <v>26</v>
      </c>
      <c r="B105" s="18"/>
      <c r="C105" s="13"/>
      <c r="D105" s="168"/>
      <c r="E105" s="168"/>
      <c r="F105" s="168"/>
      <c r="G105" s="168"/>
      <c r="H105" s="168"/>
      <c r="I105" s="168"/>
      <c r="J105" s="168"/>
      <c r="K105" s="168"/>
      <c r="L105" s="168"/>
      <c r="M105" s="168"/>
      <c r="N105" s="168"/>
      <c r="O105" s="168"/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2" customHeight="1">
      <c r="A106" s="1">
        <v>27</v>
      </c>
      <c r="B106" s="18"/>
      <c r="C106" s="13"/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68"/>
      <c r="AD106" s="168"/>
      <c r="AE106" s="168"/>
      <c r="AF106" s="15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2" customHeight="1">
      <c r="A107" s="1">
        <v>28</v>
      </c>
      <c r="B107" s="18"/>
      <c r="C107" s="13"/>
      <c r="D107" s="290"/>
      <c r="E107" s="168"/>
      <c r="F107" s="168"/>
      <c r="G107" s="168"/>
      <c r="H107" s="290"/>
      <c r="I107" s="168"/>
      <c r="J107" s="168"/>
      <c r="K107" s="168"/>
      <c r="L107" s="290"/>
      <c r="M107" s="168"/>
      <c r="N107" s="168"/>
      <c r="O107" s="168"/>
      <c r="P107" s="290"/>
      <c r="Q107" s="168"/>
      <c r="R107" s="168"/>
      <c r="S107" s="168"/>
      <c r="T107" s="290"/>
      <c r="U107" s="168"/>
      <c r="V107" s="168"/>
      <c r="W107" s="168"/>
      <c r="X107" s="290"/>
      <c r="Y107" s="168"/>
      <c r="Z107" s="168"/>
      <c r="AA107" s="168"/>
      <c r="AB107" s="290"/>
      <c r="AC107" s="168"/>
      <c r="AD107" s="168"/>
      <c r="AE107" s="16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2" customHeight="1">
      <c r="A108" s="1">
        <v>29</v>
      </c>
      <c r="B108" s="18"/>
      <c r="C108" s="13"/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  <c r="AC108" s="168"/>
      <c r="AD108" s="168"/>
      <c r="AE108" s="16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2" customHeight="1">
      <c r="A109" s="1">
        <v>30</v>
      </c>
      <c r="B109" s="18"/>
      <c r="C109" s="13"/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2" customHeight="1">
      <c r="A110" s="1">
        <v>31</v>
      </c>
      <c r="B110" s="18"/>
      <c r="C110" s="13"/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2" customHeight="1">
      <c r="A111" s="1">
        <v>32</v>
      </c>
      <c r="B111" s="18"/>
      <c r="C111" s="13"/>
      <c r="D111" s="168"/>
      <c r="E111" s="168"/>
      <c r="F111" s="168"/>
      <c r="G111" s="168"/>
      <c r="H111" s="168"/>
      <c r="I111" s="168"/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  <c r="AC111" s="168"/>
      <c r="AD111" s="168"/>
      <c r="AE111" s="16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2" customHeight="1">
      <c r="A112" s="1">
        <v>33</v>
      </c>
      <c r="B112" s="18"/>
      <c r="D112" s="290"/>
      <c r="E112" s="168"/>
      <c r="F112" s="168"/>
      <c r="G112" s="168"/>
      <c r="H112" s="290"/>
      <c r="I112" s="168"/>
      <c r="J112" s="168"/>
      <c r="K112" s="168"/>
      <c r="L112" s="290"/>
      <c r="M112" s="168"/>
      <c r="N112" s="168"/>
      <c r="O112" s="168"/>
      <c r="P112" s="290"/>
      <c r="Q112" s="168"/>
      <c r="R112" s="168"/>
      <c r="S112" s="168"/>
      <c r="T112" s="290"/>
      <c r="U112" s="168"/>
      <c r="V112" s="168"/>
      <c r="W112" s="168"/>
      <c r="X112" s="290"/>
      <c r="Y112" s="168"/>
      <c r="Z112" s="168"/>
      <c r="AA112" s="168"/>
      <c r="AB112" s="290"/>
      <c r="AC112" s="168"/>
      <c r="AD112" s="168"/>
      <c r="AE112" s="168"/>
      <c r="AF112" s="18"/>
      <c r="AG112" s="18"/>
      <c r="AH112" s="18"/>
    </row>
    <row r="113" spans="1:49" s="2" customFormat="1" ht="22.2" customHeight="1">
      <c r="A113" s="1">
        <v>27</v>
      </c>
      <c r="B113" s="18"/>
      <c r="C113" s="13"/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  <c r="AC113" s="168"/>
      <c r="AD113" s="168"/>
      <c r="AE113" s="168"/>
      <c r="AF113" s="18"/>
      <c r="AG113" s="18"/>
      <c r="AH113" s="18"/>
    </row>
    <row r="114" spans="1:49" s="2" customFormat="1" ht="22.2" customHeight="1">
      <c r="A114" s="1">
        <v>28</v>
      </c>
      <c r="B114" s="18"/>
      <c r="C114" s="159"/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  <c r="AC114" s="168"/>
      <c r="AD114" s="168"/>
      <c r="AE114" s="16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2" customHeight="1">
      <c r="A115" s="1">
        <v>29</v>
      </c>
      <c r="B115" s="18"/>
      <c r="C115" s="159"/>
      <c r="D115" s="168"/>
      <c r="E115" s="168"/>
      <c r="F115" s="168"/>
      <c r="G115" s="168"/>
      <c r="H115" s="168"/>
      <c r="I115" s="168"/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  <c r="AC115" s="168"/>
      <c r="AD115" s="168"/>
      <c r="AE115" s="16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2" customHeight="1">
      <c r="A116" s="1">
        <v>30</v>
      </c>
      <c r="B116" s="18"/>
      <c r="C116" s="18"/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  <c r="AC116" s="168"/>
      <c r="AD116" s="168"/>
      <c r="AE116" s="16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2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2" customHeight="1" thickBot="1">
      <c r="A118" s="1">
        <v>32</v>
      </c>
      <c r="B118" s="1382" t="s">
        <v>105</v>
      </c>
      <c r="C118" s="1382"/>
      <c r="D118" s="1382"/>
      <c r="E118" s="1382"/>
      <c r="F118" s="1382"/>
      <c r="G118" s="1382"/>
      <c r="H118" s="1382"/>
      <c r="I118" s="1382"/>
      <c r="J118" s="1382"/>
      <c r="K118" s="1382"/>
      <c r="L118" s="1382"/>
      <c r="M118" s="1382"/>
      <c r="N118" s="1382"/>
      <c r="O118" s="1382"/>
      <c r="P118" s="1382"/>
      <c r="Q118" s="1382"/>
      <c r="R118" s="1382"/>
      <c r="S118" s="1382"/>
      <c r="T118" s="1382"/>
      <c r="U118" s="1382"/>
      <c r="V118" s="1382"/>
      <c r="W118" s="1382"/>
      <c r="X118" s="1382"/>
      <c r="Y118" s="1382"/>
      <c r="Z118" s="1382"/>
      <c r="AA118" s="1382"/>
      <c r="AB118" s="1382"/>
      <c r="AC118" s="1382"/>
      <c r="AD118" s="1382"/>
      <c r="AE118" s="1382"/>
      <c r="AF118" s="1382"/>
      <c r="AG118" s="1382"/>
      <c r="AH118" s="138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B47F7-4919-4809-BDE6-AE80FCA66CD8}">
  <dimension ref="B1:U1124"/>
  <sheetViews>
    <sheetView tabSelected="1" view="pageBreakPreview" zoomScale="85" zoomScaleNormal="100" zoomScaleSheetLayoutView="85" workbookViewId="0">
      <selection activeCell="B670" sqref="B670"/>
    </sheetView>
  </sheetViews>
  <sheetFormatPr defaultColWidth="12.59765625" defaultRowHeight="15" customHeight="1"/>
  <cols>
    <col min="1" max="1" width="1.5" style="13" customWidth="1"/>
    <col min="2" max="2" width="13.09765625" style="13" customWidth="1"/>
    <col min="3" max="3" width="16" style="13" customWidth="1"/>
    <col min="4" max="4" width="12.69921875" style="13" customWidth="1"/>
    <col min="5" max="5" width="10.09765625" style="13" customWidth="1"/>
    <col min="6" max="6" width="5.69921875" style="13" customWidth="1"/>
    <col min="7" max="7" width="14.8984375" style="13" customWidth="1"/>
    <col min="8" max="8" width="5.69921875" style="13" customWidth="1"/>
    <col min="9" max="9" width="15.3984375" style="13" customWidth="1"/>
    <col min="10" max="10" width="14.09765625" style="13" customWidth="1"/>
    <col min="11" max="11" width="17.09765625" style="13" customWidth="1"/>
    <col min="12" max="21" width="6.59765625" style="13" customWidth="1"/>
    <col min="22" max="27" width="11" style="13" customWidth="1"/>
    <col min="28" max="16384" width="12.59765625" style="13"/>
  </cols>
  <sheetData>
    <row r="1" spans="2:13" s="361" customFormat="1" ht="30" customHeight="1">
      <c r="B1" s="1455" t="s">
        <v>78</v>
      </c>
      <c r="C1" s="1455"/>
      <c r="D1" s="1455"/>
      <c r="E1" s="1455"/>
      <c r="F1" s="1455"/>
      <c r="G1" s="1455"/>
      <c r="H1" s="1455"/>
      <c r="J1" s="108" t="s">
        <v>121</v>
      </c>
      <c r="K1" s="108" t="s">
        <v>162</v>
      </c>
    </row>
    <row r="2" spans="2:13" s="361" customFormat="1" ht="11.25" customHeight="1" thickBot="1">
      <c r="J2" s="446"/>
    </row>
    <row r="3" spans="2:13" s="361" customFormat="1" ht="23.25" customHeight="1">
      <c r="B3" s="1470" t="s">
        <v>2301</v>
      </c>
      <c r="C3" s="1469" t="s">
        <v>2017</v>
      </c>
      <c r="D3" s="1460" t="s">
        <v>76</v>
      </c>
      <c r="E3" s="1461"/>
      <c r="F3" s="1463" t="s">
        <v>2302</v>
      </c>
      <c r="G3" s="1448"/>
      <c r="H3" s="1464" t="s">
        <v>57</v>
      </c>
      <c r="I3" s="1448"/>
      <c r="J3" s="109" t="s">
        <v>21</v>
      </c>
      <c r="K3" s="363" t="s">
        <v>24</v>
      </c>
      <c r="L3" s="362"/>
    </row>
    <row r="4" spans="2:13" s="361" customFormat="1" ht="23.25" customHeight="1" thickBot="1">
      <c r="B4" s="1457"/>
      <c r="C4" s="1459"/>
      <c r="D4" s="1462"/>
      <c r="E4" s="1457"/>
      <c r="F4" s="1465" t="s">
        <v>1629</v>
      </c>
      <c r="G4" s="1466"/>
      <c r="H4" s="1467" t="s">
        <v>1268</v>
      </c>
      <c r="I4" s="1466"/>
      <c r="J4" s="447" t="s">
        <v>2303</v>
      </c>
      <c r="K4" s="448" t="s">
        <v>1301</v>
      </c>
      <c r="L4" s="362"/>
    </row>
    <row r="5" spans="2:13" s="361" customFormat="1" ht="18" customHeight="1" thickBot="1">
      <c r="J5" s="446"/>
    </row>
    <row r="6" spans="2:13" s="361" customFormat="1" ht="23.25" customHeight="1">
      <c r="B6" s="1447" t="s">
        <v>58</v>
      </c>
      <c r="C6" s="1448"/>
      <c r="D6" s="1449" t="s">
        <v>59</v>
      </c>
      <c r="E6" s="1448"/>
      <c r="F6" s="1450" t="s">
        <v>2304</v>
      </c>
      <c r="G6" s="1451"/>
      <c r="H6" s="1451"/>
      <c r="I6" s="1451"/>
      <c r="J6" s="1451"/>
      <c r="K6" s="1451"/>
      <c r="L6" s="113"/>
    </row>
    <row r="7" spans="2:13" s="361" customFormat="1" ht="23.25" customHeight="1">
      <c r="B7" s="114" t="s">
        <v>61</v>
      </c>
      <c r="C7" s="115" t="s">
        <v>62</v>
      </c>
      <c r="D7" s="116" t="s">
        <v>63</v>
      </c>
      <c r="E7" s="115" t="s">
        <v>64</v>
      </c>
      <c r="F7" s="117" t="s">
        <v>63</v>
      </c>
      <c r="G7" s="118" t="s">
        <v>47</v>
      </c>
      <c r="H7" s="118" t="s">
        <v>65</v>
      </c>
      <c r="I7" s="118" t="s">
        <v>66</v>
      </c>
      <c r="J7" s="118" t="s">
        <v>77</v>
      </c>
      <c r="K7" s="119" t="s">
        <v>79</v>
      </c>
      <c r="L7" s="113"/>
    </row>
    <row r="8" spans="2:13" s="362" customFormat="1" ht="21.75" customHeight="1">
      <c r="B8" s="449" t="s">
        <v>1797</v>
      </c>
      <c r="C8" s="450" t="s">
        <v>2305</v>
      </c>
      <c r="D8" s="451" t="s">
        <v>2306</v>
      </c>
      <c r="E8" s="452">
        <v>15</v>
      </c>
      <c r="F8" s="453" t="s">
        <v>2238</v>
      </c>
      <c r="G8" s="454" t="s">
        <v>2307</v>
      </c>
      <c r="H8" s="455" t="s">
        <v>2239</v>
      </c>
      <c r="I8" s="455"/>
      <c r="J8" s="456"/>
      <c r="K8" s="457"/>
    </row>
    <row r="9" spans="2:13" s="362" customFormat="1" ht="21.75" customHeight="1">
      <c r="B9" s="458" t="s">
        <v>2308</v>
      </c>
      <c r="C9" s="459" t="s">
        <v>2309</v>
      </c>
      <c r="D9" s="460" t="s">
        <v>2306</v>
      </c>
      <c r="E9" s="461">
        <v>2000</v>
      </c>
      <c r="F9" s="462"/>
      <c r="G9" s="463"/>
      <c r="H9" s="464"/>
      <c r="I9" s="464"/>
      <c r="J9" s="465"/>
      <c r="K9" s="466"/>
    </row>
    <row r="10" spans="2:13" s="362" customFormat="1" ht="21.75" customHeight="1">
      <c r="B10" s="467" t="s">
        <v>2028</v>
      </c>
      <c r="C10" s="468" t="s">
        <v>2310</v>
      </c>
      <c r="D10" s="469" t="s">
        <v>2306</v>
      </c>
      <c r="E10" s="470">
        <v>40</v>
      </c>
      <c r="F10" s="471"/>
      <c r="G10" s="472"/>
      <c r="H10" s="473"/>
      <c r="I10" s="473"/>
      <c r="J10" s="474"/>
      <c r="K10" s="475"/>
    </row>
    <row r="11" spans="2:13" s="362" customFormat="1" ht="21.75" customHeight="1">
      <c r="B11" s="458" t="s">
        <v>2025</v>
      </c>
      <c r="C11" s="459" t="s">
        <v>2311</v>
      </c>
      <c r="D11" s="460" t="s">
        <v>2306</v>
      </c>
      <c r="E11" s="461">
        <v>2</v>
      </c>
      <c r="F11" s="462"/>
      <c r="G11" s="463"/>
      <c r="H11" s="464"/>
      <c r="I11" s="464"/>
      <c r="J11" s="465"/>
      <c r="K11" s="466"/>
    </row>
    <row r="12" spans="2:13" s="362" customFormat="1" ht="21.75" customHeight="1">
      <c r="B12" s="467" t="s">
        <v>2024</v>
      </c>
      <c r="C12" s="468" t="s">
        <v>2312</v>
      </c>
      <c r="D12" s="476" t="s">
        <v>2262</v>
      </c>
      <c r="E12" s="470">
        <v>2</v>
      </c>
      <c r="F12" s="471"/>
      <c r="G12" s="472"/>
      <c r="H12" s="473"/>
      <c r="I12" s="473"/>
      <c r="J12" s="474"/>
      <c r="K12" s="475"/>
      <c r="M12" s="477"/>
    </row>
    <row r="13" spans="2:13" s="362" customFormat="1" ht="21.75" customHeight="1">
      <c r="B13" s="458" t="s">
        <v>2313</v>
      </c>
      <c r="C13" s="459" t="s">
        <v>2314</v>
      </c>
      <c r="D13" s="460" t="s">
        <v>2315</v>
      </c>
      <c r="E13" s="461">
        <v>11</v>
      </c>
      <c r="F13" s="462"/>
      <c r="G13" s="463"/>
      <c r="H13" s="464"/>
      <c r="I13" s="464"/>
      <c r="J13" s="465"/>
      <c r="K13" s="466"/>
      <c r="M13" s="478"/>
    </row>
    <row r="14" spans="2:13" s="362" customFormat="1" ht="21.75" customHeight="1">
      <c r="B14" s="467" t="s">
        <v>2316</v>
      </c>
      <c r="C14" s="468" t="s">
        <v>2317</v>
      </c>
      <c r="D14" s="476" t="s">
        <v>2262</v>
      </c>
      <c r="E14" s="470" t="s">
        <v>2318</v>
      </c>
      <c r="F14" s="471"/>
      <c r="G14" s="472"/>
      <c r="H14" s="473"/>
      <c r="I14" s="473"/>
      <c r="J14" s="474"/>
      <c r="K14" s="475"/>
      <c r="M14" s="478"/>
    </row>
    <row r="15" spans="2:13" s="362" customFormat="1" ht="21.75" customHeight="1">
      <c r="B15" s="458"/>
      <c r="C15" s="459"/>
      <c r="D15" s="460"/>
      <c r="E15" s="461"/>
      <c r="F15" s="462"/>
      <c r="G15" s="463"/>
      <c r="H15" s="464"/>
      <c r="I15" s="464"/>
      <c r="J15" s="465"/>
      <c r="K15" s="466"/>
    </row>
    <row r="16" spans="2:13" s="362" customFormat="1" ht="21.75" customHeight="1">
      <c r="B16" s="467"/>
      <c r="C16" s="468"/>
      <c r="D16" s="476"/>
      <c r="E16" s="470"/>
      <c r="F16" s="471"/>
      <c r="G16" s="472"/>
      <c r="H16" s="473"/>
      <c r="I16" s="473"/>
      <c r="J16" s="474"/>
      <c r="K16" s="475"/>
    </row>
    <row r="17" spans="2:12" s="362" customFormat="1" ht="21.75" customHeight="1">
      <c r="B17" s="458"/>
      <c r="C17" s="459"/>
      <c r="D17" s="460"/>
      <c r="E17" s="461"/>
      <c r="F17" s="462"/>
      <c r="G17" s="463"/>
      <c r="H17" s="464"/>
      <c r="I17" s="464"/>
      <c r="J17" s="465"/>
      <c r="K17" s="466"/>
    </row>
    <row r="18" spans="2:12" s="362" customFormat="1" ht="21.75" customHeight="1">
      <c r="B18" s="467"/>
      <c r="C18" s="468"/>
      <c r="D18" s="476"/>
      <c r="E18" s="470"/>
      <c r="F18" s="471"/>
      <c r="G18" s="472"/>
      <c r="H18" s="473"/>
      <c r="I18" s="473"/>
      <c r="J18" s="474"/>
      <c r="K18" s="475"/>
    </row>
    <row r="19" spans="2:12" s="362" customFormat="1" ht="21.75" customHeight="1">
      <c r="B19" s="458"/>
      <c r="C19" s="459"/>
      <c r="D19" s="460"/>
      <c r="E19" s="461"/>
      <c r="F19" s="462"/>
      <c r="G19" s="463"/>
      <c r="H19" s="464"/>
      <c r="I19" s="464"/>
      <c r="J19" s="465"/>
      <c r="K19" s="466"/>
    </row>
    <row r="20" spans="2:12" s="362" customFormat="1" ht="21.75" customHeight="1">
      <c r="B20" s="467"/>
      <c r="C20" s="468"/>
      <c r="D20" s="476"/>
      <c r="E20" s="470"/>
      <c r="F20" s="471"/>
      <c r="G20" s="472"/>
      <c r="H20" s="473"/>
      <c r="I20" s="473"/>
      <c r="J20" s="474"/>
      <c r="K20" s="475"/>
    </row>
    <row r="21" spans="2:12" s="362" customFormat="1" ht="21.75" customHeight="1">
      <c r="B21" s="458"/>
      <c r="C21" s="459"/>
      <c r="D21" s="460"/>
      <c r="E21" s="461"/>
      <c r="F21" s="462"/>
      <c r="G21" s="463"/>
      <c r="H21" s="464"/>
      <c r="I21" s="464"/>
      <c r="J21" s="465"/>
      <c r="K21" s="466"/>
    </row>
    <row r="22" spans="2:12" s="362" customFormat="1" ht="21.75" customHeight="1" thickBot="1">
      <c r="B22" s="479"/>
      <c r="C22" s="480"/>
      <c r="D22" s="481"/>
      <c r="E22" s="482"/>
      <c r="F22" s="483"/>
      <c r="G22" s="484"/>
      <c r="H22" s="485"/>
      <c r="I22" s="485"/>
      <c r="J22" s="486"/>
      <c r="K22" s="487"/>
    </row>
    <row r="23" spans="2:12" s="361" customFormat="1" ht="24.75" customHeight="1">
      <c r="B23" s="1452"/>
      <c r="C23" s="1451"/>
      <c r="D23" s="1451"/>
      <c r="E23" s="1451"/>
      <c r="F23" s="1451"/>
      <c r="G23" s="1451"/>
      <c r="H23" s="1451"/>
      <c r="I23" s="1451"/>
      <c r="J23" s="1451"/>
      <c r="K23" s="1451"/>
      <c r="L23" s="113"/>
    </row>
    <row r="24" spans="2:12" s="361" customFormat="1" ht="24.75" customHeight="1" thickBot="1">
      <c r="B24" s="1453"/>
      <c r="C24" s="1454"/>
      <c r="D24" s="1454"/>
      <c r="E24" s="1454"/>
      <c r="F24" s="1454"/>
      <c r="G24" s="1454"/>
      <c r="H24" s="1454"/>
      <c r="I24" s="1454"/>
      <c r="J24" s="1454"/>
      <c r="K24" s="1454"/>
      <c r="L24" s="113"/>
    </row>
    <row r="25" spans="2:12" s="361" customFormat="1" ht="30" customHeight="1">
      <c r="B25" s="1455" t="s">
        <v>78</v>
      </c>
      <c r="C25" s="1455"/>
      <c r="D25" s="1455"/>
      <c r="E25" s="1455"/>
      <c r="F25" s="1455"/>
      <c r="G25" s="1455"/>
      <c r="H25" s="1455"/>
    </row>
    <row r="26" spans="2:12" s="361" customFormat="1" ht="11.25" customHeight="1" thickBot="1">
      <c r="J26" s="446"/>
    </row>
    <row r="27" spans="2:12" s="361" customFormat="1" ht="23.25" customHeight="1">
      <c r="B27" s="1470" t="s">
        <v>2319</v>
      </c>
      <c r="C27" s="1469" t="s">
        <v>1620</v>
      </c>
      <c r="D27" s="1460" t="s">
        <v>76</v>
      </c>
      <c r="E27" s="1461"/>
      <c r="F27" s="1463" t="s">
        <v>56</v>
      </c>
      <c r="G27" s="1448"/>
      <c r="H27" s="1464" t="s">
        <v>57</v>
      </c>
      <c r="I27" s="1448"/>
      <c r="J27" s="109" t="s">
        <v>21</v>
      </c>
      <c r="K27" s="363" t="s">
        <v>24</v>
      </c>
      <c r="L27" s="362"/>
    </row>
    <row r="28" spans="2:12" s="361" customFormat="1" ht="23.25" customHeight="1" thickBot="1">
      <c r="B28" s="1457"/>
      <c r="C28" s="1459"/>
      <c r="D28" s="1462"/>
      <c r="E28" s="1457"/>
      <c r="F28" s="1465" t="s">
        <v>1629</v>
      </c>
      <c r="G28" s="1466"/>
      <c r="H28" s="1467" t="s">
        <v>1268</v>
      </c>
      <c r="I28" s="1466"/>
      <c r="J28" s="447" t="s">
        <v>2303</v>
      </c>
      <c r="K28" s="448" t="s">
        <v>1301</v>
      </c>
      <c r="L28" s="362"/>
    </row>
    <row r="29" spans="2:12" s="361" customFormat="1" ht="18" customHeight="1" thickBot="1">
      <c r="J29" s="446"/>
    </row>
    <row r="30" spans="2:12" s="361" customFormat="1" ht="23.25" customHeight="1">
      <c r="B30" s="1447" t="s">
        <v>58</v>
      </c>
      <c r="C30" s="1448"/>
      <c r="D30" s="1449" t="s">
        <v>59</v>
      </c>
      <c r="E30" s="1448"/>
      <c r="F30" s="1450" t="s">
        <v>60</v>
      </c>
      <c r="G30" s="1451"/>
      <c r="H30" s="1451"/>
      <c r="I30" s="1451"/>
      <c r="J30" s="1451"/>
      <c r="K30" s="1451"/>
      <c r="L30" s="113"/>
    </row>
    <row r="31" spans="2:12" s="361" customFormat="1" ht="23.25" customHeight="1">
      <c r="B31" s="114" t="s">
        <v>61</v>
      </c>
      <c r="C31" s="115" t="s">
        <v>62</v>
      </c>
      <c r="D31" s="116" t="s">
        <v>63</v>
      </c>
      <c r="E31" s="115" t="s">
        <v>64</v>
      </c>
      <c r="F31" s="117" t="s">
        <v>63</v>
      </c>
      <c r="G31" s="118" t="s">
        <v>47</v>
      </c>
      <c r="H31" s="118" t="s">
        <v>65</v>
      </c>
      <c r="I31" s="118" t="s">
        <v>66</v>
      </c>
      <c r="J31" s="118" t="s">
        <v>77</v>
      </c>
      <c r="K31" s="119" t="s">
        <v>79</v>
      </c>
      <c r="L31" s="113"/>
    </row>
    <row r="32" spans="2:12" s="362" customFormat="1" ht="21.75" customHeight="1">
      <c r="B32" s="449" t="s">
        <v>1797</v>
      </c>
      <c r="C32" s="449" t="s">
        <v>2320</v>
      </c>
      <c r="D32" s="476" t="s">
        <v>2306</v>
      </c>
      <c r="E32" s="470">
        <v>15</v>
      </c>
      <c r="F32" s="453" t="s">
        <v>2242</v>
      </c>
      <c r="G32" s="454" t="s">
        <v>2321</v>
      </c>
      <c r="H32" s="455" t="s">
        <v>2239</v>
      </c>
      <c r="I32" s="455" t="s">
        <v>2017</v>
      </c>
      <c r="J32" s="456" t="s">
        <v>2305</v>
      </c>
      <c r="K32" s="457"/>
    </row>
    <row r="33" spans="2:12" s="362" customFormat="1" ht="21.75" customHeight="1">
      <c r="B33" s="458" t="s">
        <v>2322</v>
      </c>
      <c r="C33" s="459" t="s">
        <v>2323</v>
      </c>
      <c r="D33" s="460" t="s">
        <v>2306</v>
      </c>
      <c r="E33" s="461">
        <v>15</v>
      </c>
      <c r="F33" s="462" t="s">
        <v>2324</v>
      </c>
      <c r="G33" s="463" t="s">
        <v>2325</v>
      </c>
      <c r="H33" s="464" t="s">
        <v>2239</v>
      </c>
      <c r="I33" s="464" t="s">
        <v>2017</v>
      </c>
      <c r="J33" s="465" t="s">
        <v>2305</v>
      </c>
      <c r="K33" s="466"/>
    </row>
    <row r="34" spans="2:12" s="362" customFormat="1" ht="21.75" customHeight="1">
      <c r="B34" s="467" t="s">
        <v>1981</v>
      </c>
      <c r="C34" s="468" t="s">
        <v>2326</v>
      </c>
      <c r="D34" s="476" t="s">
        <v>2306</v>
      </c>
      <c r="E34" s="470">
        <v>2000</v>
      </c>
      <c r="F34" s="471"/>
      <c r="G34" s="472"/>
      <c r="H34" s="473"/>
      <c r="I34" s="473"/>
      <c r="J34" s="474"/>
      <c r="K34" s="475"/>
    </row>
    <row r="35" spans="2:12" s="362" customFormat="1" ht="21.75" customHeight="1">
      <c r="B35" s="458" t="s">
        <v>1982</v>
      </c>
      <c r="C35" s="459" t="s">
        <v>2327</v>
      </c>
      <c r="D35" s="460" t="s">
        <v>2328</v>
      </c>
      <c r="E35" s="461" t="s">
        <v>2329</v>
      </c>
      <c r="F35" s="462"/>
      <c r="G35" s="463"/>
      <c r="H35" s="464"/>
      <c r="I35" s="464"/>
      <c r="J35" s="465"/>
      <c r="K35" s="466"/>
    </row>
    <row r="36" spans="2:12" s="362" customFormat="1" ht="21.75" customHeight="1">
      <c r="B36" s="467"/>
      <c r="C36" s="468"/>
      <c r="D36" s="476"/>
      <c r="E36" s="470"/>
      <c r="F36" s="471"/>
      <c r="G36" s="472"/>
      <c r="H36" s="473"/>
      <c r="I36" s="473"/>
      <c r="J36" s="474"/>
      <c r="K36" s="475"/>
    </row>
    <row r="37" spans="2:12" s="362" customFormat="1" ht="21.75" customHeight="1">
      <c r="B37" s="458"/>
      <c r="C37" s="459"/>
      <c r="D37" s="460"/>
      <c r="E37" s="461"/>
      <c r="F37" s="462"/>
      <c r="G37" s="463"/>
      <c r="H37" s="464"/>
      <c r="I37" s="464"/>
      <c r="J37" s="465"/>
      <c r="K37" s="466"/>
    </row>
    <row r="38" spans="2:12" s="362" customFormat="1" ht="21.75" customHeight="1">
      <c r="B38" s="467"/>
      <c r="C38" s="468"/>
      <c r="D38" s="476"/>
      <c r="E38" s="470"/>
      <c r="F38" s="471"/>
      <c r="G38" s="472"/>
      <c r="H38" s="473"/>
      <c r="I38" s="473"/>
      <c r="J38" s="474"/>
      <c r="K38" s="475"/>
    </row>
    <row r="39" spans="2:12" s="362" customFormat="1" ht="21.75" customHeight="1">
      <c r="B39" s="458"/>
      <c r="C39" s="459"/>
      <c r="D39" s="460"/>
      <c r="E39" s="461"/>
      <c r="F39" s="462"/>
      <c r="G39" s="463"/>
      <c r="H39" s="464"/>
      <c r="I39" s="464"/>
      <c r="J39" s="465"/>
      <c r="K39" s="466"/>
    </row>
    <row r="40" spans="2:12" s="362" customFormat="1" ht="21.75" customHeight="1">
      <c r="B40" s="467"/>
      <c r="C40" s="468"/>
      <c r="D40" s="476"/>
      <c r="E40" s="470"/>
      <c r="F40" s="471"/>
      <c r="G40" s="472"/>
      <c r="H40" s="473"/>
      <c r="I40" s="473"/>
      <c r="J40" s="474"/>
      <c r="K40" s="475"/>
    </row>
    <row r="41" spans="2:12" s="362" customFormat="1" ht="21.75" customHeight="1">
      <c r="B41" s="458"/>
      <c r="C41" s="459"/>
      <c r="D41" s="460"/>
      <c r="E41" s="461"/>
      <c r="F41" s="462"/>
      <c r="G41" s="463"/>
      <c r="H41" s="464"/>
      <c r="I41" s="464"/>
      <c r="J41" s="465"/>
      <c r="K41" s="466"/>
    </row>
    <row r="42" spans="2:12" s="362" customFormat="1" ht="21.75" customHeight="1">
      <c r="B42" s="467"/>
      <c r="C42" s="468"/>
      <c r="D42" s="476"/>
      <c r="E42" s="470"/>
      <c r="F42" s="471"/>
      <c r="G42" s="472"/>
      <c r="H42" s="473"/>
      <c r="I42" s="473"/>
      <c r="J42" s="474"/>
      <c r="K42" s="475"/>
    </row>
    <row r="43" spans="2:12" s="362" customFormat="1" ht="21.75" customHeight="1">
      <c r="B43" s="458"/>
      <c r="C43" s="459"/>
      <c r="D43" s="460"/>
      <c r="E43" s="461"/>
      <c r="F43" s="462"/>
      <c r="G43" s="463"/>
      <c r="H43" s="464"/>
      <c r="I43" s="464"/>
      <c r="J43" s="465"/>
      <c r="K43" s="466"/>
    </row>
    <row r="44" spans="2:12" s="362" customFormat="1" ht="21.75" customHeight="1">
      <c r="B44" s="467"/>
      <c r="C44" s="468"/>
      <c r="D44" s="476"/>
      <c r="E44" s="470"/>
      <c r="F44" s="471"/>
      <c r="G44" s="472"/>
      <c r="H44" s="473"/>
      <c r="I44" s="473"/>
      <c r="J44" s="474"/>
      <c r="K44" s="475"/>
    </row>
    <row r="45" spans="2:12" s="362" customFormat="1" ht="21.75" customHeight="1" thickBot="1">
      <c r="B45" s="458"/>
      <c r="C45" s="459"/>
      <c r="D45" s="460"/>
      <c r="E45" s="461"/>
      <c r="F45" s="462"/>
      <c r="G45" s="463"/>
      <c r="H45" s="464"/>
      <c r="I45" s="464"/>
      <c r="J45" s="465"/>
      <c r="K45" s="466"/>
    </row>
    <row r="46" spans="2:12" s="361" customFormat="1" ht="24.75" customHeight="1">
      <c r="B46" s="1452"/>
      <c r="C46" s="1451"/>
      <c r="D46" s="1451"/>
      <c r="E46" s="1451"/>
      <c r="F46" s="1451"/>
      <c r="G46" s="1451"/>
      <c r="H46" s="1451"/>
      <c r="I46" s="1451"/>
      <c r="J46" s="1451"/>
      <c r="K46" s="1451"/>
      <c r="L46" s="113"/>
    </row>
    <row r="47" spans="2:12" s="361" customFormat="1" ht="24.75" customHeight="1" thickBot="1">
      <c r="B47" s="1453"/>
      <c r="C47" s="1454"/>
      <c r="D47" s="1454"/>
      <c r="E47" s="1454"/>
      <c r="F47" s="1454"/>
      <c r="G47" s="1454"/>
      <c r="H47" s="1454"/>
      <c r="I47" s="1454"/>
      <c r="J47" s="1454"/>
      <c r="K47" s="1454"/>
      <c r="L47" s="113"/>
    </row>
    <row r="48" spans="2:12" s="361" customFormat="1" ht="30" customHeight="1">
      <c r="B48" s="1455" t="s">
        <v>78</v>
      </c>
      <c r="C48" s="1455"/>
      <c r="D48" s="1455"/>
      <c r="E48" s="1455"/>
      <c r="F48" s="1455"/>
      <c r="G48" s="1455"/>
      <c r="H48" s="1455"/>
    </row>
    <row r="49" spans="2:13" s="361" customFormat="1" ht="11.25" customHeight="1" thickBot="1">
      <c r="J49" s="446"/>
    </row>
    <row r="50" spans="2:13" s="361" customFormat="1" ht="23.25" customHeight="1">
      <c r="B50" s="1470" t="s">
        <v>2330</v>
      </c>
      <c r="C50" s="1469" t="s">
        <v>2331</v>
      </c>
      <c r="D50" s="1460" t="s">
        <v>76</v>
      </c>
      <c r="E50" s="1461"/>
      <c r="F50" s="1463" t="s">
        <v>56</v>
      </c>
      <c r="G50" s="1448"/>
      <c r="H50" s="1464" t="s">
        <v>57</v>
      </c>
      <c r="I50" s="1448"/>
      <c r="J50" s="109" t="s">
        <v>21</v>
      </c>
      <c r="K50" s="363" t="s">
        <v>24</v>
      </c>
      <c r="L50" s="362"/>
    </row>
    <row r="51" spans="2:13" s="361" customFormat="1" ht="23.25" customHeight="1" thickBot="1">
      <c r="B51" s="1468"/>
      <c r="C51" s="1459"/>
      <c r="D51" s="1462"/>
      <c r="E51" s="1457"/>
      <c r="F51" s="1465" t="s">
        <v>1629</v>
      </c>
      <c r="G51" s="1466"/>
      <c r="H51" s="1467" t="s">
        <v>1268</v>
      </c>
      <c r="I51" s="1466"/>
      <c r="J51" s="447" t="s">
        <v>2303</v>
      </c>
      <c r="K51" s="448" t="s">
        <v>1301</v>
      </c>
      <c r="L51" s="362"/>
    </row>
    <row r="52" spans="2:13" s="361" customFormat="1" ht="18" customHeight="1" thickBot="1">
      <c r="J52" s="446"/>
    </row>
    <row r="53" spans="2:13" s="361" customFormat="1" ht="23.25" customHeight="1">
      <c r="B53" s="1447" t="s">
        <v>58</v>
      </c>
      <c r="C53" s="1448"/>
      <c r="D53" s="1449" t="s">
        <v>59</v>
      </c>
      <c r="E53" s="1448"/>
      <c r="F53" s="1450" t="s">
        <v>60</v>
      </c>
      <c r="G53" s="1451"/>
      <c r="H53" s="1451"/>
      <c r="I53" s="1451"/>
      <c r="J53" s="1451"/>
      <c r="K53" s="1451"/>
      <c r="L53" s="113"/>
    </row>
    <row r="54" spans="2:13" s="361" customFormat="1" ht="23.25" customHeight="1">
      <c r="B54" s="114" t="s">
        <v>61</v>
      </c>
      <c r="C54" s="115" t="s">
        <v>62</v>
      </c>
      <c r="D54" s="116" t="s">
        <v>63</v>
      </c>
      <c r="E54" s="115" t="s">
        <v>64</v>
      </c>
      <c r="F54" s="117" t="s">
        <v>63</v>
      </c>
      <c r="G54" s="118" t="s">
        <v>47</v>
      </c>
      <c r="H54" s="118" t="s">
        <v>65</v>
      </c>
      <c r="I54" s="118" t="s">
        <v>66</v>
      </c>
      <c r="J54" s="118" t="s">
        <v>77</v>
      </c>
      <c r="K54" s="119" t="s">
        <v>79</v>
      </c>
      <c r="L54" s="113"/>
    </row>
    <row r="55" spans="2:13" s="362" customFormat="1" ht="21.75" customHeight="1">
      <c r="B55" s="449" t="s">
        <v>1797</v>
      </c>
      <c r="C55" s="450" t="s">
        <v>2332</v>
      </c>
      <c r="D55" s="451" t="s">
        <v>2306</v>
      </c>
      <c r="E55" s="452">
        <v>15</v>
      </c>
      <c r="F55" s="453" t="s">
        <v>2242</v>
      </c>
      <c r="G55" s="454" t="s">
        <v>2333</v>
      </c>
      <c r="H55" s="455" t="s">
        <v>2239</v>
      </c>
      <c r="I55" s="455" t="s">
        <v>2017</v>
      </c>
      <c r="J55" s="456" t="s">
        <v>2305</v>
      </c>
      <c r="K55" s="457"/>
    </row>
    <row r="56" spans="2:13" s="362" customFormat="1" ht="21.75" customHeight="1">
      <c r="B56" s="458" t="s">
        <v>1982</v>
      </c>
      <c r="C56" s="459" t="s">
        <v>2334</v>
      </c>
      <c r="D56" s="460" t="s">
        <v>2328</v>
      </c>
      <c r="E56" s="461" t="s">
        <v>2329</v>
      </c>
      <c r="F56" s="462" t="s">
        <v>2238</v>
      </c>
      <c r="G56" s="463" t="s">
        <v>2335</v>
      </c>
      <c r="H56" s="464" t="s">
        <v>2239</v>
      </c>
      <c r="I56" s="464"/>
      <c r="J56" s="465"/>
      <c r="K56" s="466"/>
    </row>
    <row r="57" spans="2:13" s="362" customFormat="1" ht="21.75" customHeight="1">
      <c r="B57" s="467" t="s">
        <v>2336</v>
      </c>
      <c r="C57" s="468" t="s">
        <v>2337</v>
      </c>
      <c r="D57" s="469" t="s">
        <v>2262</v>
      </c>
      <c r="E57" s="470" t="s">
        <v>2318</v>
      </c>
      <c r="F57" s="471"/>
      <c r="G57" s="472"/>
      <c r="H57" s="473"/>
      <c r="I57" s="473"/>
      <c r="J57" s="474"/>
      <c r="K57" s="475"/>
    </row>
    <row r="58" spans="2:13" s="362" customFormat="1" ht="21.75" customHeight="1">
      <c r="B58" s="458"/>
      <c r="C58" s="459"/>
      <c r="D58" s="460"/>
      <c r="E58" s="461"/>
      <c r="F58" s="462"/>
      <c r="G58" s="463"/>
      <c r="H58" s="464"/>
      <c r="I58" s="464"/>
      <c r="J58" s="465"/>
      <c r="K58" s="466"/>
    </row>
    <row r="59" spans="2:13" s="362" customFormat="1" ht="21.75" customHeight="1">
      <c r="B59" s="467"/>
      <c r="C59" s="468"/>
      <c r="D59" s="476"/>
      <c r="E59" s="470"/>
      <c r="F59" s="471"/>
      <c r="G59" s="472"/>
      <c r="H59" s="473"/>
      <c r="I59" s="473"/>
      <c r="J59" s="474"/>
      <c r="K59" s="475"/>
      <c r="M59" s="477"/>
    </row>
    <row r="60" spans="2:13" s="362" customFormat="1" ht="21.75" customHeight="1">
      <c r="B60" s="458"/>
      <c r="C60" s="459"/>
      <c r="D60" s="460"/>
      <c r="E60" s="461"/>
      <c r="F60" s="462"/>
      <c r="G60" s="463"/>
      <c r="H60" s="464"/>
      <c r="I60" s="464"/>
      <c r="J60" s="465"/>
      <c r="K60" s="466"/>
      <c r="M60" s="478"/>
    </row>
    <row r="61" spans="2:13" s="362" customFormat="1" ht="21.75" customHeight="1">
      <c r="B61" s="467"/>
      <c r="C61" s="468"/>
      <c r="D61" s="476"/>
      <c r="E61" s="470"/>
      <c r="F61" s="471"/>
      <c r="G61" s="472"/>
      <c r="H61" s="473"/>
      <c r="I61" s="473"/>
      <c r="J61" s="474"/>
      <c r="K61" s="475"/>
      <c r="M61" s="478"/>
    </row>
    <row r="62" spans="2:13" s="362" customFormat="1" ht="21.75" customHeight="1">
      <c r="B62" s="458"/>
      <c r="C62" s="459"/>
      <c r="D62" s="460"/>
      <c r="E62" s="461"/>
      <c r="F62" s="462"/>
      <c r="G62" s="463"/>
      <c r="H62" s="464"/>
      <c r="I62" s="464"/>
      <c r="J62" s="465"/>
      <c r="K62" s="466"/>
    </row>
    <row r="63" spans="2:13" s="362" customFormat="1" ht="21.75" customHeight="1">
      <c r="B63" s="467"/>
      <c r="C63" s="468"/>
      <c r="D63" s="476"/>
      <c r="E63" s="470"/>
      <c r="F63" s="471"/>
      <c r="G63" s="472"/>
      <c r="H63" s="473"/>
      <c r="I63" s="473"/>
      <c r="J63" s="474"/>
      <c r="K63" s="475"/>
    </row>
    <row r="64" spans="2:13" s="362" customFormat="1" ht="21.75" customHeight="1">
      <c r="B64" s="458"/>
      <c r="C64" s="459"/>
      <c r="D64" s="460"/>
      <c r="E64" s="461"/>
      <c r="F64" s="462"/>
      <c r="G64" s="463"/>
      <c r="H64" s="464"/>
      <c r="I64" s="464"/>
      <c r="J64" s="465"/>
      <c r="K64" s="466"/>
    </row>
    <row r="65" spans="2:12" s="362" customFormat="1" ht="21.75" customHeight="1">
      <c r="B65" s="467"/>
      <c r="C65" s="468"/>
      <c r="D65" s="476"/>
      <c r="E65" s="470"/>
      <c r="F65" s="471"/>
      <c r="G65" s="472"/>
      <c r="H65" s="473"/>
      <c r="I65" s="473"/>
      <c r="J65" s="474"/>
      <c r="K65" s="475"/>
    </row>
    <row r="66" spans="2:12" s="362" customFormat="1" ht="21.75" customHeight="1">
      <c r="B66" s="458"/>
      <c r="C66" s="459"/>
      <c r="D66" s="460"/>
      <c r="E66" s="461"/>
      <c r="F66" s="462"/>
      <c r="G66" s="463"/>
      <c r="H66" s="464"/>
      <c r="I66" s="464"/>
      <c r="J66" s="465"/>
      <c r="K66" s="466"/>
    </row>
    <row r="67" spans="2:12" s="362" customFormat="1" ht="21.75" customHeight="1">
      <c r="B67" s="467"/>
      <c r="C67" s="468"/>
      <c r="D67" s="476"/>
      <c r="E67" s="470"/>
      <c r="F67" s="471"/>
      <c r="G67" s="472"/>
      <c r="H67" s="473"/>
      <c r="I67" s="473"/>
      <c r="J67" s="474"/>
      <c r="K67" s="475"/>
    </row>
    <row r="68" spans="2:12" s="362" customFormat="1" ht="21.75" customHeight="1">
      <c r="B68" s="458"/>
      <c r="C68" s="459"/>
      <c r="D68" s="460"/>
      <c r="E68" s="461"/>
      <c r="F68" s="462"/>
      <c r="G68" s="463"/>
      <c r="H68" s="464"/>
      <c r="I68" s="464"/>
      <c r="J68" s="465"/>
      <c r="K68" s="466"/>
    </row>
    <row r="69" spans="2:12" s="362" customFormat="1" ht="21.75" customHeight="1" thickBot="1">
      <c r="B69" s="479"/>
      <c r="C69" s="480"/>
      <c r="D69" s="481"/>
      <c r="E69" s="482"/>
      <c r="F69" s="483"/>
      <c r="G69" s="484"/>
      <c r="H69" s="485"/>
      <c r="I69" s="485"/>
      <c r="J69" s="486"/>
      <c r="K69" s="487"/>
    </row>
    <row r="70" spans="2:12" s="361" customFormat="1" ht="24.75" customHeight="1">
      <c r="B70" s="1452"/>
      <c r="C70" s="1451"/>
      <c r="D70" s="1451"/>
      <c r="E70" s="1451"/>
      <c r="F70" s="1451"/>
      <c r="G70" s="1451"/>
      <c r="H70" s="1451"/>
      <c r="I70" s="1451"/>
      <c r="J70" s="1451"/>
      <c r="K70" s="1451"/>
      <c r="L70" s="113"/>
    </row>
    <row r="71" spans="2:12" s="361" customFormat="1" ht="24.75" customHeight="1" thickBot="1">
      <c r="B71" s="1453"/>
      <c r="C71" s="1454"/>
      <c r="D71" s="1454"/>
      <c r="E71" s="1454"/>
      <c r="F71" s="1454"/>
      <c r="G71" s="1454"/>
      <c r="H71" s="1454"/>
      <c r="I71" s="1454"/>
      <c r="J71" s="1454"/>
      <c r="K71" s="1454"/>
      <c r="L71" s="113"/>
    </row>
    <row r="72" spans="2:12" s="361" customFormat="1" ht="30" customHeight="1">
      <c r="B72" s="1455" t="s">
        <v>78</v>
      </c>
      <c r="C72" s="1455"/>
      <c r="D72" s="1455"/>
      <c r="E72" s="1455"/>
      <c r="F72" s="1455"/>
      <c r="G72" s="1455"/>
      <c r="H72" s="1455"/>
    </row>
    <row r="73" spans="2:12" s="361" customFormat="1" ht="11.25" customHeight="1" thickBot="1">
      <c r="J73" s="446"/>
    </row>
    <row r="74" spans="2:12" s="361" customFormat="1" ht="23.25" customHeight="1">
      <c r="B74" s="1456" t="s">
        <v>2338</v>
      </c>
      <c r="C74" s="1469" t="s">
        <v>2339</v>
      </c>
      <c r="D74" s="1460" t="s">
        <v>76</v>
      </c>
      <c r="E74" s="1461"/>
      <c r="F74" s="1463" t="s">
        <v>56</v>
      </c>
      <c r="G74" s="1448"/>
      <c r="H74" s="1464" t="s">
        <v>57</v>
      </c>
      <c r="I74" s="1448"/>
      <c r="J74" s="109" t="s">
        <v>21</v>
      </c>
      <c r="K74" s="363" t="s">
        <v>24</v>
      </c>
      <c r="L74" s="362"/>
    </row>
    <row r="75" spans="2:12" s="361" customFormat="1" ht="23.25" customHeight="1" thickBot="1">
      <c r="B75" s="1457"/>
      <c r="C75" s="1459"/>
      <c r="D75" s="1462"/>
      <c r="E75" s="1457"/>
      <c r="F75" s="1465" t="s">
        <v>1629</v>
      </c>
      <c r="G75" s="1466"/>
      <c r="H75" s="1467" t="s">
        <v>1268</v>
      </c>
      <c r="I75" s="1466"/>
      <c r="J75" s="447" t="s">
        <v>2303</v>
      </c>
      <c r="K75" s="448" t="s">
        <v>1301</v>
      </c>
      <c r="L75" s="362"/>
    </row>
    <row r="76" spans="2:12" s="361" customFormat="1" ht="18" customHeight="1" thickBot="1">
      <c r="J76" s="446"/>
    </row>
    <row r="77" spans="2:12" s="361" customFormat="1" ht="23.25" customHeight="1">
      <c r="B77" s="1447" t="s">
        <v>58</v>
      </c>
      <c r="C77" s="1448"/>
      <c r="D77" s="1449" t="s">
        <v>59</v>
      </c>
      <c r="E77" s="1448"/>
      <c r="F77" s="1450" t="s">
        <v>60</v>
      </c>
      <c r="G77" s="1451"/>
      <c r="H77" s="1451"/>
      <c r="I77" s="1451"/>
      <c r="J77" s="1451"/>
      <c r="K77" s="1451"/>
      <c r="L77" s="113"/>
    </row>
    <row r="78" spans="2:12" s="361" customFormat="1" ht="23.25" customHeight="1">
      <c r="B78" s="114" t="s">
        <v>61</v>
      </c>
      <c r="C78" s="115" t="s">
        <v>62</v>
      </c>
      <c r="D78" s="116" t="s">
        <v>63</v>
      </c>
      <c r="E78" s="115" t="s">
        <v>64</v>
      </c>
      <c r="F78" s="117" t="s">
        <v>63</v>
      </c>
      <c r="G78" s="118" t="s">
        <v>47</v>
      </c>
      <c r="H78" s="118" t="s">
        <v>65</v>
      </c>
      <c r="I78" s="118" t="s">
        <v>66</v>
      </c>
      <c r="J78" s="118" t="s">
        <v>77</v>
      </c>
      <c r="K78" s="119" t="s">
        <v>79</v>
      </c>
      <c r="L78" s="113"/>
    </row>
    <row r="79" spans="2:12" s="362" customFormat="1" ht="21.75" customHeight="1">
      <c r="B79" s="449" t="s">
        <v>2340</v>
      </c>
      <c r="C79" s="450" t="s">
        <v>2341</v>
      </c>
      <c r="D79" s="451" t="s">
        <v>2342</v>
      </c>
      <c r="E79" s="452" t="s">
        <v>2343</v>
      </c>
      <c r="F79" s="453" t="s">
        <v>2344</v>
      </c>
      <c r="G79" s="454" t="s">
        <v>2345</v>
      </c>
      <c r="H79" s="455" t="s">
        <v>2346</v>
      </c>
      <c r="I79" s="455"/>
      <c r="J79" s="456"/>
      <c r="K79" s="457"/>
    </row>
    <row r="80" spans="2:12" s="362" customFormat="1" ht="21.75" customHeight="1">
      <c r="B80" s="458" t="s">
        <v>2347</v>
      </c>
      <c r="C80" s="459" t="s">
        <v>2348</v>
      </c>
      <c r="D80" s="460" t="s">
        <v>2349</v>
      </c>
      <c r="E80" s="461">
        <v>15</v>
      </c>
      <c r="F80" s="462" t="s">
        <v>2350</v>
      </c>
      <c r="G80" s="463" t="s">
        <v>2351</v>
      </c>
      <c r="H80" s="464" t="s">
        <v>2346</v>
      </c>
      <c r="I80" s="464" t="s">
        <v>2352</v>
      </c>
      <c r="J80" s="465" t="s">
        <v>2353</v>
      </c>
      <c r="K80" s="466"/>
    </row>
    <row r="81" spans="2:12" s="362" customFormat="1" ht="21.75" customHeight="1">
      <c r="B81" s="467" t="s">
        <v>2354</v>
      </c>
      <c r="C81" s="468" t="s">
        <v>2355</v>
      </c>
      <c r="D81" s="469" t="s">
        <v>2349</v>
      </c>
      <c r="E81" s="470">
        <v>300</v>
      </c>
      <c r="F81" s="471"/>
      <c r="G81" s="472"/>
      <c r="H81" s="473" t="s">
        <v>2346</v>
      </c>
      <c r="I81" s="473"/>
      <c r="J81" s="474"/>
      <c r="K81" s="475"/>
    </row>
    <row r="82" spans="2:12" s="362" customFormat="1" ht="21.75" customHeight="1">
      <c r="B82" s="458" t="s">
        <v>2356</v>
      </c>
      <c r="C82" s="459" t="s">
        <v>2357</v>
      </c>
      <c r="D82" s="460" t="s">
        <v>2358</v>
      </c>
      <c r="E82" s="461"/>
      <c r="F82" s="462"/>
      <c r="G82" s="463"/>
      <c r="H82" s="464" t="s">
        <v>2346</v>
      </c>
      <c r="I82" s="464"/>
      <c r="J82" s="465"/>
      <c r="K82" s="466"/>
    </row>
    <row r="83" spans="2:12" s="362" customFormat="1" ht="21.75" customHeight="1">
      <c r="B83" s="467" t="s">
        <v>2359</v>
      </c>
      <c r="C83" s="468" t="s">
        <v>2360</v>
      </c>
      <c r="D83" s="476" t="s">
        <v>21</v>
      </c>
      <c r="E83" s="470"/>
      <c r="F83" s="471"/>
      <c r="G83" s="472"/>
      <c r="H83" s="473" t="s">
        <v>2346</v>
      </c>
      <c r="I83" s="473"/>
      <c r="J83" s="474"/>
      <c r="K83" s="475"/>
    </row>
    <row r="84" spans="2:12" s="362" customFormat="1" ht="21.75" customHeight="1">
      <c r="B84" s="458" t="s">
        <v>2361</v>
      </c>
      <c r="C84" s="488" t="s">
        <v>2362</v>
      </c>
      <c r="D84" s="460" t="s">
        <v>2342</v>
      </c>
      <c r="E84" s="461" t="s">
        <v>2363</v>
      </c>
      <c r="F84" s="462"/>
      <c r="G84" s="463"/>
      <c r="H84" s="464" t="s">
        <v>2346</v>
      </c>
      <c r="I84" s="464"/>
      <c r="J84" s="465"/>
      <c r="K84" s="466"/>
    </row>
    <row r="85" spans="2:12" s="362" customFormat="1" ht="21.75" customHeight="1">
      <c r="B85" s="467" t="s">
        <v>2364</v>
      </c>
      <c r="C85" s="489" t="s">
        <v>2365</v>
      </c>
      <c r="D85" s="476" t="s">
        <v>2342</v>
      </c>
      <c r="E85" s="470" t="s">
        <v>2363</v>
      </c>
      <c r="F85" s="471"/>
      <c r="G85" s="472"/>
      <c r="H85" s="473" t="s">
        <v>2346</v>
      </c>
      <c r="I85" s="473"/>
      <c r="J85" s="474"/>
      <c r="K85" s="475"/>
    </row>
    <row r="86" spans="2:12" s="362" customFormat="1" ht="21.75" customHeight="1">
      <c r="B86" s="458" t="s">
        <v>2366</v>
      </c>
      <c r="C86" s="459" t="s">
        <v>2367</v>
      </c>
      <c r="D86" s="460" t="s">
        <v>2342</v>
      </c>
      <c r="E86" s="461" t="s">
        <v>2363</v>
      </c>
      <c r="F86" s="462"/>
      <c r="G86" s="463"/>
      <c r="H86" s="464" t="s">
        <v>2346</v>
      </c>
      <c r="I86" s="464"/>
      <c r="J86" s="465"/>
      <c r="K86" s="466"/>
    </row>
    <row r="87" spans="2:12" s="362" customFormat="1" ht="21.75" customHeight="1">
      <c r="B87" s="467" t="s">
        <v>2368</v>
      </c>
      <c r="C87" s="468" t="s">
        <v>2369</v>
      </c>
      <c r="D87" s="476" t="s">
        <v>2342</v>
      </c>
      <c r="E87" s="470" t="s">
        <v>2363</v>
      </c>
      <c r="F87" s="471"/>
      <c r="G87" s="472"/>
      <c r="H87" s="473" t="s">
        <v>2346</v>
      </c>
      <c r="I87" s="473"/>
      <c r="J87" s="474"/>
      <c r="K87" s="475"/>
    </row>
    <row r="88" spans="2:12" s="362" customFormat="1" ht="21.75" customHeight="1">
      <c r="B88" s="458"/>
      <c r="C88" s="459"/>
      <c r="D88" s="460"/>
      <c r="E88" s="461"/>
      <c r="F88" s="462"/>
      <c r="G88" s="463"/>
      <c r="H88" s="464"/>
      <c r="I88" s="464"/>
      <c r="J88" s="465"/>
      <c r="K88" s="466"/>
    </row>
    <row r="89" spans="2:12" s="362" customFormat="1" ht="21.75" customHeight="1">
      <c r="B89" s="467"/>
      <c r="C89" s="468"/>
      <c r="D89" s="476"/>
      <c r="E89" s="470"/>
      <c r="F89" s="471"/>
      <c r="G89" s="472"/>
      <c r="H89" s="473"/>
      <c r="I89" s="473"/>
      <c r="J89" s="474"/>
      <c r="K89" s="475"/>
    </row>
    <row r="90" spans="2:12" s="362" customFormat="1" ht="21.75" customHeight="1">
      <c r="B90" s="458"/>
      <c r="C90" s="459"/>
      <c r="D90" s="460"/>
      <c r="E90" s="461"/>
      <c r="F90" s="462"/>
      <c r="G90" s="463"/>
      <c r="H90" s="464"/>
      <c r="I90" s="464"/>
      <c r="J90" s="465"/>
      <c r="K90" s="466"/>
    </row>
    <row r="91" spans="2:12" s="362" customFormat="1" ht="21.75" customHeight="1">
      <c r="B91" s="467"/>
      <c r="C91" s="468"/>
      <c r="D91" s="476"/>
      <c r="E91" s="470"/>
      <c r="F91" s="471"/>
      <c r="G91" s="472"/>
      <c r="H91" s="473"/>
      <c r="I91" s="473"/>
      <c r="J91" s="474"/>
      <c r="K91" s="475"/>
    </row>
    <row r="92" spans="2:12" s="362" customFormat="1" ht="21.75" customHeight="1" thickBot="1">
      <c r="B92" s="458"/>
      <c r="C92" s="459"/>
      <c r="D92" s="460"/>
      <c r="E92" s="461"/>
      <c r="F92" s="462"/>
      <c r="G92" s="463"/>
      <c r="H92" s="464"/>
      <c r="I92" s="464"/>
      <c r="J92" s="465"/>
      <c r="K92" s="466"/>
    </row>
    <row r="93" spans="2:12" s="361" customFormat="1" ht="24.75" customHeight="1">
      <c r="B93" s="1452"/>
      <c r="C93" s="1451"/>
      <c r="D93" s="1451"/>
      <c r="E93" s="1451"/>
      <c r="F93" s="1451"/>
      <c r="G93" s="1451"/>
      <c r="H93" s="1451"/>
      <c r="I93" s="1451"/>
      <c r="J93" s="1451"/>
      <c r="K93" s="1451"/>
      <c r="L93" s="113"/>
    </row>
    <row r="94" spans="2:12" s="361" customFormat="1" ht="24.75" customHeight="1" thickBot="1"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13"/>
    </row>
    <row r="95" spans="2:12" s="361" customFormat="1" ht="30" customHeight="1">
      <c r="B95" s="1455" t="s">
        <v>78</v>
      </c>
      <c r="C95" s="1455"/>
      <c r="D95" s="1455"/>
      <c r="E95" s="1455"/>
      <c r="F95" s="1455"/>
      <c r="G95" s="1455"/>
      <c r="H95" s="1455"/>
    </row>
    <row r="96" spans="2:12" s="361" customFormat="1" ht="11.25" customHeight="1" thickBot="1">
      <c r="J96" s="446"/>
    </row>
    <row r="97" spans="2:13" s="361" customFormat="1" ht="23.25" customHeight="1">
      <c r="B97" s="1456" t="s">
        <v>2370</v>
      </c>
      <c r="C97" s="1469" t="s">
        <v>2371</v>
      </c>
      <c r="D97" s="1460" t="s">
        <v>76</v>
      </c>
      <c r="E97" s="1461"/>
      <c r="F97" s="1463" t="s">
        <v>56</v>
      </c>
      <c r="G97" s="1448"/>
      <c r="H97" s="1464" t="s">
        <v>57</v>
      </c>
      <c r="I97" s="1448"/>
      <c r="J97" s="109" t="s">
        <v>21</v>
      </c>
      <c r="K97" s="363" t="s">
        <v>24</v>
      </c>
      <c r="L97" s="362"/>
    </row>
    <row r="98" spans="2:13" s="361" customFormat="1" ht="23.25" customHeight="1" thickBot="1">
      <c r="B98" s="1457"/>
      <c r="C98" s="1459"/>
      <c r="D98" s="1462"/>
      <c r="E98" s="1457"/>
      <c r="F98" s="1465" t="s">
        <v>1629</v>
      </c>
      <c r="G98" s="1466"/>
      <c r="H98" s="1467" t="s">
        <v>1268</v>
      </c>
      <c r="I98" s="1466"/>
      <c r="J98" s="447" t="s">
        <v>2303</v>
      </c>
      <c r="K98" s="448" t="s">
        <v>1301</v>
      </c>
      <c r="L98" s="362"/>
    </row>
    <row r="99" spans="2:13" s="361" customFormat="1" ht="18" customHeight="1" thickBot="1">
      <c r="J99" s="446"/>
    </row>
    <row r="100" spans="2:13" s="361" customFormat="1" ht="23.25" customHeight="1">
      <c r="B100" s="1447" t="s">
        <v>58</v>
      </c>
      <c r="C100" s="1448"/>
      <c r="D100" s="1449" t="s">
        <v>59</v>
      </c>
      <c r="E100" s="1448"/>
      <c r="F100" s="1450" t="s">
        <v>60</v>
      </c>
      <c r="G100" s="1451"/>
      <c r="H100" s="1451"/>
      <c r="I100" s="1451"/>
      <c r="J100" s="1451"/>
      <c r="K100" s="1451"/>
      <c r="L100" s="113"/>
    </row>
    <row r="101" spans="2:13" s="361" customFormat="1" ht="23.25" customHeight="1">
      <c r="B101" s="114" t="s">
        <v>61</v>
      </c>
      <c r="C101" s="115" t="s">
        <v>62</v>
      </c>
      <c r="D101" s="116" t="s">
        <v>63</v>
      </c>
      <c r="E101" s="115" t="s">
        <v>64</v>
      </c>
      <c r="F101" s="117" t="s">
        <v>63</v>
      </c>
      <c r="G101" s="118" t="s">
        <v>47</v>
      </c>
      <c r="H101" s="118" t="s">
        <v>65</v>
      </c>
      <c r="I101" s="118" t="s">
        <v>66</v>
      </c>
      <c r="J101" s="118" t="s">
        <v>77</v>
      </c>
      <c r="K101" s="119" t="s">
        <v>79</v>
      </c>
      <c r="L101" s="113"/>
    </row>
    <row r="102" spans="2:13" s="362" customFormat="1" ht="21.75" customHeight="1">
      <c r="B102" s="449" t="s">
        <v>2372</v>
      </c>
      <c r="C102" s="450" t="s">
        <v>2373</v>
      </c>
      <c r="D102" s="451" t="s">
        <v>2342</v>
      </c>
      <c r="E102" s="452" t="s">
        <v>2363</v>
      </c>
      <c r="F102" s="453" t="s">
        <v>2344</v>
      </c>
      <c r="G102" s="454" t="s">
        <v>2374</v>
      </c>
      <c r="H102" s="455" t="s">
        <v>2346</v>
      </c>
      <c r="I102" s="455"/>
      <c r="J102" s="456"/>
      <c r="K102" s="457"/>
    </row>
    <row r="103" spans="2:13" s="362" customFormat="1" ht="21.75" customHeight="1">
      <c r="B103" s="458" t="s">
        <v>2347</v>
      </c>
      <c r="C103" s="490" t="s">
        <v>2375</v>
      </c>
      <c r="D103" s="460" t="s">
        <v>2349</v>
      </c>
      <c r="E103" s="461" t="s">
        <v>2343</v>
      </c>
      <c r="F103" s="462" t="s">
        <v>2350</v>
      </c>
      <c r="G103" s="463" t="s">
        <v>2376</v>
      </c>
      <c r="H103" s="464" t="s">
        <v>2346</v>
      </c>
      <c r="I103" s="464" t="s">
        <v>2352</v>
      </c>
      <c r="J103" s="465" t="s">
        <v>2353</v>
      </c>
      <c r="K103" s="466"/>
    </row>
    <row r="104" spans="2:13" s="362" customFormat="1" ht="21.75" customHeight="1">
      <c r="B104" s="467" t="s">
        <v>2340</v>
      </c>
      <c r="C104" s="489" t="s">
        <v>2377</v>
      </c>
      <c r="D104" s="469" t="s">
        <v>2342</v>
      </c>
      <c r="E104" s="470"/>
      <c r="F104" s="471" t="s">
        <v>2350</v>
      </c>
      <c r="G104" s="472" t="s">
        <v>2377</v>
      </c>
      <c r="H104" s="473" t="s">
        <v>2346</v>
      </c>
      <c r="I104" s="473" t="s">
        <v>2378</v>
      </c>
      <c r="J104" s="474" t="s">
        <v>2341</v>
      </c>
      <c r="K104" s="475"/>
    </row>
    <row r="105" spans="2:13" s="362" customFormat="1" ht="21.75" customHeight="1">
      <c r="B105" s="458" t="s">
        <v>2359</v>
      </c>
      <c r="C105" s="459" t="s">
        <v>2379</v>
      </c>
      <c r="D105" s="460" t="s">
        <v>21</v>
      </c>
      <c r="E105" s="461"/>
      <c r="F105" s="462"/>
      <c r="G105" s="463"/>
      <c r="H105" s="464" t="s">
        <v>2346</v>
      </c>
      <c r="I105" s="464"/>
      <c r="J105" s="465"/>
      <c r="K105" s="466"/>
    </row>
    <row r="106" spans="2:13" s="362" customFormat="1" ht="21.75" customHeight="1">
      <c r="B106" s="467"/>
      <c r="C106" s="468"/>
      <c r="D106" s="476"/>
      <c r="E106" s="470"/>
      <c r="F106" s="471"/>
      <c r="G106" s="472"/>
      <c r="H106" s="473"/>
      <c r="I106" s="473"/>
      <c r="J106" s="474"/>
      <c r="K106" s="475"/>
      <c r="M106" s="477"/>
    </row>
    <row r="107" spans="2:13" s="362" customFormat="1" ht="21.75" customHeight="1">
      <c r="B107" s="458"/>
      <c r="C107" s="459"/>
      <c r="D107" s="460"/>
      <c r="E107" s="461"/>
      <c r="F107" s="462"/>
      <c r="G107" s="463"/>
      <c r="H107" s="464"/>
      <c r="I107" s="464"/>
      <c r="J107" s="465"/>
      <c r="K107" s="466"/>
      <c r="M107" s="478"/>
    </row>
    <row r="108" spans="2:13" s="362" customFormat="1" ht="21.75" customHeight="1">
      <c r="B108" s="467"/>
      <c r="C108" s="468"/>
      <c r="D108" s="476"/>
      <c r="E108" s="470"/>
      <c r="F108" s="471"/>
      <c r="G108" s="472"/>
      <c r="H108" s="473"/>
      <c r="I108" s="473"/>
      <c r="J108" s="474"/>
      <c r="K108" s="475"/>
      <c r="M108" s="478"/>
    </row>
    <row r="109" spans="2:13" s="362" customFormat="1" ht="21.75" customHeight="1">
      <c r="B109" s="458"/>
      <c r="C109" s="459"/>
      <c r="D109" s="460"/>
      <c r="E109" s="461"/>
      <c r="F109" s="462"/>
      <c r="G109" s="463"/>
      <c r="H109" s="464"/>
      <c r="I109" s="464"/>
      <c r="J109" s="465"/>
      <c r="K109" s="466"/>
    </row>
    <row r="110" spans="2:13" s="362" customFormat="1" ht="21.75" customHeight="1">
      <c r="B110" s="467"/>
      <c r="C110" s="468"/>
      <c r="D110" s="476"/>
      <c r="E110" s="470"/>
      <c r="F110" s="471"/>
      <c r="G110" s="472"/>
      <c r="H110" s="473"/>
      <c r="I110" s="473"/>
      <c r="J110" s="474"/>
      <c r="K110" s="475"/>
    </row>
    <row r="111" spans="2:13" s="362" customFormat="1" ht="21.75" customHeight="1">
      <c r="B111" s="458"/>
      <c r="C111" s="459"/>
      <c r="D111" s="460"/>
      <c r="E111" s="461"/>
      <c r="F111" s="462"/>
      <c r="G111" s="463"/>
      <c r="H111" s="464"/>
      <c r="I111" s="464"/>
      <c r="J111" s="465"/>
      <c r="K111" s="466"/>
    </row>
    <row r="112" spans="2:13" s="362" customFormat="1" ht="21.75" customHeight="1">
      <c r="B112" s="467"/>
      <c r="C112" s="468"/>
      <c r="D112" s="476"/>
      <c r="E112" s="470"/>
      <c r="F112" s="471"/>
      <c r="G112" s="472"/>
      <c r="H112" s="473"/>
      <c r="I112" s="473"/>
      <c r="J112" s="474"/>
      <c r="K112" s="475"/>
    </row>
    <row r="113" spans="2:12" s="362" customFormat="1" ht="21.75" customHeight="1">
      <c r="B113" s="458"/>
      <c r="C113" s="459"/>
      <c r="D113" s="460"/>
      <c r="E113" s="461"/>
      <c r="F113" s="462"/>
      <c r="G113" s="463"/>
      <c r="H113" s="464"/>
      <c r="I113" s="464"/>
      <c r="J113" s="465"/>
      <c r="K113" s="466"/>
    </row>
    <row r="114" spans="2:12" s="362" customFormat="1" ht="21.75" customHeight="1">
      <c r="B114" s="467"/>
      <c r="C114" s="468"/>
      <c r="D114" s="476"/>
      <c r="E114" s="470"/>
      <c r="F114" s="471"/>
      <c r="G114" s="472"/>
      <c r="H114" s="473"/>
      <c r="I114" s="473"/>
      <c r="J114" s="474"/>
      <c r="K114" s="475"/>
    </row>
    <row r="115" spans="2:12" s="362" customFormat="1" ht="21.75" customHeight="1">
      <c r="B115" s="458"/>
      <c r="C115" s="459"/>
      <c r="D115" s="460"/>
      <c r="E115" s="461"/>
      <c r="F115" s="462"/>
      <c r="G115" s="463"/>
      <c r="H115" s="464"/>
      <c r="I115" s="464"/>
      <c r="J115" s="465"/>
      <c r="K115" s="466"/>
    </row>
    <row r="116" spans="2:12" s="362" customFormat="1" ht="21.75" customHeight="1" thickBot="1">
      <c r="B116" s="479"/>
      <c r="C116" s="480"/>
      <c r="D116" s="481"/>
      <c r="E116" s="482"/>
      <c r="F116" s="483"/>
      <c r="G116" s="484"/>
      <c r="H116" s="485"/>
      <c r="I116" s="485"/>
      <c r="J116" s="486"/>
      <c r="K116" s="487"/>
    </row>
    <row r="117" spans="2:12" s="361" customFormat="1" ht="24.75" customHeight="1">
      <c r="B117" s="1452"/>
      <c r="C117" s="1451"/>
      <c r="D117" s="1451"/>
      <c r="E117" s="1451"/>
      <c r="F117" s="1451"/>
      <c r="G117" s="1451"/>
      <c r="H117" s="1451"/>
      <c r="I117" s="1451"/>
      <c r="J117" s="1451"/>
      <c r="K117" s="1451"/>
      <c r="L117" s="113"/>
    </row>
    <row r="118" spans="2:12" s="361" customFormat="1" ht="24.75" customHeight="1" thickBot="1">
      <c r="B118" s="1453"/>
      <c r="C118" s="1454"/>
      <c r="D118" s="1454"/>
      <c r="E118" s="1454"/>
      <c r="F118" s="1454"/>
      <c r="G118" s="1454"/>
      <c r="H118" s="1454"/>
      <c r="I118" s="1454"/>
      <c r="J118" s="1454"/>
      <c r="K118" s="1454"/>
      <c r="L118" s="113"/>
    </row>
    <row r="119" spans="2:12" s="361" customFormat="1" ht="30" customHeight="1">
      <c r="B119" s="1455" t="s">
        <v>78</v>
      </c>
      <c r="C119" s="1455"/>
      <c r="D119" s="1455"/>
      <c r="E119" s="1455"/>
      <c r="F119" s="1455"/>
      <c r="G119" s="1455"/>
      <c r="H119" s="1455"/>
    </row>
    <row r="120" spans="2:12" s="361" customFormat="1" ht="11.25" customHeight="1" thickBot="1">
      <c r="J120" s="446"/>
    </row>
    <row r="121" spans="2:12" s="361" customFormat="1" ht="23.25" customHeight="1">
      <c r="B121" s="1456" t="s">
        <v>2380</v>
      </c>
      <c r="C121" s="1469" t="s">
        <v>2381</v>
      </c>
      <c r="D121" s="1460" t="s">
        <v>76</v>
      </c>
      <c r="E121" s="1461"/>
      <c r="F121" s="1463" t="s">
        <v>56</v>
      </c>
      <c r="G121" s="1448"/>
      <c r="H121" s="1464" t="s">
        <v>57</v>
      </c>
      <c r="I121" s="1448"/>
      <c r="J121" s="109" t="s">
        <v>21</v>
      </c>
      <c r="K121" s="363" t="s">
        <v>24</v>
      </c>
      <c r="L121" s="362"/>
    </row>
    <row r="122" spans="2:12" s="361" customFormat="1" ht="23.25" customHeight="1" thickBot="1">
      <c r="B122" s="1457"/>
      <c r="C122" s="1459"/>
      <c r="D122" s="1462"/>
      <c r="E122" s="1457"/>
      <c r="F122" s="1465" t="s">
        <v>1629</v>
      </c>
      <c r="G122" s="1466"/>
      <c r="H122" s="1467" t="s">
        <v>1268</v>
      </c>
      <c r="I122" s="1466"/>
      <c r="J122" s="447" t="s">
        <v>2303</v>
      </c>
      <c r="K122" s="448" t="s">
        <v>1303</v>
      </c>
      <c r="L122" s="362"/>
    </row>
    <row r="123" spans="2:12" s="361" customFormat="1" ht="18" customHeight="1" thickBot="1">
      <c r="J123" s="446"/>
    </row>
    <row r="124" spans="2:12" s="361" customFormat="1" ht="23.25" customHeight="1">
      <c r="B124" s="1447" t="s">
        <v>58</v>
      </c>
      <c r="C124" s="1448"/>
      <c r="D124" s="1449" t="s">
        <v>59</v>
      </c>
      <c r="E124" s="1448"/>
      <c r="F124" s="1450" t="s">
        <v>60</v>
      </c>
      <c r="G124" s="1451"/>
      <c r="H124" s="1451"/>
      <c r="I124" s="1451"/>
      <c r="J124" s="1451"/>
      <c r="K124" s="1451"/>
      <c r="L124" s="113"/>
    </row>
    <row r="125" spans="2:12" s="361" customFormat="1" ht="23.25" customHeight="1">
      <c r="B125" s="114" t="s">
        <v>61</v>
      </c>
      <c r="C125" s="115" t="s">
        <v>62</v>
      </c>
      <c r="D125" s="116" t="s">
        <v>63</v>
      </c>
      <c r="E125" s="115" t="s">
        <v>64</v>
      </c>
      <c r="F125" s="117" t="s">
        <v>63</v>
      </c>
      <c r="G125" s="118" t="s">
        <v>47</v>
      </c>
      <c r="H125" s="118" t="s">
        <v>65</v>
      </c>
      <c r="I125" s="118" t="s">
        <v>66</v>
      </c>
      <c r="J125" s="118" t="s">
        <v>77</v>
      </c>
      <c r="K125" s="119" t="s">
        <v>79</v>
      </c>
      <c r="L125" s="113"/>
    </row>
    <row r="126" spans="2:12" s="362" customFormat="1" ht="21.75" customHeight="1">
      <c r="B126" s="449" t="s">
        <v>2340</v>
      </c>
      <c r="C126" s="450" t="s">
        <v>2382</v>
      </c>
      <c r="D126" s="451" t="s">
        <v>2342</v>
      </c>
      <c r="E126" s="452" t="s">
        <v>2343</v>
      </c>
      <c r="F126" s="453" t="s">
        <v>2344</v>
      </c>
      <c r="G126" s="454" t="s">
        <v>2383</v>
      </c>
      <c r="H126" s="455" t="s">
        <v>2346</v>
      </c>
      <c r="I126" s="455"/>
      <c r="J126" s="456"/>
      <c r="K126" s="457"/>
    </row>
    <row r="127" spans="2:12" s="362" customFormat="1" ht="21.75" customHeight="1">
      <c r="B127" s="458" t="s">
        <v>2347</v>
      </c>
      <c r="C127" s="459" t="s">
        <v>2384</v>
      </c>
      <c r="D127" s="460" t="s">
        <v>2349</v>
      </c>
      <c r="E127" s="461">
        <v>15</v>
      </c>
      <c r="F127" s="462" t="s">
        <v>2350</v>
      </c>
      <c r="G127" s="463" t="s">
        <v>2385</v>
      </c>
      <c r="H127" s="464" t="s">
        <v>2346</v>
      </c>
      <c r="I127" s="464" t="s">
        <v>2352</v>
      </c>
      <c r="J127" s="465" t="s">
        <v>2353</v>
      </c>
      <c r="K127" s="466"/>
    </row>
    <row r="128" spans="2:12" s="362" customFormat="1" ht="21.75" customHeight="1">
      <c r="B128" s="467" t="s">
        <v>2354</v>
      </c>
      <c r="C128" s="468" t="s">
        <v>2386</v>
      </c>
      <c r="D128" s="469" t="s">
        <v>2349</v>
      </c>
      <c r="E128" s="470">
        <v>300</v>
      </c>
      <c r="F128" s="471"/>
      <c r="G128" s="472"/>
      <c r="H128" s="473" t="s">
        <v>2346</v>
      </c>
      <c r="I128" s="473"/>
      <c r="J128" s="474"/>
      <c r="K128" s="475"/>
    </row>
    <row r="129" spans="2:12" s="362" customFormat="1" ht="21.75" customHeight="1">
      <c r="B129" s="458" t="s">
        <v>2356</v>
      </c>
      <c r="C129" s="459" t="s">
        <v>2387</v>
      </c>
      <c r="D129" s="460" t="s">
        <v>2358</v>
      </c>
      <c r="E129" s="461"/>
      <c r="F129" s="462"/>
      <c r="G129" s="463"/>
      <c r="H129" s="464" t="s">
        <v>2346</v>
      </c>
      <c r="I129" s="464"/>
      <c r="J129" s="465"/>
      <c r="K129" s="466"/>
    </row>
    <row r="130" spans="2:12" s="362" customFormat="1" ht="21.75" customHeight="1">
      <c r="B130" s="467" t="s">
        <v>2359</v>
      </c>
      <c r="C130" s="468" t="s">
        <v>2388</v>
      </c>
      <c r="D130" s="476" t="s">
        <v>21</v>
      </c>
      <c r="E130" s="470"/>
      <c r="F130" s="471"/>
      <c r="G130" s="472"/>
      <c r="H130" s="473" t="s">
        <v>2346</v>
      </c>
      <c r="I130" s="473"/>
      <c r="J130" s="474"/>
      <c r="K130" s="475"/>
    </row>
    <row r="131" spans="2:12" s="362" customFormat="1" ht="21.75" customHeight="1">
      <c r="B131" s="458" t="s">
        <v>2361</v>
      </c>
      <c r="C131" s="488" t="s">
        <v>2389</v>
      </c>
      <c r="D131" s="460" t="s">
        <v>2342</v>
      </c>
      <c r="E131" s="461" t="s">
        <v>2363</v>
      </c>
      <c r="F131" s="462"/>
      <c r="G131" s="463"/>
      <c r="H131" s="464" t="s">
        <v>2346</v>
      </c>
      <c r="I131" s="464"/>
      <c r="J131" s="465"/>
      <c r="K131" s="466"/>
    </row>
    <row r="132" spans="2:12" s="362" customFormat="1" ht="21.75" customHeight="1">
      <c r="B132" s="467" t="s">
        <v>2364</v>
      </c>
      <c r="C132" s="489" t="s">
        <v>2390</v>
      </c>
      <c r="D132" s="476" t="s">
        <v>2342</v>
      </c>
      <c r="E132" s="470" t="s">
        <v>2363</v>
      </c>
      <c r="F132" s="471"/>
      <c r="G132" s="472"/>
      <c r="H132" s="473" t="s">
        <v>2346</v>
      </c>
      <c r="I132" s="473"/>
      <c r="J132" s="474"/>
      <c r="K132" s="475"/>
    </row>
    <row r="133" spans="2:12" s="362" customFormat="1" ht="21.75" customHeight="1">
      <c r="B133" s="458" t="s">
        <v>2366</v>
      </c>
      <c r="C133" s="459" t="s">
        <v>2391</v>
      </c>
      <c r="D133" s="460" t="s">
        <v>2342</v>
      </c>
      <c r="E133" s="461" t="s">
        <v>2363</v>
      </c>
      <c r="F133" s="462"/>
      <c r="G133" s="463"/>
      <c r="H133" s="464" t="s">
        <v>2346</v>
      </c>
      <c r="I133" s="464"/>
      <c r="J133" s="465"/>
      <c r="K133" s="466"/>
    </row>
    <row r="134" spans="2:12" s="362" customFormat="1" ht="21.75" customHeight="1">
      <c r="B134" s="467" t="s">
        <v>2368</v>
      </c>
      <c r="C134" s="468" t="s">
        <v>2392</v>
      </c>
      <c r="D134" s="476" t="s">
        <v>2342</v>
      </c>
      <c r="E134" s="470" t="s">
        <v>2363</v>
      </c>
      <c r="F134" s="471"/>
      <c r="G134" s="472"/>
      <c r="H134" s="473" t="s">
        <v>2346</v>
      </c>
      <c r="I134" s="473"/>
      <c r="J134" s="474"/>
      <c r="K134" s="475"/>
    </row>
    <row r="135" spans="2:12" s="362" customFormat="1" ht="21.75" customHeight="1">
      <c r="B135" s="458"/>
      <c r="C135" s="459"/>
      <c r="D135" s="460"/>
      <c r="E135" s="461"/>
      <c r="F135" s="462"/>
      <c r="G135" s="463"/>
      <c r="H135" s="464"/>
      <c r="I135" s="464"/>
      <c r="J135" s="465"/>
      <c r="K135" s="466"/>
    </row>
    <row r="136" spans="2:12" s="362" customFormat="1" ht="21.75" customHeight="1">
      <c r="B136" s="467"/>
      <c r="C136" s="468"/>
      <c r="D136" s="476"/>
      <c r="E136" s="470"/>
      <c r="F136" s="471"/>
      <c r="G136" s="472"/>
      <c r="H136" s="473"/>
      <c r="I136" s="473"/>
      <c r="J136" s="474"/>
      <c r="K136" s="475"/>
    </row>
    <row r="137" spans="2:12" s="362" customFormat="1" ht="21.75" customHeight="1">
      <c r="B137" s="458"/>
      <c r="C137" s="459"/>
      <c r="D137" s="460"/>
      <c r="E137" s="461"/>
      <c r="F137" s="462"/>
      <c r="G137" s="463"/>
      <c r="H137" s="464"/>
      <c r="I137" s="464"/>
      <c r="J137" s="465"/>
      <c r="K137" s="466"/>
    </row>
    <row r="138" spans="2:12" s="362" customFormat="1" ht="21.75" customHeight="1">
      <c r="B138" s="467"/>
      <c r="C138" s="468"/>
      <c r="D138" s="476"/>
      <c r="E138" s="470"/>
      <c r="F138" s="471"/>
      <c r="G138" s="472"/>
      <c r="H138" s="473"/>
      <c r="I138" s="473"/>
      <c r="J138" s="474"/>
      <c r="K138" s="475"/>
    </row>
    <row r="139" spans="2:12" s="362" customFormat="1" ht="21.75" customHeight="1" thickBot="1">
      <c r="B139" s="458"/>
      <c r="C139" s="459"/>
      <c r="D139" s="460"/>
      <c r="E139" s="461"/>
      <c r="F139" s="462"/>
      <c r="G139" s="463"/>
      <c r="H139" s="464"/>
      <c r="I139" s="464"/>
      <c r="J139" s="465"/>
      <c r="K139" s="466"/>
    </row>
    <row r="140" spans="2:12" s="361" customFormat="1" ht="24.75" customHeight="1">
      <c r="B140" s="1452"/>
      <c r="C140" s="1451"/>
      <c r="D140" s="1451"/>
      <c r="E140" s="1451"/>
      <c r="F140" s="1451"/>
      <c r="G140" s="1451"/>
      <c r="H140" s="1451"/>
      <c r="I140" s="1451"/>
      <c r="J140" s="1451"/>
      <c r="K140" s="1451"/>
      <c r="L140" s="113"/>
    </row>
    <row r="141" spans="2:12" s="361" customFormat="1" ht="24.75" customHeight="1" thickBot="1">
      <c r="B141" s="1453"/>
      <c r="C141" s="1454"/>
      <c r="D141" s="1454"/>
      <c r="E141" s="1454"/>
      <c r="F141" s="1454"/>
      <c r="G141" s="1454"/>
      <c r="H141" s="1454"/>
      <c r="I141" s="1454"/>
      <c r="J141" s="1454"/>
      <c r="K141" s="1454"/>
      <c r="L141" s="113"/>
    </row>
    <row r="142" spans="2:12" s="361" customFormat="1" ht="30" customHeight="1">
      <c r="B142" s="1455" t="s">
        <v>78</v>
      </c>
      <c r="C142" s="1455"/>
      <c r="D142" s="1455"/>
      <c r="E142" s="1455"/>
      <c r="F142" s="1455"/>
      <c r="G142" s="1455"/>
      <c r="H142" s="1455"/>
    </row>
    <row r="143" spans="2:12" s="361" customFormat="1" ht="11.25" customHeight="1" thickBot="1">
      <c r="J143" s="446"/>
    </row>
    <row r="144" spans="2:12" s="361" customFormat="1" ht="23.25" customHeight="1">
      <c r="B144" s="1456" t="s">
        <v>2393</v>
      </c>
      <c r="C144" s="1469" t="s">
        <v>2394</v>
      </c>
      <c r="D144" s="1460" t="s">
        <v>76</v>
      </c>
      <c r="E144" s="1461"/>
      <c r="F144" s="1463" t="s">
        <v>56</v>
      </c>
      <c r="G144" s="1448"/>
      <c r="H144" s="1464" t="s">
        <v>57</v>
      </c>
      <c r="I144" s="1448"/>
      <c r="J144" s="109" t="s">
        <v>21</v>
      </c>
      <c r="K144" s="363" t="s">
        <v>24</v>
      </c>
      <c r="L144" s="362"/>
    </row>
    <row r="145" spans="2:13" s="361" customFormat="1" ht="23.25" customHeight="1" thickBot="1">
      <c r="B145" s="1457"/>
      <c r="C145" s="1459"/>
      <c r="D145" s="1462"/>
      <c r="E145" s="1457"/>
      <c r="F145" s="1465" t="s">
        <v>1629</v>
      </c>
      <c r="G145" s="1466"/>
      <c r="H145" s="1467" t="s">
        <v>1268</v>
      </c>
      <c r="I145" s="1466"/>
      <c r="J145" s="447" t="s">
        <v>2303</v>
      </c>
      <c r="K145" s="448" t="s">
        <v>1303</v>
      </c>
      <c r="L145" s="362"/>
    </row>
    <row r="146" spans="2:13" s="361" customFormat="1" ht="18" customHeight="1" thickBot="1">
      <c r="J146" s="446"/>
    </row>
    <row r="147" spans="2:13" s="361" customFormat="1" ht="23.25" customHeight="1">
      <c r="B147" s="1447" t="s">
        <v>58</v>
      </c>
      <c r="C147" s="1448"/>
      <c r="D147" s="1449" t="s">
        <v>59</v>
      </c>
      <c r="E147" s="1448"/>
      <c r="F147" s="1450" t="s">
        <v>60</v>
      </c>
      <c r="G147" s="1451"/>
      <c r="H147" s="1451"/>
      <c r="I147" s="1451"/>
      <c r="J147" s="1451"/>
      <c r="K147" s="1451"/>
      <c r="L147" s="113"/>
    </row>
    <row r="148" spans="2:13" s="361" customFormat="1" ht="23.25" customHeight="1">
      <c r="B148" s="114" t="s">
        <v>61</v>
      </c>
      <c r="C148" s="115" t="s">
        <v>62</v>
      </c>
      <c r="D148" s="116" t="s">
        <v>63</v>
      </c>
      <c r="E148" s="115" t="s">
        <v>64</v>
      </c>
      <c r="F148" s="117" t="s">
        <v>63</v>
      </c>
      <c r="G148" s="118" t="s">
        <v>47</v>
      </c>
      <c r="H148" s="118" t="s">
        <v>65</v>
      </c>
      <c r="I148" s="118" t="s">
        <v>66</v>
      </c>
      <c r="J148" s="118" t="s">
        <v>77</v>
      </c>
      <c r="K148" s="119" t="s">
        <v>79</v>
      </c>
      <c r="L148" s="113"/>
    </row>
    <row r="149" spans="2:13" s="362" customFormat="1" ht="21.75" customHeight="1">
      <c r="B149" s="449" t="s">
        <v>2372</v>
      </c>
      <c r="C149" s="450" t="s">
        <v>2395</v>
      </c>
      <c r="D149" s="451" t="s">
        <v>2342</v>
      </c>
      <c r="E149" s="452" t="s">
        <v>2363</v>
      </c>
      <c r="F149" s="453" t="s">
        <v>2344</v>
      </c>
      <c r="G149" s="454" t="s">
        <v>2396</v>
      </c>
      <c r="H149" s="455" t="s">
        <v>2346</v>
      </c>
      <c r="I149" s="455"/>
      <c r="J149" s="456"/>
      <c r="K149" s="457"/>
    </row>
    <row r="150" spans="2:13" s="362" customFormat="1" ht="21.75" customHeight="1">
      <c r="B150" s="458" t="s">
        <v>2347</v>
      </c>
      <c r="C150" s="490" t="s">
        <v>2397</v>
      </c>
      <c r="D150" s="460" t="s">
        <v>2349</v>
      </c>
      <c r="E150" s="461" t="s">
        <v>2343</v>
      </c>
      <c r="F150" s="462" t="s">
        <v>2350</v>
      </c>
      <c r="G150" s="463" t="s">
        <v>2398</v>
      </c>
      <c r="H150" s="464" t="s">
        <v>2346</v>
      </c>
      <c r="I150" s="464" t="s">
        <v>2352</v>
      </c>
      <c r="J150" s="465" t="s">
        <v>2353</v>
      </c>
      <c r="K150" s="466"/>
    </row>
    <row r="151" spans="2:13" s="362" customFormat="1" ht="21.75" customHeight="1">
      <c r="B151" s="467" t="s">
        <v>2340</v>
      </c>
      <c r="C151" s="489" t="s">
        <v>2399</v>
      </c>
      <c r="D151" s="469" t="s">
        <v>2342</v>
      </c>
      <c r="E151" s="470"/>
      <c r="F151" s="471" t="s">
        <v>2350</v>
      </c>
      <c r="G151" s="472" t="s">
        <v>2399</v>
      </c>
      <c r="H151" s="473" t="s">
        <v>2346</v>
      </c>
      <c r="I151" s="473" t="s">
        <v>2378</v>
      </c>
      <c r="J151" s="474" t="s">
        <v>2382</v>
      </c>
      <c r="K151" s="475"/>
    </row>
    <row r="152" spans="2:13" s="362" customFormat="1" ht="21.75" customHeight="1">
      <c r="B152" s="458" t="s">
        <v>2359</v>
      </c>
      <c r="C152" s="459" t="s">
        <v>2400</v>
      </c>
      <c r="D152" s="460" t="s">
        <v>21</v>
      </c>
      <c r="E152" s="461"/>
      <c r="F152" s="462"/>
      <c r="G152" s="463"/>
      <c r="H152" s="464" t="s">
        <v>2346</v>
      </c>
      <c r="I152" s="464"/>
      <c r="J152" s="465"/>
      <c r="K152" s="466"/>
    </row>
    <row r="153" spans="2:13" s="362" customFormat="1" ht="21.75" customHeight="1">
      <c r="B153" s="467"/>
      <c r="C153" s="468"/>
      <c r="D153" s="476"/>
      <c r="E153" s="470"/>
      <c r="F153" s="471"/>
      <c r="G153" s="472"/>
      <c r="H153" s="473"/>
      <c r="I153" s="473"/>
      <c r="J153" s="474"/>
      <c r="K153" s="475"/>
      <c r="M153" s="477"/>
    </row>
    <row r="154" spans="2:13" s="362" customFormat="1" ht="21.75" customHeight="1">
      <c r="B154" s="458"/>
      <c r="C154" s="459"/>
      <c r="D154" s="460"/>
      <c r="E154" s="461"/>
      <c r="F154" s="462"/>
      <c r="G154" s="463"/>
      <c r="H154" s="464"/>
      <c r="I154" s="464"/>
      <c r="J154" s="465"/>
      <c r="K154" s="466"/>
      <c r="M154" s="478"/>
    </row>
    <row r="155" spans="2:13" s="362" customFormat="1" ht="21.75" customHeight="1">
      <c r="B155" s="467"/>
      <c r="C155" s="468"/>
      <c r="D155" s="476"/>
      <c r="E155" s="470"/>
      <c r="F155" s="471"/>
      <c r="G155" s="472"/>
      <c r="H155" s="473"/>
      <c r="I155" s="473"/>
      <c r="J155" s="474"/>
      <c r="K155" s="475"/>
      <c r="M155" s="478"/>
    </row>
    <row r="156" spans="2:13" s="362" customFormat="1" ht="21.75" customHeight="1">
      <c r="B156" s="458"/>
      <c r="C156" s="459"/>
      <c r="D156" s="460"/>
      <c r="E156" s="461"/>
      <c r="F156" s="462"/>
      <c r="G156" s="463"/>
      <c r="H156" s="464"/>
      <c r="I156" s="464"/>
      <c r="J156" s="465"/>
      <c r="K156" s="466"/>
    </row>
    <row r="157" spans="2:13" s="362" customFormat="1" ht="21.75" customHeight="1">
      <c r="B157" s="467"/>
      <c r="C157" s="468"/>
      <c r="D157" s="476"/>
      <c r="E157" s="470"/>
      <c r="F157" s="471"/>
      <c r="G157" s="472"/>
      <c r="H157" s="473"/>
      <c r="I157" s="473"/>
      <c r="J157" s="474"/>
      <c r="K157" s="475"/>
    </row>
    <row r="158" spans="2:13" s="362" customFormat="1" ht="21.75" customHeight="1">
      <c r="B158" s="458"/>
      <c r="C158" s="459"/>
      <c r="D158" s="460"/>
      <c r="E158" s="461"/>
      <c r="F158" s="462"/>
      <c r="G158" s="463"/>
      <c r="H158" s="464"/>
      <c r="I158" s="464"/>
      <c r="J158" s="465"/>
      <c r="K158" s="466"/>
    </row>
    <row r="159" spans="2:13" s="362" customFormat="1" ht="21.75" customHeight="1">
      <c r="B159" s="467"/>
      <c r="C159" s="468"/>
      <c r="D159" s="476"/>
      <c r="E159" s="470"/>
      <c r="F159" s="471"/>
      <c r="G159" s="472"/>
      <c r="H159" s="473"/>
      <c r="I159" s="473"/>
      <c r="J159" s="474"/>
      <c r="K159" s="475"/>
    </row>
    <row r="160" spans="2:13" s="362" customFormat="1" ht="21.75" customHeight="1">
      <c r="B160" s="458"/>
      <c r="C160" s="459"/>
      <c r="D160" s="460"/>
      <c r="E160" s="461"/>
      <c r="F160" s="462"/>
      <c r="G160" s="463"/>
      <c r="H160" s="464"/>
      <c r="I160" s="464"/>
      <c r="J160" s="465"/>
      <c r="K160" s="466"/>
    </row>
    <row r="161" spans="2:12" s="362" customFormat="1" ht="21.75" customHeight="1">
      <c r="B161" s="467"/>
      <c r="C161" s="468"/>
      <c r="D161" s="476"/>
      <c r="E161" s="470"/>
      <c r="F161" s="471"/>
      <c r="G161" s="472"/>
      <c r="H161" s="473"/>
      <c r="I161" s="473"/>
      <c r="J161" s="474"/>
      <c r="K161" s="475"/>
    </row>
    <row r="162" spans="2:12" s="362" customFormat="1" ht="21.75" customHeight="1">
      <c r="B162" s="458"/>
      <c r="C162" s="459"/>
      <c r="D162" s="460"/>
      <c r="E162" s="461"/>
      <c r="F162" s="462"/>
      <c r="G162" s="463"/>
      <c r="H162" s="464"/>
      <c r="I162" s="464"/>
      <c r="J162" s="465"/>
      <c r="K162" s="466"/>
    </row>
    <row r="163" spans="2:12" s="362" customFormat="1" ht="21.75" customHeight="1" thickBot="1">
      <c r="B163" s="479"/>
      <c r="C163" s="480"/>
      <c r="D163" s="481"/>
      <c r="E163" s="482"/>
      <c r="F163" s="483"/>
      <c r="G163" s="484"/>
      <c r="H163" s="485"/>
      <c r="I163" s="485"/>
      <c r="J163" s="486"/>
      <c r="K163" s="487"/>
    </row>
    <row r="164" spans="2:12" s="361" customFormat="1" ht="24.75" customHeight="1">
      <c r="B164" s="1452"/>
      <c r="C164" s="1451"/>
      <c r="D164" s="1451"/>
      <c r="E164" s="1451"/>
      <c r="F164" s="1451"/>
      <c r="G164" s="1451"/>
      <c r="H164" s="1451"/>
      <c r="I164" s="1451"/>
      <c r="J164" s="1451"/>
      <c r="K164" s="1451"/>
      <c r="L164" s="113"/>
    </row>
    <row r="165" spans="2:12" s="361" customFormat="1" ht="24.75" customHeight="1" thickBot="1">
      <c r="B165" s="1453"/>
      <c r="C165" s="1454"/>
      <c r="D165" s="1454"/>
      <c r="E165" s="1454"/>
      <c r="F165" s="1454"/>
      <c r="G165" s="1454"/>
      <c r="H165" s="1454"/>
      <c r="I165" s="1454"/>
      <c r="J165" s="1454"/>
      <c r="K165" s="1454"/>
      <c r="L165" s="113"/>
    </row>
    <row r="166" spans="2:12" s="361" customFormat="1" ht="30" customHeight="1">
      <c r="B166" s="1455" t="s">
        <v>78</v>
      </c>
      <c r="C166" s="1455"/>
      <c r="D166" s="1455"/>
      <c r="E166" s="1455"/>
      <c r="F166" s="1455"/>
      <c r="G166" s="1455"/>
      <c r="H166" s="1455"/>
    </row>
    <row r="167" spans="2:12" s="361" customFormat="1" ht="11.25" customHeight="1" thickBot="1">
      <c r="J167" s="446"/>
    </row>
    <row r="168" spans="2:12" s="361" customFormat="1" ht="23.25" customHeight="1">
      <c r="B168" s="1456" t="s">
        <v>2401</v>
      </c>
      <c r="C168" s="1469" t="s">
        <v>1379</v>
      </c>
      <c r="D168" s="1460" t="s">
        <v>76</v>
      </c>
      <c r="E168" s="1461"/>
      <c r="F168" s="1463" t="s">
        <v>56</v>
      </c>
      <c r="G168" s="1448"/>
      <c r="H168" s="1464" t="s">
        <v>57</v>
      </c>
      <c r="I168" s="1448"/>
      <c r="J168" s="109" t="s">
        <v>21</v>
      </c>
      <c r="K168" s="363" t="s">
        <v>24</v>
      </c>
      <c r="L168" s="362"/>
    </row>
    <row r="169" spans="2:12" s="361" customFormat="1" ht="23.25" customHeight="1" thickBot="1">
      <c r="B169" s="1457"/>
      <c r="C169" s="1459"/>
      <c r="D169" s="1462"/>
      <c r="E169" s="1457"/>
      <c r="F169" s="1465" t="s">
        <v>1629</v>
      </c>
      <c r="G169" s="1466"/>
      <c r="H169" s="1467" t="s">
        <v>1268</v>
      </c>
      <c r="I169" s="1466"/>
      <c r="J169" s="447" t="s">
        <v>2303</v>
      </c>
      <c r="K169" s="448" t="s">
        <v>1303</v>
      </c>
      <c r="L169" s="362"/>
    </row>
    <row r="170" spans="2:12" s="361" customFormat="1" ht="18" customHeight="1" thickBot="1">
      <c r="J170" s="446"/>
    </row>
    <row r="171" spans="2:12" s="361" customFormat="1" ht="23.25" customHeight="1">
      <c r="B171" s="1447" t="s">
        <v>58</v>
      </c>
      <c r="C171" s="1448"/>
      <c r="D171" s="1449" t="s">
        <v>59</v>
      </c>
      <c r="E171" s="1448"/>
      <c r="F171" s="1450" t="s">
        <v>60</v>
      </c>
      <c r="G171" s="1451"/>
      <c r="H171" s="1451"/>
      <c r="I171" s="1451"/>
      <c r="J171" s="1451"/>
      <c r="K171" s="1451"/>
      <c r="L171" s="113"/>
    </row>
    <row r="172" spans="2:12" s="361" customFormat="1" ht="23.25" customHeight="1">
      <c r="B172" s="114" t="s">
        <v>61</v>
      </c>
      <c r="C172" s="115" t="s">
        <v>62</v>
      </c>
      <c r="D172" s="116" t="s">
        <v>63</v>
      </c>
      <c r="E172" s="115" t="s">
        <v>64</v>
      </c>
      <c r="F172" s="117" t="s">
        <v>63</v>
      </c>
      <c r="G172" s="118" t="s">
        <v>47</v>
      </c>
      <c r="H172" s="118" t="s">
        <v>65</v>
      </c>
      <c r="I172" s="118" t="s">
        <v>66</v>
      </c>
      <c r="J172" s="118" t="s">
        <v>77</v>
      </c>
      <c r="K172" s="119" t="s">
        <v>79</v>
      </c>
      <c r="L172" s="113"/>
    </row>
    <row r="173" spans="2:12" s="362" customFormat="1" ht="21.75" customHeight="1">
      <c r="B173" s="449" t="s">
        <v>2340</v>
      </c>
      <c r="C173" s="450" t="s">
        <v>2402</v>
      </c>
      <c r="D173" s="451" t="s">
        <v>2342</v>
      </c>
      <c r="E173" s="452" t="s">
        <v>2343</v>
      </c>
      <c r="F173" s="453" t="s">
        <v>2344</v>
      </c>
      <c r="G173" s="454" t="s">
        <v>2403</v>
      </c>
      <c r="H173" s="455" t="s">
        <v>2346</v>
      </c>
      <c r="I173" s="455"/>
      <c r="J173" s="456"/>
      <c r="K173" s="457"/>
    </row>
    <row r="174" spans="2:12" s="362" customFormat="1" ht="21.75" customHeight="1">
      <c r="B174" s="458" t="s">
        <v>2347</v>
      </c>
      <c r="C174" s="459" t="s">
        <v>2404</v>
      </c>
      <c r="D174" s="460" t="s">
        <v>2349</v>
      </c>
      <c r="E174" s="461">
        <v>15</v>
      </c>
      <c r="F174" s="462" t="s">
        <v>2350</v>
      </c>
      <c r="G174" s="463" t="s">
        <v>2405</v>
      </c>
      <c r="H174" s="464" t="s">
        <v>2346</v>
      </c>
      <c r="I174" s="464" t="s">
        <v>2352</v>
      </c>
      <c r="J174" s="465" t="s">
        <v>2353</v>
      </c>
      <c r="K174" s="466"/>
    </row>
    <row r="175" spans="2:12" s="362" customFormat="1" ht="21.75" customHeight="1">
      <c r="B175" s="467" t="s">
        <v>2354</v>
      </c>
      <c r="C175" s="468" t="s">
        <v>2406</v>
      </c>
      <c r="D175" s="469" t="s">
        <v>2349</v>
      </c>
      <c r="E175" s="470">
        <v>300</v>
      </c>
      <c r="F175" s="471"/>
      <c r="G175" s="472"/>
      <c r="H175" s="473" t="s">
        <v>2346</v>
      </c>
      <c r="I175" s="473"/>
      <c r="J175" s="474"/>
      <c r="K175" s="475"/>
    </row>
    <row r="176" spans="2:12" s="362" customFormat="1" ht="21.75" customHeight="1">
      <c r="B176" s="458" t="s">
        <v>2356</v>
      </c>
      <c r="C176" s="459" t="s">
        <v>2407</v>
      </c>
      <c r="D176" s="460" t="s">
        <v>2358</v>
      </c>
      <c r="E176" s="461"/>
      <c r="F176" s="462"/>
      <c r="G176" s="463"/>
      <c r="H176" s="464" t="s">
        <v>2346</v>
      </c>
      <c r="I176" s="464"/>
      <c r="J176" s="465"/>
      <c r="K176" s="466"/>
    </row>
    <row r="177" spans="2:12" s="362" customFormat="1" ht="21.75" customHeight="1">
      <c r="B177" s="467" t="s">
        <v>2359</v>
      </c>
      <c r="C177" s="468" t="s">
        <v>2408</v>
      </c>
      <c r="D177" s="476" t="s">
        <v>21</v>
      </c>
      <c r="E177" s="470"/>
      <c r="F177" s="471"/>
      <c r="G177" s="472"/>
      <c r="H177" s="473" t="s">
        <v>2346</v>
      </c>
      <c r="I177" s="473"/>
      <c r="J177" s="474"/>
      <c r="K177" s="475"/>
    </row>
    <row r="178" spans="2:12" s="362" customFormat="1" ht="21.75" customHeight="1">
      <c r="B178" s="458" t="s">
        <v>2361</v>
      </c>
      <c r="C178" s="488" t="s">
        <v>2409</v>
      </c>
      <c r="D178" s="460" t="s">
        <v>2342</v>
      </c>
      <c r="E178" s="461" t="s">
        <v>2363</v>
      </c>
      <c r="F178" s="462"/>
      <c r="G178" s="463"/>
      <c r="H178" s="464" t="s">
        <v>2346</v>
      </c>
      <c r="I178" s="464"/>
      <c r="J178" s="465"/>
      <c r="K178" s="466"/>
    </row>
    <row r="179" spans="2:12" s="362" customFormat="1" ht="21.75" customHeight="1">
      <c r="B179" s="467" t="s">
        <v>2364</v>
      </c>
      <c r="C179" s="489" t="s">
        <v>2410</v>
      </c>
      <c r="D179" s="476" t="s">
        <v>2342</v>
      </c>
      <c r="E179" s="470" t="s">
        <v>2363</v>
      </c>
      <c r="F179" s="471"/>
      <c r="G179" s="472"/>
      <c r="H179" s="473" t="s">
        <v>2346</v>
      </c>
      <c r="I179" s="473"/>
      <c r="J179" s="474"/>
      <c r="K179" s="475"/>
    </row>
    <row r="180" spans="2:12" s="362" customFormat="1" ht="21.75" customHeight="1">
      <c r="B180" s="458" t="s">
        <v>2366</v>
      </c>
      <c r="C180" s="459" t="s">
        <v>2411</v>
      </c>
      <c r="D180" s="460" t="s">
        <v>2342</v>
      </c>
      <c r="E180" s="461" t="s">
        <v>2363</v>
      </c>
      <c r="F180" s="462"/>
      <c r="G180" s="463"/>
      <c r="H180" s="464" t="s">
        <v>2346</v>
      </c>
      <c r="I180" s="464"/>
      <c r="J180" s="465"/>
      <c r="K180" s="466"/>
    </row>
    <row r="181" spans="2:12" s="362" customFormat="1" ht="21.75" customHeight="1">
      <c r="B181" s="467" t="s">
        <v>2368</v>
      </c>
      <c r="C181" s="468" t="s">
        <v>2412</v>
      </c>
      <c r="D181" s="476" t="s">
        <v>2342</v>
      </c>
      <c r="E181" s="470" t="s">
        <v>2363</v>
      </c>
      <c r="F181" s="471"/>
      <c r="G181" s="472"/>
      <c r="H181" s="473" t="s">
        <v>2346</v>
      </c>
      <c r="I181" s="473"/>
      <c r="J181" s="474"/>
      <c r="K181" s="475"/>
    </row>
    <row r="182" spans="2:12" s="362" customFormat="1" ht="21.75" customHeight="1">
      <c r="B182" s="458"/>
      <c r="C182" s="459"/>
      <c r="D182" s="460"/>
      <c r="E182" s="461"/>
      <c r="F182" s="462"/>
      <c r="G182" s="463"/>
      <c r="H182" s="464"/>
      <c r="I182" s="464"/>
      <c r="J182" s="465"/>
      <c r="K182" s="466"/>
    </row>
    <row r="183" spans="2:12" s="362" customFormat="1" ht="21.75" customHeight="1">
      <c r="B183" s="467"/>
      <c r="C183" s="468"/>
      <c r="D183" s="476"/>
      <c r="E183" s="470"/>
      <c r="F183" s="471"/>
      <c r="G183" s="472"/>
      <c r="H183" s="473"/>
      <c r="I183" s="473"/>
      <c r="J183" s="474"/>
      <c r="K183" s="475"/>
    </row>
    <row r="184" spans="2:12" s="362" customFormat="1" ht="21.75" customHeight="1">
      <c r="B184" s="458"/>
      <c r="C184" s="459"/>
      <c r="D184" s="460"/>
      <c r="E184" s="461"/>
      <c r="F184" s="462"/>
      <c r="G184" s="463"/>
      <c r="H184" s="464"/>
      <c r="I184" s="464"/>
      <c r="J184" s="465"/>
      <c r="K184" s="466"/>
    </row>
    <row r="185" spans="2:12" s="362" customFormat="1" ht="21.75" customHeight="1">
      <c r="B185" s="467"/>
      <c r="C185" s="468"/>
      <c r="D185" s="476"/>
      <c r="E185" s="470"/>
      <c r="F185" s="471"/>
      <c r="G185" s="472"/>
      <c r="H185" s="473"/>
      <c r="I185" s="473"/>
      <c r="J185" s="474"/>
      <c r="K185" s="475"/>
    </row>
    <row r="186" spans="2:12" s="362" customFormat="1" ht="21.75" customHeight="1" thickBot="1">
      <c r="B186" s="458"/>
      <c r="C186" s="459"/>
      <c r="D186" s="460"/>
      <c r="E186" s="461"/>
      <c r="F186" s="462"/>
      <c r="G186" s="463"/>
      <c r="H186" s="464"/>
      <c r="I186" s="464"/>
      <c r="J186" s="465"/>
      <c r="K186" s="466"/>
    </row>
    <row r="187" spans="2:12" s="361" customFormat="1" ht="24.75" customHeight="1">
      <c r="B187" s="1452"/>
      <c r="C187" s="1451"/>
      <c r="D187" s="1451"/>
      <c r="E187" s="1451"/>
      <c r="F187" s="1451"/>
      <c r="G187" s="1451"/>
      <c r="H187" s="1451"/>
      <c r="I187" s="1451"/>
      <c r="J187" s="1451"/>
      <c r="K187" s="1451"/>
      <c r="L187" s="113"/>
    </row>
    <row r="188" spans="2:12" s="361" customFormat="1" ht="24.75" customHeight="1" thickBot="1">
      <c r="B188" s="1453"/>
      <c r="C188" s="1454"/>
      <c r="D188" s="1454"/>
      <c r="E188" s="1454"/>
      <c r="F188" s="1454"/>
      <c r="G188" s="1454"/>
      <c r="H188" s="1454"/>
      <c r="I188" s="1454"/>
      <c r="J188" s="1454"/>
      <c r="K188" s="1454"/>
      <c r="L188" s="113"/>
    </row>
    <row r="189" spans="2:12" s="361" customFormat="1" ht="30" customHeight="1">
      <c r="B189" s="1455" t="s">
        <v>78</v>
      </c>
      <c r="C189" s="1455"/>
      <c r="D189" s="1455"/>
      <c r="E189" s="1455"/>
      <c r="F189" s="1455"/>
      <c r="G189" s="1455"/>
      <c r="H189" s="1455"/>
    </row>
    <row r="190" spans="2:12" s="361" customFormat="1" ht="11.25" customHeight="1" thickBot="1">
      <c r="J190" s="446"/>
    </row>
    <row r="191" spans="2:12" s="361" customFormat="1" ht="23.25" customHeight="1">
      <c r="B191" s="1456" t="s">
        <v>2413</v>
      </c>
      <c r="C191" s="1469" t="s">
        <v>2414</v>
      </c>
      <c r="D191" s="1460" t="s">
        <v>76</v>
      </c>
      <c r="E191" s="1461"/>
      <c r="F191" s="1463" t="s">
        <v>56</v>
      </c>
      <c r="G191" s="1448"/>
      <c r="H191" s="1464" t="s">
        <v>57</v>
      </c>
      <c r="I191" s="1448"/>
      <c r="J191" s="109" t="s">
        <v>21</v>
      </c>
      <c r="K191" s="363" t="s">
        <v>24</v>
      </c>
      <c r="L191" s="362"/>
    </row>
    <row r="192" spans="2:12" s="361" customFormat="1" ht="23.25" customHeight="1" thickBot="1">
      <c r="B192" s="1457"/>
      <c r="C192" s="1459"/>
      <c r="D192" s="1462"/>
      <c r="E192" s="1457"/>
      <c r="F192" s="1465" t="s">
        <v>1629</v>
      </c>
      <c r="G192" s="1466"/>
      <c r="H192" s="1467" t="s">
        <v>1268</v>
      </c>
      <c r="I192" s="1466"/>
      <c r="J192" s="447" t="s">
        <v>2415</v>
      </c>
      <c r="K192" s="448" t="s">
        <v>1303</v>
      </c>
      <c r="L192" s="362"/>
    </row>
    <row r="193" spans="2:13" s="361" customFormat="1" ht="18" customHeight="1" thickBot="1">
      <c r="J193" s="446"/>
    </row>
    <row r="194" spans="2:13" s="361" customFormat="1" ht="23.25" customHeight="1">
      <c r="B194" s="1447" t="s">
        <v>58</v>
      </c>
      <c r="C194" s="1448"/>
      <c r="D194" s="1449" t="s">
        <v>59</v>
      </c>
      <c r="E194" s="1448"/>
      <c r="F194" s="1450" t="s">
        <v>60</v>
      </c>
      <c r="G194" s="1451"/>
      <c r="H194" s="1451"/>
      <c r="I194" s="1451"/>
      <c r="J194" s="1451"/>
      <c r="K194" s="1451"/>
      <c r="L194" s="113"/>
    </row>
    <row r="195" spans="2:13" s="361" customFormat="1" ht="23.25" customHeight="1">
      <c r="B195" s="114" t="s">
        <v>61</v>
      </c>
      <c r="C195" s="115" t="s">
        <v>62</v>
      </c>
      <c r="D195" s="116" t="s">
        <v>63</v>
      </c>
      <c r="E195" s="115" t="s">
        <v>64</v>
      </c>
      <c r="F195" s="117" t="s">
        <v>63</v>
      </c>
      <c r="G195" s="118" t="s">
        <v>47</v>
      </c>
      <c r="H195" s="118" t="s">
        <v>65</v>
      </c>
      <c r="I195" s="118" t="s">
        <v>66</v>
      </c>
      <c r="J195" s="118" t="s">
        <v>2416</v>
      </c>
      <c r="K195" s="119" t="s">
        <v>79</v>
      </c>
      <c r="L195" s="113"/>
    </row>
    <row r="196" spans="2:13" s="362" customFormat="1" ht="21.75" customHeight="1">
      <c r="B196" s="449" t="s">
        <v>2372</v>
      </c>
      <c r="C196" s="450" t="s">
        <v>2417</v>
      </c>
      <c r="D196" s="451" t="s">
        <v>2342</v>
      </c>
      <c r="E196" s="452" t="s">
        <v>2363</v>
      </c>
      <c r="F196" s="453" t="s">
        <v>2344</v>
      </c>
      <c r="G196" s="454" t="s">
        <v>2418</v>
      </c>
      <c r="H196" s="455" t="s">
        <v>2346</v>
      </c>
      <c r="I196" s="455"/>
      <c r="J196" s="456"/>
      <c r="K196" s="457"/>
    </row>
    <row r="197" spans="2:13" s="362" customFormat="1" ht="21.75" customHeight="1">
      <c r="B197" s="458" t="s">
        <v>2347</v>
      </c>
      <c r="C197" s="490" t="s">
        <v>2419</v>
      </c>
      <c r="D197" s="460" t="s">
        <v>2349</v>
      </c>
      <c r="E197" s="461" t="s">
        <v>2343</v>
      </c>
      <c r="F197" s="462" t="s">
        <v>2350</v>
      </c>
      <c r="G197" s="463" t="s">
        <v>2420</v>
      </c>
      <c r="H197" s="464" t="s">
        <v>2346</v>
      </c>
      <c r="I197" s="464" t="s">
        <v>2352</v>
      </c>
      <c r="J197" s="465" t="s">
        <v>2353</v>
      </c>
      <c r="K197" s="466"/>
    </row>
    <row r="198" spans="2:13" s="362" customFormat="1" ht="21.75" customHeight="1">
      <c r="B198" s="467" t="s">
        <v>2340</v>
      </c>
      <c r="C198" s="489" t="s">
        <v>2421</v>
      </c>
      <c r="D198" s="469" t="s">
        <v>2342</v>
      </c>
      <c r="E198" s="470"/>
      <c r="F198" s="471" t="s">
        <v>2350</v>
      </c>
      <c r="G198" s="472" t="s">
        <v>2421</v>
      </c>
      <c r="H198" s="473" t="s">
        <v>2346</v>
      </c>
      <c r="I198" s="473" t="s">
        <v>2378</v>
      </c>
      <c r="J198" s="474" t="s">
        <v>2402</v>
      </c>
      <c r="K198" s="475"/>
    </row>
    <row r="199" spans="2:13" s="362" customFormat="1" ht="21.75" customHeight="1">
      <c r="B199" s="458" t="s">
        <v>2359</v>
      </c>
      <c r="C199" s="459" t="s">
        <v>2422</v>
      </c>
      <c r="D199" s="460" t="s">
        <v>21</v>
      </c>
      <c r="E199" s="461"/>
      <c r="F199" s="462"/>
      <c r="G199" s="463"/>
      <c r="H199" s="464" t="s">
        <v>2346</v>
      </c>
      <c r="I199" s="464"/>
      <c r="J199" s="465"/>
      <c r="K199" s="466"/>
    </row>
    <row r="200" spans="2:13" s="362" customFormat="1" ht="21.75" customHeight="1">
      <c r="B200" s="467"/>
      <c r="C200" s="468"/>
      <c r="D200" s="476"/>
      <c r="E200" s="470"/>
      <c r="F200" s="471"/>
      <c r="G200" s="472"/>
      <c r="H200" s="473"/>
      <c r="I200" s="473"/>
      <c r="J200" s="474"/>
      <c r="K200" s="475"/>
      <c r="M200" s="477"/>
    </row>
    <row r="201" spans="2:13" s="362" customFormat="1" ht="21.75" customHeight="1">
      <c r="B201" s="458"/>
      <c r="C201" s="459"/>
      <c r="D201" s="460"/>
      <c r="E201" s="461"/>
      <c r="F201" s="462"/>
      <c r="G201" s="463"/>
      <c r="H201" s="464"/>
      <c r="I201" s="464"/>
      <c r="J201" s="465"/>
      <c r="K201" s="466"/>
      <c r="M201" s="478"/>
    </row>
    <row r="202" spans="2:13" s="362" customFormat="1" ht="21.75" customHeight="1">
      <c r="B202" s="467"/>
      <c r="C202" s="468"/>
      <c r="D202" s="476"/>
      <c r="E202" s="470"/>
      <c r="F202" s="471"/>
      <c r="G202" s="472"/>
      <c r="H202" s="473"/>
      <c r="I202" s="473"/>
      <c r="J202" s="474"/>
      <c r="K202" s="475"/>
      <c r="M202" s="478"/>
    </row>
    <row r="203" spans="2:13" s="362" customFormat="1" ht="21.75" customHeight="1">
      <c r="B203" s="458"/>
      <c r="C203" s="459"/>
      <c r="D203" s="460"/>
      <c r="E203" s="461"/>
      <c r="F203" s="462"/>
      <c r="G203" s="463"/>
      <c r="H203" s="464"/>
      <c r="I203" s="464"/>
      <c r="J203" s="465"/>
      <c r="K203" s="466"/>
    </row>
    <row r="204" spans="2:13" s="362" customFormat="1" ht="21.75" customHeight="1">
      <c r="B204" s="467"/>
      <c r="C204" s="468"/>
      <c r="D204" s="476"/>
      <c r="E204" s="470"/>
      <c r="F204" s="471"/>
      <c r="G204" s="472"/>
      <c r="H204" s="473"/>
      <c r="I204" s="473"/>
      <c r="J204" s="474"/>
      <c r="K204" s="475"/>
    </row>
    <row r="205" spans="2:13" s="362" customFormat="1" ht="21.75" customHeight="1">
      <c r="B205" s="458"/>
      <c r="C205" s="459"/>
      <c r="D205" s="460"/>
      <c r="E205" s="461"/>
      <c r="F205" s="462"/>
      <c r="G205" s="463"/>
      <c r="H205" s="464"/>
      <c r="I205" s="464"/>
      <c r="J205" s="465"/>
      <c r="K205" s="466"/>
    </row>
    <row r="206" spans="2:13" s="362" customFormat="1" ht="21.75" customHeight="1">
      <c r="B206" s="467"/>
      <c r="C206" s="468"/>
      <c r="D206" s="476"/>
      <c r="E206" s="470"/>
      <c r="F206" s="471"/>
      <c r="G206" s="472"/>
      <c r="H206" s="473"/>
      <c r="I206" s="473"/>
      <c r="J206" s="474"/>
      <c r="K206" s="475"/>
    </row>
    <row r="207" spans="2:13" s="362" customFormat="1" ht="21.75" customHeight="1">
      <c r="B207" s="458"/>
      <c r="C207" s="459"/>
      <c r="D207" s="460"/>
      <c r="E207" s="461"/>
      <c r="F207" s="462"/>
      <c r="G207" s="463"/>
      <c r="H207" s="464"/>
      <c r="I207" s="464"/>
      <c r="J207" s="465"/>
      <c r="K207" s="466"/>
    </row>
    <row r="208" spans="2:13" s="362" customFormat="1" ht="21.75" customHeight="1">
      <c r="B208" s="467"/>
      <c r="C208" s="468"/>
      <c r="D208" s="476"/>
      <c r="E208" s="470"/>
      <c r="F208" s="471"/>
      <c r="G208" s="472"/>
      <c r="H208" s="473"/>
      <c r="I208" s="473"/>
      <c r="J208" s="474"/>
      <c r="K208" s="475"/>
    </row>
    <row r="209" spans="2:12" s="362" customFormat="1" ht="21.75" customHeight="1">
      <c r="B209" s="458"/>
      <c r="C209" s="459"/>
      <c r="D209" s="460"/>
      <c r="E209" s="461"/>
      <c r="F209" s="462"/>
      <c r="G209" s="463"/>
      <c r="H209" s="464"/>
      <c r="I209" s="464"/>
      <c r="J209" s="465"/>
      <c r="K209" s="466"/>
    </row>
    <row r="210" spans="2:12" s="362" customFormat="1" ht="21.75" customHeight="1" thickBot="1">
      <c r="B210" s="479"/>
      <c r="C210" s="480"/>
      <c r="D210" s="481"/>
      <c r="E210" s="482"/>
      <c r="F210" s="483"/>
      <c r="G210" s="484"/>
      <c r="H210" s="485"/>
      <c r="I210" s="485"/>
      <c r="J210" s="486"/>
      <c r="K210" s="487"/>
    </row>
    <row r="211" spans="2:12" s="361" customFormat="1" ht="24.75" customHeight="1">
      <c r="B211" s="1452"/>
      <c r="C211" s="1451"/>
      <c r="D211" s="1451"/>
      <c r="E211" s="1451"/>
      <c r="F211" s="1451"/>
      <c r="G211" s="1451"/>
      <c r="H211" s="1451"/>
      <c r="I211" s="1451"/>
      <c r="J211" s="1451"/>
      <c r="K211" s="1451"/>
      <c r="L211" s="113"/>
    </row>
    <row r="212" spans="2:12" s="361" customFormat="1" ht="24.75" customHeight="1" thickBot="1">
      <c r="B212" s="1453"/>
      <c r="C212" s="1454"/>
      <c r="D212" s="1454"/>
      <c r="E212" s="1454"/>
      <c r="F212" s="1454"/>
      <c r="G212" s="1454"/>
      <c r="H212" s="1454"/>
      <c r="I212" s="1454"/>
      <c r="J212" s="1454"/>
      <c r="K212" s="1454"/>
      <c r="L212" s="113"/>
    </row>
    <row r="213" spans="2:12" s="361" customFormat="1" ht="30" customHeight="1">
      <c r="B213" s="1455" t="s">
        <v>78</v>
      </c>
      <c r="C213" s="1455"/>
      <c r="D213" s="1455"/>
      <c r="E213" s="1455"/>
      <c r="F213" s="1455"/>
      <c r="G213" s="1455"/>
      <c r="H213" s="1455"/>
    </row>
    <row r="214" spans="2:12" s="361" customFormat="1" ht="11.25" customHeight="1" thickBot="1">
      <c r="J214" s="446"/>
    </row>
    <row r="215" spans="2:12" s="361" customFormat="1" ht="23.25" customHeight="1">
      <c r="B215" s="1456" t="s">
        <v>2423</v>
      </c>
      <c r="C215" s="1458" t="s">
        <v>2424</v>
      </c>
      <c r="D215" s="1460" t="s">
        <v>76</v>
      </c>
      <c r="E215" s="1461"/>
      <c r="F215" s="1463" t="s">
        <v>56</v>
      </c>
      <c r="G215" s="1448"/>
      <c r="H215" s="1464" t="s">
        <v>57</v>
      </c>
      <c r="I215" s="1448"/>
      <c r="J215" s="109" t="s">
        <v>21</v>
      </c>
      <c r="K215" s="363" t="s">
        <v>24</v>
      </c>
      <c r="L215" s="362"/>
    </row>
    <row r="216" spans="2:12" s="361" customFormat="1" ht="23.25" customHeight="1" thickBot="1">
      <c r="B216" s="1457"/>
      <c r="C216" s="1459"/>
      <c r="D216" s="1462"/>
      <c r="E216" s="1457"/>
      <c r="F216" s="1465" t="s">
        <v>1629</v>
      </c>
      <c r="G216" s="1466"/>
      <c r="H216" s="1467" t="s">
        <v>1268</v>
      </c>
      <c r="I216" s="1466"/>
      <c r="J216" s="447" t="s">
        <v>2425</v>
      </c>
      <c r="K216" s="448" t="s">
        <v>2426</v>
      </c>
      <c r="L216" s="362"/>
    </row>
    <row r="217" spans="2:12" s="361" customFormat="1" ht="18" customHeight="1" thickBot="1">
      <c r="J217" s="446"/>
    </row>
    <row r="218" spans="2:12" s="361" customFormat="1" ht="23.25" customHeight="1">
      <c r="B218" s="1447" t="s">
        <v>58</v>
      </c>
      <c r="C218" s="1448"/>
      <c r="D218" s="1449" t="s">
        <v>59</v>
      </c>
      <c r="E218" s="1448"/>
      <c r="F218" s="1450" t="s">
        <v>60</v>
      </c>
      <c r="G218" s="1451"/>
      <c r="H218" s="1451"/>
      <c r="I218" s="1451"/>
      <c r="J218" s="1451"/>
      <c r="K218" s="1451"/>
      <c r="L218" s="113"/>
    </row>
    <row r="219" spans="2:12" s="361" customFormat="1" ht="23.25" customHeight="1">
      <c r="B219" s="114" t="s">
        <v>61</v>
      </c>
      <c r="C219" s="115" t="s">
        <v>62</v>
      </c>
      <c r="D219" s="116" t="s">
        <v>63</v>
      </c>
      <c r="E219" s="115" t="s">
        <v>64</v>
      </c>
      <c r="F219" s="117" t="s">
        <v>63</v>
      </c>
      <c r="G219" s="118" t="s">
        <v>47</v>
      </c>
      <c r="H219" s="118" t="s">
        <v>65</v>
      </c>
      <c r="I219" s="118" t="s">
        <v>66</v>
      </c>
      <c r="J219" s="118" t="s">
        <v>77</v>
      </c>
      <c r="K219" s="119" t="s">
        <v>79</v>
      </c>
      <c r="L219" s="113"/>
    </row>
    <row r="220" spans="2:12" s="362" customFormat="1" ht="21.75" customHeight="1">
      <c r="B220" s="449" t="s">
        <v>2340</v>
      </c>
      <c r="C220" s="450" t="s">
        <v>2427</v>
      </c>
      <c r="D220" s="451" t="s">
        <v>2342</v>
      </c>
      <c r="E220" s="452" t="s">
        <v>2343</v>
      </c>
      <c r="F220" s="453" t="s">
        <v>2344</v>
      </c>
      <c r="G220" s="454" t="s">
        <v>2428</v>
      </c>
      <c r="H220" s="455" t="s">
        <v>2346</v>
      </c>
      <c r="I220" s="455"/>
      <c r="J220" s="456"/>
      <c r="K220" s="457"/>
    </row>
    <row r="221" spans="2:12" s="362" customFormat="1" ht="21.75" customHeight="1">
      <c r="B221" s="458" t="s">
        <v>2347</v>
      </c>
      <c r="C221" s="459" t="s">
        <v>2429</v>
      </c>
      <c r="D221" s="460" t="s">
        <v>2349</v>
      </c>
      <c r="E221" s="461">
        <v>15</v>
      </c>
      <c r="F221" s="462" t="s">
        <v>2350</v>
      </c>
      <c r="G221" s="463" t="s">
        <v>2430</v>
      </c>
      <c r="H221" s="464" t="s">
        <v>2346</v>
      </c>
      <c r="I221" s="464" t="s">
        <v>2352</v>
      </c>
      <c r="J221" s="465" t="s">
        <v>2353</v>
      </c>
      <c r="K221" s="466"/>
    </row>
    <row r="222" spans="2:12" s="362" customFormat="1" ht="21.75" customHeight="1">
      <c r="B222" s="467" t="s">
        <v>2354</v>
      </c>
      <c r="C222" s="468" t="s">
        <v>2431</v>
      </c>
      <c r="D222" s="469" t="s">
        <v>2349</v>
      </c>
      <c r="E222" s="470">
        <v>300</v>
      </c>
      <c r="F222" s="471"/>
      <c r="G222" s="472"/>
      <c r="H222" s="473" t="s">
        <v>2346</v>
      </c>
      <c r="I222" s="473"/>
      <c r="J222" s="474"/>
      <c r="K222" s="475"/>
    </row>
    <row r="223" spans="2:12" s="362" customFormat="1" ht="21.75" customHeight="1">
      <c r="B223" s="458" t="s">
        <v>2356</v>
      </c>
      <c r="C223" s="459" t="s">
        <v>2432</v>
      </c>
      <c r="D223" s="460" t="s">
        <v>2358</v>
      </c>
      <c r="E223" s="461"/>
      <c r="F223" s="462"/>
      <c r="G223" s="463"/>
      <c r="H223" s="464" t="s">
        <v>2346</v>
      </c>
      <c r="I223" s="464"/>
      <c r="J223" s="465"/>
      <c r="K223" s="466"/>
    </row>
    <row r="224" spans="2:12" s="362" customFormat="1" ht="21.75" customHeight="1">
      <c r="B224" s="467" t="s">
        <v>2359</v>
      </c>
      <c r="C224" s="468" t="s">
        <v>2433</v>
      </c>
      <c r="D224" s="476" t="s">
        <v>21</v>
      </c>
      <c r="E224" s="470"/>
      <c r="F224" s="471"/>
      <c r="G224" s="472"/>
      <c r="H224" s="473" t="s">
        <v>2346</v>
      </c>
      <c r="I224" s="473"/>
      <c r="J224" s="474"/>
      <c r="K224" s="475"/>
    </row>
    <row r="225" spans="2:12" s="362" customFormat="1" ht="21.75" customHeight="1">
      <c r="B225" s="458" t="s">
        <v>2361</v>
      </c>
      <c r="C225" s="488" t="s">
        <v>2434</v>
      </c>
      <c r="D225" s="460" t="s">
        <v>2342</v>
      </c>
      <c r="E225" s="461" t="s">
        <v>2435</v>
      </c>
      <c r="F225" s="462"/>
      <c r="G225" s="463"/>
      <c r="H225" s="464" t="s">
        <v>2346</v>
      </c>
      <c r="I225" s="464"/>
      <c r="J225" s="465"/>
      <c r="K225" s="466"/>
    </row>
    <row r="226" spans="2:12" s="362" customFormat="1" ht="21.75" customHeight="1">
      <c r="B226" s="467" t="s">
        <v>2364</v>
      </c>
      <c r="C226" s="489" t="s">
        <v>2436</v>
      </c>
      <c r="D226" s="476" t="s">
        <v>2342</v>
      </c>
      <c r="E226" s="470" t="s">
        <v>2363</v>
      </c>
      <c r="F226" s="471"/>
      <c r="G226" s="472"/>
      <c r="H226" s="473" t="s">
        <v>2346</v>
      </c>
      <c r="I226" s="473"/>
      <c r="J226" s="474"/>
      <c r="K226" s="475"/>
    </row>
    <row r="227" spans="2:12" s="362" customFormat="1" ht="21.75" customHeight="1">
      <c r="B227" s="458" t="s">
        <v>2366</v>
      </c>
      <c r="C227" s="459" t="s">
        <v>2437</v>
      </c>
      <c r="D227" s="460" t="s">
        <v>2342</v>
      </c>
      <c r="E227" s="461" t="s">
        <v>2363</v>
      </c>
      <c r="F227" s="462"/>
      <c r="G227" s="463"/>
      <c r="H227" s="464" t="s">
        <v>2346</v>
      </c>
      <c r="I227" s="464"/>
      <c r="J227" s="465"/>
      <c r="K227" s="466"/>
    </row>
    <row r="228" spans="2:12" s="362" customFormat="1" ht="21.75" customHeight="1">
      <c r="B228" s="467" t="s">
        <v>2368</v>
      </c>
      <c r="C228" s="468" t="s">
        <v>2438</v>
      </c>
      <c r="D228" s="476" t="s">
        <v>2342</v>
      </c>
      <c r="E228" s="470" t="s">
        <v>2363</v>
      </c>
      <c r="F228" s="471"/>
      <c r="G228" s="472"/>
      <c r="H228" s="473" t="s">
        <v>2346</v>
      </c>
      <c r="I228" s="473"/>
      <c r="J228" s="474"/>
      <c r="K228" s="475"/>
    </row>
    <row r="229" spans="2:12" s="362" customFormat="1" ht="21.75" customHeight="1">
      <c r="B229" s="458"/>
      <c r="C229" s="459"/>
      <c r="D229" s="460"/>
      <c r="E229" s="461"/>
      <c r="F229" s="462"/>
      <c r="G229" s="463"/>
      <c r="H229" s="464"/>
      <c r="I229" s="464"/>
      <c r="J229" s="465"/>
      <c r="K229" s="466"/>
    </row>
    <row r="230" spans="2:12" s="362" customFormat="1" ht="21.75" customHeight="1">
      <c r="B230" s="467"/>
      <c r="C230" s="468"/>
      <c r="D230" s="476"/>
      <c r="E230" s="470"/>
      <c r="F230" s="471"/>
      <c r="G230" s="472"/>
      <c r="H230" s="473"/>
      <c r="I230" s="473"/>
      <c r="J230" s="474"/>
      <c r="K230" s="475"/>
    </row>
    <row r="231" spans="2:12" s="362" customFormat="1" ht="21.75" customHeight="1">
      <c r="B231" s="458"/>
      <c r="C231" s="459"/>
      <c r="D231" s="460"/>
      <c r="E231" s="461"/>
      <c r="F231" s="462"/>
      <c r="G231" s="463"/>
      <c r="H231" s="464"/>
      <c r="I231" s="464"/>
      <c r="J231" s="465"/>
      <c r="K231" s="466"/>
    </row>
    <row r="232" spans="2:12" s="362" customFormat="1" ht="21.75" customHeight="1">
      <c r="B232" s="467"/>
      <c r="C232" s="468"/>
      <c r="D232" s="476"/>
      <c r="E232" s="470"/>
      <c r="F232" s="471"/>
      <c r="G232" s="472"/>
      <c r="H232" s="473"/>
      <c r="I232" s="473"/>
      <c r="J232" s="474"/>
      <c r="K232" s="475"/>
    </row>
    <row r="233" spans="2:12" s="362" customFormat="1" ht="21.75" customHeight="1" thickBot="1">
      <c r="B233" s="458"/>
      <c r="C233" s="459"/>
      <c r="D233" s="460"/>
      <c r="E233" s="461"/>
      <c r="F233" s="462"/>
      <c r="G233" s="463"/>
      <c r="H233" s="464"/>
      <c r="I233" s="464"/>
      <c r="J233" s="465"/>
      <c r="K233" s="466"/>
    </row>
    <row r="234" spans="2:12" s="361" customFormat="1" ht="24.75" customHeight="1">
      <c r="B234" s="1452"/>
      <c r="C234" s="1451"/>
      <c r="D234" s="1451"/>
      <c r="E234" s="1451"/>
      <c r="F234" s="1451"/>
      <c r="G234" s="1451"/>
      <c r="H234" s="1451"/>
      <c r="I234" s="1451"/>
      <c r="J234" s="1451"/>
      <c r="K234" s="1451"/>
      <c r="L234" s="113"/>
    </row>
    <row r="235" spans="2:12" s="361" customFormat="1" ht="24.75" customHeight="1" thickBot="1">
      <c r="B235" s="1453"/>
      <c r="C235" s="1454"/>
      <c r="D235" s="1454"/>
      <c r="E235" s="1454"/>
      <c r="F235" s="1454"/>
      <c r="G235" s="1454"/>
      <c r="H235" s="1454"/>
      <c r="I235" s="1454"/>
      <c r="J235" s="1454"/>
      <c r="K235" s="1454"/>
      <c r="L235" s="113"/>
    </row>
    <row r="236" spans="2:12" s="361" customFormat="1" ht="30" customHeight="1">
      <c r="B236" s="1455" t="s">
        <v>78</v>
      </c>
      <c r="C236" s="1455"/>
      <c r="D236" s="1455"/>
      <c r="E236" s="1455"/>
      <c r="F236" s="1455"/>
      <c r="G236" s="1455"/>
      <c r="H236" s="1455"/>
    </row>
    <row r="237" spans="2:12" s="361" customFormat="1" ht="11.25" customHeight="1" thickBot="1">
      <c r="J237" s="446"/>
    </row>
    <row r="238" spans="2:12" s="361" customFormat="1" ht="23.25" customHeight="1">
      <c r="B238" s="1456" t="s">
        <v>2439</v>
      </c>
      <c r="C238" s="1458" t="s">
        <v>2440</v>
      </c>
      <c r="D238" s="1460" t="s">
        <v>2441</v>
      </c>
      <c r="E238" s="1461"/>
      <c r="F238" s="1463" t="s">
        <v>56</v>
      </c>
      <c r="G238" s="1448"/>
      <c r="H238" s="1464" t="s">
        <v>57</v>
      </c>
      <c r="I238" s="1448"/>
      <c r="J238" s="109" t="s">
        <v>21</v>
      </c>
      <c r="K238" s="363" t="s">
        <v>24</v>
      </c>
      <c r="L238" s="362"/>
    </row>
    <row r="239" spans="2:12" s="361" customFormat="1" ht="23.25" customHeight="1" thickBot="1">
      <c r="B239" s="1457"/>
      <c r="C239" s="1459"/>
      <c r="D239" s="1462"/>
      <c r="E239" s="1457"/>
      <c r="F239" s="1465" t="s">
        <v>1629</v>
      </c>
      <c r="G239" s="1466"/>
      <c r="H239" s="1467" t="s">
        <v>1268</v>
      </c>
      <c r="I239" s="1466"/>
      <c r="J239" s="447" t="s">
        <v>2303</v>
      </c>
      <c r="K239" s="448" t="s">
        <v>1303</v>
      </c>
      <c r="L239" s="362"/>
    </row>
    <row r="240" spans="2:12" s="361" customFormat="1" ht="18" customHeight="1" thickBot="1">
      <c r="J240" s="446"/>
    </row>
    <row r="241" spans="2:13" s="361" customFormat="1" ht="23.25" customHeight="1">
      <c r="B241" s="1447" t="s">
        <v>58</v>
      </c>
      <c r="C241" s="1448"/>
      <c r="D241" s="1449" t="s">
        <v>59</v>
      </c>
      <c r="E241" s="1448"/>
      <c r="F241" s="1450" t="s">
        <v>60</v>
      </c>
      <c r="G241" s="1451"/>
      <c r="H241" s="1451"/>
      <c r="I241" s="1451"/>
      <c r="J241" s="1451"/>
      <c r="K241" s="1451"/>
      <c r="L241" s="113"/>
    </row>
    <row r="242" spans="2:13" s="361" customFormat="1" ht="23.25" customHeight="1">
      <c r="B242" s="114" t="s">
        <v>61</v>
      </c>
      <c r="C242" s="115" t="s">
        <v>62</v>
      </c>
      <c r="D242" s="116" t="s">
        <v>63</v>
      </c>
      <c r="E242" s="115" t="s">
        <v>64</v>
      </c>
      <c r="F242" s="117" t="s">
        <v>63</v>
      </c>
      <c r="G242" s="118" t="s">
        <v>47</v>
      </c>
      <c r="H242" s="118" t="s">
        <v>65</v>
      </c>
      <c r="I242" s="118" t="s">
        <v>66</v>
      </c>
      <c r="J242" s="118" t="s">
        <v>2442</v>
      </c>
      <c r="K242" s="119" t="s">
        <v>79</v>
      </c>
      <c r="L242" s="113"/>
    </row>
    <row r="243" spans="2:13" s="362" customFormat="1" ht="21.75" customHeight="1">
      <c r="B243" s="449" t="s">
        <v>2372</v>
      </c>
      <c r="C243" s="450" t="s">
        <v>2443</v>
      </c>
      <c r="D243" s="451" t="s">
        <v>2342</v>
      </c>
      <c r="E243" s="452" t="s">
        <v>2363</v>
      </c>
      <c r="F243" s="453" t="s">
        <v>2344</v>
      </c>
      <c r="G243" s="454" t="s">
        <v>2444</v>
      </c>
      <c r="H243" s="455" t="s">
        <v>2346</v>
      </c>
      <c r="I243" s="455"/>
      <c r="J243" s="456"/>
      <c r="K243" s="457"/>
    </row>
    <row r="244" spans="2:13" s="362" customFormat="1" ht="21.75" customHeight="1">
      <c r="B244" s="458" t="s">
        <v>2347</v>
      </c>
      <c r="C244" s="490" t="s">
        <v>2445</v>
      </c>
      <c r="D244" s="460" t="s">
        <v>2349</v>
      </c>
      <c r="E244" s="461" t="s">
        <v>2343</v>
      </c>
      <c r="F244" s="462" t="s">
        <v>2350</v>
      </c>
      <c r="G244" s="463" t="s">
        <v>2446</v>
      </c>
      <c r="H244" s="464" t="s">
        <v>2346</v>
      </c>
      <c r="I244" s="464" t="s">
        <v>2352</v>
      </c>
      <c r="J244" s="465" t="s">
        <v>2353</v>
      </c>
      <c r="K244" s="466"/>
    </row>
    <row r="245" spans="2:13" s="362" customFormat="1" ht="21.75" customHeight="1">
      <c r="B245" s="467" t="s">
        <v>2340</v>
      </c>
      <c r="C245" s="489" t="s">
        <v>2447</v>
      </c>
      <c r="D245" s="469" t="s">
        <v>2342</v>
      </c>
      <c r="E245" s="470"/>
      <c r="F245" s="471" t="s">
        <v>2350</v>
      </c>
      <c r="G245" s="472" t="s">
        <v>2448</v>
      </c>
      <c r="H245" s="473" t="s">
        <v>2346</v>
      </c>
      <c r="I245" s="473" t="s">
        <v>2378</v>
      </c>
      <c r="J245" s="474" t="s">
        <v>2427</v>
      </c>
      <c r="K245" s="475"/>
    </row>
    <row r="246" spans="2:13" s="362" customFormat="1" ht="21.75" customHeight="1">
      <c r="B246" s="458" t="s">
        <v>2359</v>
      </c>
      <c r="C246" s="459" t="s">
        <v>2449</v>
      </c>
      <c r="D246" s="460" t="s">
        <v>21</v>
      </c>
      <c r="E246" s="461"/>
      <c r="F246" s="462"/>
      <c r="G246" s="463"/>
      <c r="H246" s="464" t="s">
        <v>2346</v>
      </c>
      <c r="I246" s="464"/>
      <c r="J246" s="465"/>
      <c r="K246" s="466"/>
    </row>
    <row r="247" spans="2:13" s="362" customFormat="1" ht="21.75" customHeight="1">
      <c r="B247" s="467"/>
      <c r="C247" s="468"/>
      <c r="D247" s="476"/>
      <c r="E247" s="470"/>
      <c r="F247" s="471"/>
      <c r="G247" s="472"/>
      <c r="H247" s="473"/>
      <c r="I247" s="473"/>
      <c r="J247" s="474"/>
      <c r="K247" s="475"/>
      <c r="M247" s="477"/>
    </row>
    <row r="248" spans="2:13" s="362" customFormat="1" ht="21.75" customHeight="1">
      <c r="B248" s="458"/>
      <c r="C248" s="459"/>
      <c r="D248" s="460"/>
      <c r="E248" s="461"/>
      <c r="F248" s="462"/>
      <c r="G248" s="463"/>
      <c r="H248" s="464"/>
      <c r="I248" s="464"/>
      <c r="J248" s="465"/>
      <c r="K248" s="466"/>
      <c r="M248" s="478"/>
    </row>
    <row r="249" spans="2:13" s="362" customFormat="1" ht="21.75" customHeight="1">
      <c r="B249" s="467"/>
      <c r="C249" s="468"/>
      <c r="D249" s="476"/>
      <c r="E249" s="470"/>
      <c r="F249" s="471"/>
      <c r="G249" s="472"/>
      <c r="H249" s="473"/>
      <c r="I249" s="473"/>
      <c r="J249" s="474"/>
      <c r="K249" s="475"/>
      <c r="M249" s="478"/>
    </row>
    <row r="250" spans="2:13" s="362" customFormat="1" ht="21.75" customHeight="1">
      <c r="B250" s="458"/>
      <c r="C250" s="459"/>
      <c r="D250" s="460"/>
      <c r="E250" s="461"/>
      <c r="F250" s="462"/>
      <c r="G250" s="463"/>
      <c r="H250" s="464"/>
      <c r="I250" s="464"/>
      <c r="J250" s="465"/>
      <c r="K250" s="466"/>
    </row>
    <row r="251" spans="2:13" s="362" customFormat="1" ht="21.75" customHeight="1">
      <c r="B251" s="467"/>
      <c r="C251" s="468"/>
      <c r="D251" s="476"/>
      <c r="E251" s="470"/>
      <c r="F251" s="471"/>
      <c r="G251" s="472"/>
      <c r="H251" s="473"/>
      <c r="I251" s="473"/>
      <c r="J251" s="474"/>
      <c r="K251" s="475"/>
    </row>
    <row r="252" spans="2:13" s="362" customFormat="1" ht="21.75" customHeight="1">
      <c r="B252" s="458"/>
      <c r="C252" s="459"/>
      <c r="D252" s="460"/>
      <c r="E252" s="461"/>
      <c r="F252" s="462"/>
      <c r="G252" s="463"/>
      <c r="H252" s="464"/>
      <c r="I252" s="464"/>
      <c r="J252" s="465"/>
      <c r="K252" s="466"/>
    </row>
    <row r="253" spans="2:13" s="362" customFormat="1" ht="21.75" customHeight="1">
      <c r="B253" s="467"/>
      <c r="C253" s="468"/>
      <c r="D253" s="476"/>
      <c r="E253" s="470"/>
      <c r="F253" s="471"/>
      <c r="G253" s="472"/>
      <c r="H253" s="473"/>
      <c r="I253" s="473"/>
      <c r="J253" s="474"/>
      <c r="K253" s="475"/>
    </row>
    <row r="254" spans="2:13" s="362" customFormat="1" ht="21.75" customHeight="1">
      <c r="B254" s="458"/>
      <c r="C254" s="459"/>
      <c r="D254" s="460"/>
      <c r="E254" s="461"/>
      <c r="F254" s="462"/>
      <c r="G254" s="463"/>
      <c r="H254" s="464"/>
      <c r="I254" s="464"/>
      <c r="J254" s="465"/>
      <c r="K254" s="466"/>
    </row>
    <row r="255" spans="2:13" s="362" customFormat="1" ht="21.75" customHeight="1">
      <c r="B255" s="467"/>
      <c r="C255" s="468"/>
      <c r="D255" s="476"/>
      <c r="E255" s="470"/>
      <c r="F255" s="471"/>
      <c r="G255" s="472"/>
      <c r="H255" s="473"/>
      <c r="I255" s="473"/>
      <c r="J255" s="474"/>
      <c r="K255" s="475"/>
    </row>
    <row r="256" spans="2:13" s="362" customFormat="1" ht="21.75" customHeight="1">
      <c r="B256" s="458"/>
      <c r="C256" s="459"/>
      <c r="D256" s="460"/>
      <c r="E256" s="461"/>
      <c r="F256" s="462"/>
      <c r="G256" s="463"/>
      <c r="H256" s="464"/>
      <c r="I256" s="464"/>
      <c r="J256" s="465"/>
      <c r="K256" s="466"/>
    </row>
    <row r="257" spans="2:12" s="362" customFormat="1" ht="21.75" customHeight="1" thickBot="1">
      <c r="B257" s="479"/>
      <c r="C257" s="480"/>
      <c r="D257" s="481"/>
      <c r="E257" s="482"/>
      <c r="F257" s="483"/>
      <c r="G257" s="484"/>
      <c r="H257" s="485"/>
      <c r="I257" s="485"/>
      <c r="J257" s="486"/>
      <c r="K257" s="487"/>
    </row>
    <row r="258" spans="2:12" s="361" customFormat="1" ht="24.75" customHeight="1">
      <c r="B258" s="1452"/>
      <c r="C258" s="1451"/>
      <c r="D258" s="1451"/>
      <c r="E258" s="1451"/>
      <c r="F258" s="1451"/>
      <c r="G258" s="1451"/>
      <c r="H258" s="1451"/>
      <c r="I258" s="1451"/>
      <c r="J258" s="1451"/>
      <c r="K258" s="1451"/>
      <c r="L258" s="113"/>
    </row>
    <row r="259" spans="2:12" s="361" customFormat="1" ht="24.75" customHeight="1" thickBot="1">
      <c r="B259" s="1453"/>
      <c r="C259" s="1454"/>
      <c r="D259" s="1454"/>
      <c r="E259" s="1454"/>
      <c r="F259" s="1454"/>
      <c r="G259" s="1454"/>
      <c r="H259" s="1454"/>
      <c r="I259" s="1454"/>
      <c r="J259" s="1454"/>
      <c r="K259" s="1454"/>
      <c r="L259" s="113"/>
    </row>
    <row r="260" spans="2:12" s="361" customFormat="1" ht="30" customHeight="1">
      <c r="B260" s="1455" t="s">
        <v>78</v>
      </c>
      <c r="C260" s="1455"/>
      <c r="D260" s="1455"/>
      <c r="E260" s="1455"/>
      <c r="F260" s="1455"/>
      <c r="G260" s="1455"/>
      <c r="H260" s="1455"/>
    </row>
    <row r="261" spans="2:12" s="361" customFormat="1" ht="11.25" customHeight="1" thickBot="1">
      <c r="J261" s="446"/>
    </row>
    <row r="262" spans="2:12" s="361" customFormat="1" ht="23.25" customHeight="1">
      <c r="B262" s="1456" t="s">
        <v>2450</v>
      </c>
      <c r="C262" s="1458" t="s">
        <v>2451</v>
      </c>
      <c r="D262" s="1460" t="s">
        <v>76</v>
      </c>
      <c r="E262" s="1461"/>
      <c r="F262" s="1463" t="s">
        <v>56</v>
      </c>
      <c r="G262" s="1448"/>
      <c r="H262" s="1464" t="s">
        <v>57</v>
      </c>
      <c r="I262" s="1448"/>
      <c r="J262" s="109" t="s">
        <v>21</v>
      </c>
      <c r="K262" s="363" t="s">
        <v>24</v>
      </c>
      <c r="L262" s="362"/>
    </row>
    <row r="263" spans="2:12" s="361" customFormat="1" ht="23.25" customHeight="1" thickBot="1">
      <c r="B263" s="1457"/>
      <c r="C263" s="1459"/>
      <c r="D263" s="1462"/>
      <c r="E263" s="1457"/>
      <c r="F263" s="1465" t="s">
        <v>1629</v>
      </c>
      <c r="G263" s="1466"/>
      <c r="H263" s="1467" t="s">
        <v>1268</v>
      </c>
      <c r="I263" s="1466"/>
      <c r="J263" s="447" t="s">
        <v>2303</v>
      </c>
      <c r="K263" s="448" t="s">
        <v>1304</v>
      </c>
      <c r="L263" s="362"/>
    </row>
    <row r="264" spans="2:12" s="361" customFormat="1" ht="18" customHeight="1" thickBot="1">
      <c r="J264" s="446"/>
    </row>
    <row r="265" spans="2:12" s="361" customFormat="1" ht="23.25" customHeight="1">
      <c r="B265" s="1447" t="s">
        <v>58</v>
      </c>
      <c r="C265" s="1448"/>
      <c r="D265" s="1449" t="s">
        <v>59</v>
      </c>
      <c r="E265" s="1448"/>
      <c r="F265" s="1450" t="s">
        <v>60</v>
      </c>
      <c r="G265" s="1451"/>
      <c r="H265" s="1451"/>
      <c r="I265" s="1451"/>
      <c r="J265" s="1451"/>
      <c r="K265" s="1451"/>
      <c r="L265" s="113"/>
    </row>
    <row r="266" spans="2:12" s="361" customFormat="1" ht="23.25" customHeight="1">
      <c r="B266" s="114" t="s">
        <v>61</v>
      </c>
      <c r="C266" s="115" t="s">
        <v>62</v>
      </c>
      <c r="D266" s="116" t="s">
        <v>63</v>
      </c>
      <c r="E266" s="115" t="s">
        <v>64</v>
      </c>
      <c r="F266" s="117" t="s">
        <v>63</v>
      </c>
      <c r="G266" s="118" t="s">
        <v>47</v>
      </c>
      <c r="H266" s="118" t="s">
        <v>65</v>
      </c>
      <c r="I266" s="118" t="s">
        <v>66</v>
      </c>
      <c r="J266" s="118" t="s">
        <v>77</v>
      </c>
      <c r="K266" s="119" t="s">
        <v>79</v>
      </c>
      <c r="L266" s="113"/>
    </row>
    <row r="267" spans="2:12" s="362" customFormat="1" ht="21.75" customHeight="1">
      <c r="B267" s="449" t="s">
        <v>2340</v>
      </c>
      <c r="C267" s="450" t="s">
        <v>2452</v>
      </c>
      <c r="D267" s="451" t="s">
        <v>2342</v>
      </c>
      <c r="E267" s="452" t="s">
        <v>2343</v>
      </c>
      <c r="F267" s="453" t="s">
        <v>2344</v>
      </c>
      <c r="G267" s="454" t="s">
        <v>2453</v>
      </c>
      <c r="H267" s="455" t="s">
        <v>2346</v>
      </c>
      <c r="I267" s="455"/>
      <c r="J267" s="456"/>
      <c r="K267" s="457"/>
    </row>
    <row r="268" spans="2:12" s="362" customFormat="1" ht="21.75" customHeight="1">
      <c r="B268" s="458" t="s">
        <v>2347</v>
      </c>
      <c r="C268" s="459" t="s">
        <v>2454</v>
      </c>
      <c r="D268" s="460" t="s">
        <v>2349</v>
      </c>
      <c r="E268" s="461">
        <v>15</v>
      </c>
      <c r="F268" s="462" t="s">
        <v>2350</v>
      </c>
      <c r="G268" s="463" t="s">
        <v>2455</v>
      </c>
      <c r="H268" s="464" t="s">
        <v>2346</v>
      </c>
      <c r="I268" s="464" t="s">
        <v>2352</v>
      </c>
      <c r="J268" s="465" t="s">
        <v>2353</v>
      </c>
      <c r="K268" s="466"/>
    </row>
    <row r="269" spans="2:12" s="362" customFormat="1" ht="21.75" customHeight="1">
      <c r="B269" s="467" t="s">
        <v>2354</v>
      </c>
      <c r="C269" s="468" t="s">
        <v>2456</v>
      </c>
      <c r="D269" s="469" t="s">
        <v>2349</v>
      </c>
      <c r="E269" s="470">
        <v>300</v>
      </c>
      <c r="F269" s="471"/>
      <c r="G269" s="472"/>
      <c r="H269" s="473" t="s">
        <v>2346</v>
      </c>
      <c r="I269" s="473"/>
      <c r="J269" s="474"/>
      <c r="K269" s="475"/>
    </row>
    <row r="270" spans="2:12" s="362" customFormat="1" ht="21.75" customHeight="1">
      <c r="B270" s="458" t="s">
        <v>2356</v>
      </c>
      <c r="C270" s="459" t="s">
        <v>2457</v>
      </c>
      <c r="D270" s="460" t="s">
        <v>2358</v>
      </c>
      <c r="E270" s="461"/>
      <c r="F270" s="462"/>
      <c r="G270" s="463"/>
      <c r="H270" s="464" t="s">
        <v>2346</v>
      </c>
      <c r="I270" s="464"/>
      <c r="J270" s="465"/>
      <c r="K270" s="466"/>
    </row>
    <row r="271" spans="2:12" s="362" customFormat="1" ht="21.75" customHeight="1">
      <c r="B271" s="467" t="s">
        <v>2359</v>
      </c>
      <c r="C271" s="468" t="s">
        <v>2458</v>
      </c>
      <c r="D271" s="476" t="s">
        <v>21</v>
      </c>
      <c r="E271" s="470"/>
      <c r="F271" s="471"/>
      <c r="G271" s="472"/>
      <c r="H271" s="473" t="s">
        <v>2346</v>
      </c>
      <c r="I271" s="473"/>
      <c r="J271" s="474"/>
      <c r="K271" s="475"/>
    </row>
    <row r="272" spans="2:12" s="362" customFormat="1" ht="21.75" customHeight="1">
      <c r="B272" s="458" t="s">
        <v>2361</v>
      </c>
      <c r="C272" s="488" t="s">
        <v>2459</v>
      </c>
      <c r="D272" s="460" t="s">
        <v>2342</v>
      </c>
      <c r="E272" s="461" t="s">
        <v>2363</v>
      </c>
      <c r="F272" s="462"/>
      <c r="G272" s="463"/>
      <c r="H272" s="464" t="s">
        <v>2346</v>
      </c>
      <c r="I272" s="464"/>
      <c r="J272" s="465"/>
      <c r="K272" s="466"/>
    </row>
    <row r="273" spans="2:12" s="362" customFormat="1" ht="21.75" customHeight="1">
      <c r="B273" s="467" t="s">
        <v>2364</v>
      </c>
      <c r="C273" s="489" t="s">
        <v>2460</v>
      </c>
      <c r="D273" s="476" t="s">
        <v>2342</v>
      </c>
      <c r="E273" s="470" t="s">
        <v>2363</v>
      </c>
      <c r="F273" s="471"/>
      <c r="G273" s="472"/>
      <c r="H273" s="473" t="s">
        <v>2346</v>
      </c>
      <c r="I273" s="473"/>
      <c r="J273" s="474"/>
      <c r="K273" s="475"/>
    </row>
    <row r="274" spans="2:12" s="362" customFormat="1" ht="21.75" customHeight="1">
      <c r="B274" s="458" t="s">
        <v>2366</v>
      </c>
      <c r="C274" s="459" t="s">
        <v>2461</v>
      </c>
      <c r="D274" s="460" t="s">
        <v>2342</v>
      </c>
      <c r="E274" s="461" t="s">
        <v>2363</v>
      </c>
      <c r="F274" s="462"/>
      <c r="G274" s="463"/>
      <c r="H274" s="464" t="s">
        <v>2346</v>
      </c>
      <c r="I274" s="464"/>
      <c r="J274" s="465"/>
      <c r="K274" s="466"/>
    </row>
    <row r="275" spans="2:12" s="362" customFormat="1" ht="21.75" customHeight="1">
      <c r="B275" s="467" t="s">
        <v>2368</v>
      </c>
      <c r="C275" s="468" t="s">
        <v>2462</v>
      </c>
      <c r="D275" s="476" t="s">
        <v>2342</v>
      </c>
      <c r="E275" s="470" t="s">
        <v>2363</v>
      </c>
      <c r="F275" s="471"/>
      <c r="G275" s="472"/>
      <c r="H275" s="473" t="s">
        <v>2346</v>
      </c>
      <c r="I275" s="473"/>
      <c r="J275" s="474"/>
      <c r="K275" s="475"/>
    </row>
    <row r="276" spans="2:12" s="362" customFormat="1" ht="21.75" customHeight="1">
      <c r="B276" s="458"/>
      <c r="C276" s="459"/>
      <c r="D276" s="460"/>
      <c r="E276" s="461"/>
      <c r="F276" s="462"/>
      <c r="G276" s="463"/>
      <c r="H276" s="464"/>
      <c r="I276" s="464"/>
      <c r="J276" s="465"/>
      <c r="K276" s="466"/>
    </row>
    <row r="277" spans="2:12" s="362" customFormat="1" ht="21.75" customHeight="1">
      <c r="B277" s="467"/>
      <c r="C277" s="468"/>
      <c r="D277" s="476"/>
      <c r="E277" s="470"/>
      <c r="F277" s="471"/>
      <c r="G277" s="472"/>
      <c r="H277" s="473"/>
      <c r="I277" s="473"/>
      <c r="J277" s="474"/>
      <c r="K277" s="475"/>
    </row>
    <row r="278" spans="2:12" s="362" customFormat="1" ht="21.75" customHeight="1">
      <c r="B278" s="458"/>
      <c r="C278" s="459"/>
      <c r="D278" s="460"/>
      <c r="E278" s="461"/>
      <c r="F278" s="462"/>
      <c r="G278" s="463"/>
      <c r="H278" s="464"/>
      <c r="I278" s="464"/>
      <c r="J278" s="465"/>
      <c r="K278" s="466"/>
    </row>
    <row r="279" spans="2:12" s="362" customFormat="1" ht="21.75" customHeight="1">
      <c r="B279" s="467"/>
      <c r="C279" s="468"/>
      <c r="D279" s="476"/>
      <c r="E279" s="470"/>
      <c r="F279" s="471"/>
      <c r="G279" s="472"/>
      <c r="H279" s="473"/>
      <c r="I279" s="473"/>
      <c r="J279" s="474"/>
      <c r="K279" s="475"/>
    </row>
    <row r="280" spans="2:12" s="362" customFormat="1" ht="21.75" customHeight="1" thickBot="1">
      <c r="B280" s="458"/>
      <c r="C280" s="459"/>
      <c r="D280" s="460"/>
      <c r="E280" s="461"/>
      <c r="F280" s="462"/>
      <c r="G280" s="463"/>
      <c r="H280" s="464"/>
      <c r="I280" s="464"/>
      <c r="J280" s="465"/>
      <c r="K280" s="466"/>
    </row>
    <row r="281" spans="2:12" s="361" customFormat="1" ht="24.75" customHeight="1">
      <c r="B281" s="1452"/>
      <c r="C281" s="1451"/>
      <c r="D281" s="1451"/>
      <c r="E281" s="1451"/>
      <c r="F281" s="1451"/>
      <c r="G281" s="1451"/>
      <c r="H281" s="1451"/>
      <c r="I281" s="1451"/>
      <c r="J281" s="1451"/>
      <c r="K281" s="1451"/>
      <c r="L281" s="113"/>
    </row>
    <row r="282" spans="2:12" s="361" customFormat="1" ht="24.75" customHeight="1" thickBot="1">
      <c r="B282" s="1453"/>
      <c r="C282" s="1454"/>
      <c r="D282" s="1454"/>
      <c r="E282" s="1454"/>
      <c r="F282" s="1454"/>
      <c r="G282" s="1454"/>
      <c r="H282" s="1454"/>
      <c r="I282" s="1454"/>
      <c r="J282" s="1454"/>
      <c r="K282" s="1454"/>
      <c r="L282" s="113"/>
    </row>
    <row r="283" spans="2:12" s="361" customFormat="1" ht="30" customHeight="1">
      <c r="B283" s="1455" t="s">
        <v>78</v>
      </c>
      <c r="C283" s="1455"/>
      <c r="D283" s="1455"/>
      <c r="E283" s="1455"/>
      <c r="F283" s="1455"/>
      <c r="G283" s="1455"/>
      <c r="H283" s="1455"/>
    </row>
    <row r="284" spans="2:12" s="361" customFormat="1" ht="11.25" customHeight="1" thickBot="1">
      <c r="J284" s="446"/>
    </row>
    <row r="285" spans="2:12" s="361" customFormat="1" ht="23.25" customHeight="1">
      <c r="B285" s="1456" t="s">
        <v>2463</v>
      </c>
      <c r="C285" s="1458" t="s">
        <v>2464</v>
      </c>
      <c r="D285" s="1460" t="s">
        <v>76</v>
      </c>
      <c r="E285" s="1461"/>
      <c r="F285" s="1463" t="s">
        <v>56</v>
      </c>
      <c r="G285" s="1448"/>
      <c r="H285" s="1464" t="s">
        <v>57</v>
      </c>
      <c r="I285" s="1448"/>
      <c r="J285" s="109" t="s">
        <v>21</v>
      </c>
      <c r="K285" s="363" t="s">
        <v>24</v>
      </c>
      <c r="L285" s="362"/>
    </row>
    <row r="286" spans="2:12" s="361" customFormat="1" ht="23.25" customHeight="1" thickBot="1">
      <c r="B286" s="1457"/>
      <c r="C286" s="1459"/>
      <c r="D286" s="1462"/>
      <c r="E286" s="1457"/>
      <c r="F286" s="1465" t="s">
        <v>1629</v>
      </c>
      <c r="G286" s="1466"/>
      <c r="H286" s="1467" t="s">
        <v>1268</v>
      </c>
      <c r="I286" s="1466"/>
      <c r="J286" s="447" t="s">
        <v>2303</v>
      </c>
      <c r="K286" s="448" t="s">
        <v>1304</v>
      </c>
      <c r="L286" s="362"/>
    </row>
    <row r="287" spans="2:12" s="361" customFormat="1" ht="18" customHeight="1" thickBot="1">
      <c r="J287" s="446"/>
    </row>
    <row r="288" spans="2:12" s="361" customFormat="1" ht="23.25" customHeight="1">
      <c r="B288" s="1447" t="s">
        <v>58</v>
      </c>
      <c r="C288" s="1448"/>
      <c r="D288" s="1449" t="s">
        <v>59</v>
      </c>
      <c r="E288" s="1448"/>
      <c r="F288" s="1450" t="s">
        <v>60</v>
      </c>
      <c r="G288" s="1451"/>
      <c r="H288" s="1451"/>
      <c r="I288" s="1451"/>
      <c r="J288" s="1451"/>
      <c r="K288" s="1451"/>
      <c r="L288" s="113"/>
    </row>
    <row r="289" spans="2:13" s="361" customFormat="1" ht="23.25" customHeight="1">
      <c r="B289" s="114" t="s">
        <v>61</v>
      </c>
      <c r="C289" s="115" t="s">
        <v>62</v>
      </c>
      <c r="D289" s="116" t="s">
        <v>63</v>
      </c>
      <c r="E289" s="115" t="s">
        <v>64</v>
      </c>
      <c r="F289" s="117" t="s">
        <v>63</v>
      </c>
      <c r="G289" s="118" t="s">
        <v>47</v>
      </c>
      <c r="H289" s="118" t="s">
        <v>65</v>
      </c>
      <c r="I289" s="118" t="s">
        <v>66</v>
      </c>
      <c r="J289" s="118" t="s">
        <v>77</v>
      </c>
      <c r="K289" s="119" t="s">
        <v>79</v>
      </c>
      <c r="L289" s="113"/>
    </row>
    <row r="290" spans="2:13" s="362" customFormat="1" ht="21.75" customHeight="1">
      <c r="B290" s="449" t="s">
        <v>2372</v>
      </c>
      <c r="C290" s="450" t="s">
        <v>2465</v>
      </c>
      <c r="D290" s="451" t="s">
        <v>2342</v>
      </c>
      <c r="E290" s="452" t="s">
        <v>2363</v>
      </c>
      <c r="F290" s="453" t="s">
        <v>2344</v>
      </c>
      <c r="G290" s="454" t="s">
        <v>2466</v>
      </c>
      <c r="H290" s="455" t="s">
        <v>2346</v>
      </c>
      <c r="I290" s="455"/>
      <c r="J290" s="456"/>
      <c r="K290" s="457"/>
    </row>
    <row r="291" spans="2:13" s="362" customFormat="1" ht="21.75" customHeight="1">
      <c r="B291" s="458" t="s">
        <v>2347</v>
      </c>
      <c r="C291" s="490" t="s">
        <v>2467</v>
      </c>
      <c r="D291" s="460" t="s">
        <v>2349</v>
      </c>
      <c r="E291" s="461" t="s">
        <v>2343</v>
      </c>
      <c r="F291" s="462" t="s">
        <v>2350</v>
      </c>
      <c r="G291" s="463" t="s">
        <v>2468</v>
      </c>
      <c r="H291" s="464" t="s">
        <v>2346</v>
      </c>
      <c r="I291" s="464" t="s">
        <v>2352</v>
      </c>
      <c r="J291" s="465" t="s">
        <v>2353</v>
      </c>
      <c r="K291" s="466"/>
    </row>
    <row r="292" spans="2:13" s="362" customFormat="1" ht="21.75" customHeight="1">
      <c r="B292" s="467" t="s">
        <v>2340</v>
      </c>
      <c r="C292" s="489" t="s">
        <v>2469</v>
      </c>
      <c r="D292" s="469" t="s">
        <v>2342</v>
      </c>
      <c r="E292" s="470"/>
      <c r="F292" s="471" t="s">
        <v>2350</v>
      </c>
      <c r="G292" s="472" t="s">
        <v>2469</v>
      </c>
      <c r="H292" s="473" t="s">
        <v>2346</v>
      </c>
      <c r="I292" s="473" t="s">
        <v>2378</v>
      </c>
      <c r="J292" s="474" t="s">
        <v>2452</v>
      </c>
      <c r="K292" s="475"/>
    </row>
    <row r="293" spans="2:13" s="362" customFormat="1" ht="21.75" customHeight="1">
      <c r="B293" s="458" t="s">
        <v>2359</v>
      </c>
      <c r="C293" s="459" t="s">
        <v>2470</v>
      </c>
      <c r="D293" s="460" t="s">
        <v>21</v>
      </c>
      <c r="E293" s="461"/>
      <c r="F293" s="462"/>
      <c r="G293" s="463"/>
      <c r="H293" s="464" t="s">
        <v>2346</v>
      </c>
      <c r="I293" s="464"/>
      <c r="J293" s="465"/>
      <c r="K293" s="466"/>
    </row>
    <row r="294" spans="2:13" s="362" customFormat="1" ht="21.75" customHeight="1">
      <c r="B294" s="467"/>
      <c r="C294" s="468"/>
      <c r="D294" s="476"/>
      <c r="E294" s="470"/>
      <c r="F294" s="471"/>
      <c r="G294" s="472"/>
      <c r="H294" s="473"/>
      <c r="I294" s="473"/>
      <c r="J294" s="474"/>
      <c r="K294" s="475"/>
      <c r="M294" s="477"/>
    </row>
    <row r="295" spans="2:13" s="362" customFormat="1" ht="21.75" customHeight="1">
      <c r="B295" s="458"/>
      <c r="C295" s="459"/>
      <c r="D295" s="460"/>
      <c r="E295" s="461"/>
      <c r="F295" s="462"/>
      <c r="G295" s="463"/>
      <c r="H295" s="464"/>
      <c r="I295" s="464"/>
      <c r="J295" s="465"/>
      <c r="K295" s="466"/>
      <c r="M295" s="478"/>
    </row>
    <row r="296" spans="2:13" s="362" customFormat="1" ht="21.75" customHeight="1">
      <c r="B296" s="467"/>
      <c r="C296" s="468"/>
      <c r="D296" s="476"/>
      <c r="E296" s="470"/>
      <c r="F296" s="471"/>
      <c r="G296" s="472"/>
      <c r="H296" s="473"/>
      <c r="I296" s="473"/>
      <c r="J296" s="474"/>
      <c r="K296" s="475"/>
      <c r="M296" s="478"/>
    </row>
    <row r="297" spans="2:13" s="362" customFormat="1" ht="21.75" customHeight="1">
      <c r="B297" s="458"/>
      <c r="C297" s="459"/>
      <c r="D297" s="460"/>
      <c r="E297" s="461"/>
      <c r="F297" s="462"/>
      <c r="G297" s="463"/>
      <c r="H297" s="464"/>
      <c r="I297" s="464"/>
      <c r="J297" s="465"/>
      <c r="K297" s="466"/>
    </row>
    <row r="298" spans="2:13" s="362" customFormat="1" ht="21.75" customHeight="1">
      <c r="B298" s="467"/>
      <c r="C298" s="468"/>
      <c r="D298" s="476"/>
      <c r="E298" s="470"/>
      <c r="F298" s="471"/>
      <c r="G298" s="472"/>
      <c r="H298" s="473"/>
      <c r="I298" s="473"/>
      <c r="J298" s="474"/>
      <c r="K298" s="475"/>
    </row>
    <row r="299" spans="2:13" s="362" customFormat="1" ht="21.75" customHeight="1">
      <c r="B299" s="458"/>
      <c r="C299" s="459"/>
      <c r="D299" s="460"/>
      <c r="E299" s="461"/>
      <c r="F299" s="462"/>
      <c r="G299" s="463"/>
      <c r="H299" s="464"/>
      <c r="I299" s="464"/>
      <c r="J299" s="465"/>
      <c r="K299" s="466"/>
    </row>
    <row r="300" spans="2:13" s="362" customFormat="1" ht="21.75" customHeight="1">
      <c r="B300" s="467"/>
      <c r="C300" s="468"/>
      <c r="D300" s="476"/>
      <c r="E300" s="470"/>
      <c r="F300" s="471"/>
      <c r="G300" s="472"/>
      <c r="H300" s="473"/>
      <c r="I300" s="473"/>
      <c r="J300" s="474"/>
      <c r="K300" s="475"/>
    </row>
    <row r="301" spans="2:13" s="362" customFormat="1" ht="21.75" customHeight="1">
      <c r="B301" s="458"/>
      <c r="C301" s="459"/>
      <c r="D301" s="460"/>
      <c r="E301" s="461"/>
      <c r="F301" s="462"/>
      <c r="G301" s="463"/>
      <c r="H301" s="464"/>
      <c r="I301" s="464"/>
      <c r="J301" s="465"/>
      <c r="K301" s="466"/>
    </row>
    <row r="302" spans="2:13" s="362" customFormat="1" ht="21.75" customHeight="1">
      <c r="B302" s="467"/>
      <c r="C302" s="468"/>
      <c r="D302" s="476"/>
      <c r="E302" s="470"/>
      <c r="F302" s="471"/>
      <c r="G302" s="472"/>
      <c r="H302" s="473"/>
      <c r="I302" s="473"/>
      <c r="J302" s="474"/>
      <c r="K302" s="475"/>
    </row>
    <row r="303" spans="2:13" s="362" customFormat="1" ht="21.75" customHeight="1">
      <c r="B303" s="458"/>
      <c r="C303" s="459"/>
      <c r="D303" s="460"/>
      <c r="E303" s="461"/>
      <c r="F303" s="462"/>
      <c r="G303" s="463"/>
      <c r="H303" s="464"/>
      <c r="I303" s="464"/>
      <c r="J303" s="465"/>
      <c r="K303" s="466"/>
    </row>
    <row r="304" spans="2:13" s="362" customFormat="1" ht="21.75" customHeight="1" thickBot="1">
      <c r="B304" s="479"/>
      <c r="C304" s="480"/>
      <c r="D304" s="481"/>
      <c r="E304" s="482"/>
      <c r="F304" s="483"/>
      <c r="G304" s="484"/>
      <c r="H304" s="485"/>
      <c r="I304" s="485"/>
      <c r="J304" s="486"/>
      <c r="K304" s="487"/>
    </row>
    <row r="305" spans="2:12" s="361" customFormat="1" ht="24.75" customHeight="1">
      <c r="B305" s="1452"/>
      <c r="C305" s="1451"/>
      <c r="D305" s="1451"/>
      <c r="E305" s="1451"/>
      <c r="F305" s="1451"/>
      <c r="G305" s="1451"/>
      <c r="H305" s="1451"/>
      <c r="I305" s="1451"/>
      <c r="J305" s="1451"/>
      <c r="K305" s="1451"/>
      <c r="L305" s="113"/>
    </row>
    <row r="306" spans="2:12" s="361" customFormat="1" ht="24.75" customHeight="1" thickBot="1">
      <c r="B306" s="1453"/>
      <c r="C306" s="1454"/>
      <c r="D306" s="1454"/>
      <c r="E306" s="1454"/>
      <c r="F306" s="1454"/>
      <c r="G306" s="1454"/>
      <c r="H306" s="1454"/>
      <c r="I306" s="1454"/>
      <c r="J306" s="1454"/>
      <c r="K306" s="1454"/>
      <c r="L306" s="113"/>
    </row>
    <row r="307" spans="2:12" s="361" customFormat="1" ht="30" customHeight="1">
      <c r="B307" s="1455" t="s">
        <v>78</v>
      </c>
      <c r="C307" s="1455"/>
      <c r="D307" s="1455"/>
      <c r="E307" s="1455"/>
      <c r="F307" s="1455"/>
      <c r="G307" s="1455"/>
      <c r="H307" s="1455"/>
    </row>
    <row r="308" spans="2:12" s="361" customFormat="1" ht="11.25" customHeight="1" thickBot="1">
      <c r="J308" s="446"/>
    </row>
    <row r="309" spans="2:12" s="361" customFormat="1" ht="23.25" customHeight="1">
      <c r="B309" s="1456" t="s">
        <v>2471</v>
      </c>
      <c r="C309" s="1458" t="s">
        <v>2472</v>
      </c>
      <c r="D309" s="1460" t="s">
        <v>76</v>
      </c>
      <c r="E309" s="1461"/>
      <c r="F309" s="1463" t="s">
        <v>56</v>
      </c>
      <c r="G309" s="1448"/>
      <c r="H309" s="1464" t="s">
        <v>57</v>
      </c>
      <c r="I309" s="1448"/>
      <c r="J309" s="109" t="s">
        <v>21</v>
      </c>
      <c r="K309" s="363" t="s">
        <v>24</v>
      </c>
      <c r="L309" s="362"/>
    </row>
    <row r="310" spans="2:12" s="361" customFormat="1" ht="23.25" customHeight="1" thickBot="1">
      <c r="B310" s="1457"/>
      <c r="C310" s="1459"/>
      <c r="D310" s="1462"/>
      <c r="E310" s="1457"/>
      <c r="F310" s="1465" t="s">
        <v>1629</v>
      </c>
      <c r="G310" s="1466"/>
      <c r="H310" s="1467" t="s">
        <v>1268</v>
      </c>
      <c r="I310" s="1466"/>
      <c r="J310" s="447" t="s">
        <v>2303</v>
      </c>
      <c r="K310" s="448" t="s">
        <v>1304</v>
      </c>
      <c r="L310" s="362"/>
    </row>
    <row r="311" spans="2:12" s="361" customFormat="1" ht="18" customHeight="1" thickBot="1">
      <c r="J311" s="446"/>
    </row>
    <row r="312" spans="2:12" s="361" customFormat="1" ht="23.25" customHeight="1">
      <c r="B312" s="1447" t="s">
        <v>58</v>
      </c>
      <c r="C312" s="1448"/>
      <c r="D312" s="1449" t="s">
        <v>59</v>
      </c>
      <c r="E312" s="1448"/>
      <c r="F312" s="1450" t="s">
        <v>60</v>
      </c>
      <c r="G312" s="1451"/>
      <c r="H312" s="1451"/>
      <c r="I312" s="1451"/>
      <c r="J312" s="1451"/>
      <c r="K312" s="1451"/>
      <c r="L312" s="113"/>
    </row>
    <row r="313" spans="2:12" s="361" customFormat="1" ht="23.25" customHeight="1">
      <c r="B313" s="114" t="s">
        <v>61</v>
      </c>
      <c r="C313" s="115" t="s">
        <v>62</v>
      </c>
      <c r="D313" s="116" t="s">
        <v>63</v>
      </c>
      <c r="E313" s="115" t="s">
        <v>64</v>
      </c>
      <c r="F313" s="117" t="s">
        <v>63</v>
      </c>
      <c r="G313" s="118" t="s">
        <v>47</v>
      </c>
      <c r="H313" s="118" t="s">
        <v>65</v>
      </c>
      <c r="I313" s="118" t="s">
        <v>66</v>
      </c>
      <c r="J313" s="118" t="s">
        <v>77</v>
      </c>
      <c r="K313" s="119" t="s">
        <v>79</v>
      </c>
      <c r="L313" s="113"/>
    </row>
    <row r="314" spans="2:12" s="362" customFormat="1" ht="21.75" customHeight="1">
      <c r="B314" s="449" t="s">
        <v>2340</v>
      </c>
      <c r="C314" s="450" t="s">
        <v>2473</v>
      </c>
      <c r="D314" s="451" t="s">
        <v>2342</v>
      </c>
      <c r="E314" s="452" t="s">
        <v>2343</v>
      </c>
      <c r="F314" s="453" t="s">
        <v>2344</v>
      </c>
      <c r="G314" s="454" t="s">
        <v>2474</v>
      </c>
      <c r="H314" s="455" t="s">
        <v>2346</v>
      </c>
      <c r="I314" s="455"/>
      <c r="J314" s="456"/>
      <c r="K314" s="457"/>
    </row>
    <row r="315" spans="2:12" s="362" customFormat="1" ht="21.75" customHeight="1">
      <c r="B315" s="458" t="s">
        <v>2347</v>
      </c>
      <c r="C315" s="459" t="s">
        <v>2475</v>
      </c>
      <c r="D315" s="460" t="s">
        <v>2349</v>
      </c>
      <c r="E315" s="461">
        <v>15</v>
      </c>
      <c r="F315" s="462" t="s">
        <v>2350</v>
      </c>
      <c r="G315" s="463" t="s">
        <v>2476</v>
      </c>
      <c r="H315" s="464" t="s">
        <v>2346</v>
      </c>
      <c r="I315" s="464" t="s">
        <v>2352</v>
      </c>
      <c r="J315" s="465" t="s">
        <v>2353</v>
      </c>
      <c r="K315" s="466"/>
    </row>
    <row r="316" spans="2:12" s="362" customFormat="1" ht="21.75" customHeight="1">
      <c r="B316" s="467" t="s">
        <v>2354</v>
      </c>
      <c r="C316" s="468" t="s">
        <v>2477</v>
      </c>
      <c r="D316" s="469" t="s">
        <v>2349</v>
      </c>
      <c r="E316" s="470">
        <v>300</v>
      </c>
      <c r="F316" s="471"/>
      <c r="G316" s="472"/>
      <c r="H316" s="473" t="s">
        <v>2346</v>
      </c>
      <c r="I316" s="473"/>
      <c r="J316" s="474"/>
      <c r="K316" s="475"/>
    </row>
    <row r="317" spans="2:12" s="362" customFormat="1" ht="21.75" customHeight="1">
      <c r="B317" s="458" t="s">
        <v>2356</v>
      </c>
      <c r="C317" s="459" t="s">
        <v>2478</v>
      </c>
      <c r="D317" s="460" t="s">
        <v>2358</v>
      </c>
      <c r="E317" s="461"/>
      <c r="F317" s="462"/>
      <c r="G317" s="463"/>
      <c r="H317" s="464" t="s">
        <v>2346</v>
      </c>
      <c r="I317" s="464"/>
      <c r="J317" s="465"/>
      <c r="K317" s="466"/>
    </row>
    <row r="318" spans="2:12" s="362" customFormat="1" ht="21.75" customHeight="1">
      <c r="B318" s="467" t="s">
        <v>2359</v>
      </c>
      <c r="C318" s="468" t="s">
        <v>2479</v>
      </c>
      <c r="D318" s="476" t="s">
        <v>21</v>
      </c>
      <c r="E318" s="470"/>
      <c r="F318" s="471"/>
      <c r="G318" s="472"/>
      <c r="H318" s="473" t="s">
        <v>2346</v>
      </c>
      <c r="I318" s="473"/>
      <c r="J318" s="474"/>
      <c r="K318" s="475"/>
    </row>
    <row r="319" spans="2:12" s="362" customFormat="1" ht="21.75" customHeight="1">
      <c r="B319" s="458" t="s">
        <v>2361</v>
      </c>
      <c r="C319" s="488" t="s">
        <v>2480</v>
      </c>
      <c r="D319" s="460" t="s">
        <v>2342</v>
      </c>
      <c r="E319" s="461" t="s">
        <v>2363</v>
      </c>
      <c r="F319" s="462"/>
      <c r="G319" s="463"/>
      <c r="H319" s="464" t="s">
        <v>2346</v>
      </c>
      <c r="I319" s="464"/>
      <c r="J319" s="465"/>
      <c r="K319" s="466"/>
    </row>
    <row r="320" spans="2:12" s="362" customFormat="1" ht="21.75" customHeight="1">
      <c r="B320" s="467" t="s">
        <v>2364</v>
      </c>
      <c r="C320" s="489" t="s">
        <v>2481</v>
      </c>
      <c r="D320" s="476" t="s">
        <v>2342</v>
      </c>
      <c r="E320" s="470" t="s">
        <v>2363</v>
      </c>
      <c r="F320" s="471"/>
      <c r="G320" s="472"/>
      <c r="H320" s="473" t="s">
        <v>2346</v>
      </c>
      <c r="I320" s="473"/>
      <c r="J320" s="474"/>
      <c r="K320" s="475"/>
    </row>
    <row r="321" spans="2:12" s="362" customFormat="1" ht="21.75" customHeight="1">
      <c r="B321" s="458" t="s">
        <v>2366</v>
      </c>
      <c r="C321" s="459" t="s">
        <v>2482</v>
      </c>
      <c r="D321" s="460" t="s">
        <v>2342</v>
      </c>
      <c r="E321" s="461" t="s">
        <v>2363</v>
      </c>
      <c r="F321" s="462"/>
      <c r="G321" s="463"/>
      <c r="H321" s="464" t="s">
        <v>2346</v>
      </c>
      <c r="I321" s="464"/>
      <c r="J321" s="465"/>
      <c r="K321" s="466"/>
    </row>
    <row r="322" spans="2:12" s="362" customFormat="1" ht="21.75" customHeight="1">
      <c r="B322" s="467" t="s">
        <v>2368</v>
      </c>
      <c r="C322" s="468" t="s">
        <v>2483</v>
      </c>
      <c r="D322" s="476" t="s">
        <v>2342</v>
      </c>
      <c r="E322" s="470" t="s">
        <v>2363</v>
      </c>
      <c r="F322" s="471"/>
      <c r="G322" s="472"/>
      <c r="H322" s="473" t="s">
        <v>2346</v>
      </c>
      <c r="I322" s="473"/>
      <c r="J322" s="474"/>
      <c r="K322" s="475"/>
    </row>
    <row r="323" spans="2:12" s="362" customFormat="1" ht="21.75" customHeight="1">
      <c r="B323" s="458"/>
      <c r="C323" s="459"/>
      <c r="D323" s="460"/>
      <c r="E323" s="461"/>
      <c r="F323" s="462"/>
      <c r="G323" s="463"/>
      <c r="H323" s="464"/>
      <c r="I323" s="464"/>
      <c r="J323" s="465"/>
      <c r="K323" s="466"/>
    </row>
    <row r="324" spans="2:12" s="362" customFormat="1" ht="21.75" customHeight="1">
      <c r="B324" s="467"/>
      <c r="C324" s="468"/>
      <c r="D324" s="476"/>
      <c r="E324" s="470"/>
      <c r="F324" s="471"/>
      <c r="G324" s="472"/>
      <c r="H324" s="473"/>
      <c r="I324" s="473"/>
      <c r="J324" s="474"/>
      <c r="K324" s="475"/>
    </row>
    <row r="325" spans="2:12" s="362" customFormat="1" ht="21.75" customHeight="1">
      <c r="B325" s="458"/>
      <c r="C325" s="459"/>
      <c r="D325" s="460"/>
      <c r="E325" s="461"/>
      <c r="F325" s="462"/>
      <c r="G325" s="463"/>
      <c r="H325" s="464"/>
      <c r="I325" s="464"/>
      <c r="J325" s="465"/>
      <c r="K325" s="466"/>
    </row>
    <row r="326" spans="2:12" s="362" customFormat="1" ht="21.75" customHeight="1">
      <c r="B326" s="467"/>
      <c r="C326" s="468"/>
      <c r="D326" s="476"/>
      <c r="E326" s="470"/>
      <c r="F326" s="471"/>
      <c r="G326" s="472"/>
      <c r="H326" s="473"/>
      <c r="I326" s="473"/>
      <c r="J326" s="474"/>
      <c r="K326" s="475"/>
    </row>
    <row r="327" spans="2:12" s="362" customFormat="1" ht="21.75" customHeight="1" thickBot="1">
      <c r="B327" s="458"/>
      <c r="C327" s="459"/>
      <c r="D327" s="460"/>
      <c r="E327" s="461"/>
      <c r="F327" s="462"/>
      <c r="G327" s="463"/>
      <c r="H327" s="464"/>
      <c r="I327" s="464"/>
      <c r="J327" s="465"/>
      <c r="K327" s="466"/>
    </row>
    <row r="328" spans="2:12" s="361" customFormat="1" ht="24.75" customHeight="1">
      <c r="B328" s="1452"/>
      <c r="C328" s="1451"/>
      <c r="D328" s="1451"/>
      <c r="E328" s="1451"/>
      <c r="F328" s="1451"/>
      <c r="G328" s="1451"/>
      <c r="H328" s="1451"/>
      <c r="I328" s="1451"/>
      <c r="J328" s="1451"/>
      <c r="K328" s="1451"/>
      <c r="L328" s="113"/>
    </row>
    <row r="329" spans="2:12" s="361" customFormat="1" ht="24.75" customHeight="1" thickBot="1">
      <c r="B329" s="1453"/>
      <c r="C329" s="1454"/>
      <c r="D329" s="1454"/>
      <c r="E329" s="1454"/>
      <c r="F329" s="1454"/>
      <c r="G329" s="1454"/>
      <c r="H329" s="1454"/>
      <c r="I329" s="1454"/>
      <c r="J329" s="1454"/>
      <c r="K329" s="1454"/>
      <c r="L329" s="113"/>
    </row>
    <row r="330" spans="2:12" s="361" customFormat="1" ht="30" customHeight="1">
      <c r="B330" s="1455" t="s">
        <v>78</v>
      </c>
      <c r="C330" s="1455"/>
      <c r="D330" s="1455"/>
      <c r="E330" s="1455"/>
      <c r="F330" s="1455"/>
      <c r="G330" s="1455"/>
      <c r="H330" s="1455"/>
    </row>
    <row r="331" spans="2:12" s="361" customFormat="1" ht="11.25" customHeight="1" thickBot="1">
      <c r="J331" s="446"/>
    </row>
    <row r="332" spans="2:12" s="361" customFormat="1" ht="23.25" customHeight="1">
      <c r="B332" s="1456" t="s">
        <v>2484</v>
      </c>
      <c r="C332" s="1458" t="s">
        <v>2485</v>
      </c>
      <c r="D332" s="1460" t="s">
        <v>76</v>
      </c>
      <c r="E332" s="1461"/>
      <c r="F332" s="1463" t="s">
        <v>56</v>
      </c>
      <c r="G332" s="1448"/>
      <c r="H332" s="1464" t="s">
        <v>57</v>
      </c>
      <c r="I332" s="1448"/>
      <c r="J332" s="109" t="s">
        <v>21</v>
      </c>
      <c r="K332" s="363" t="s">
        <v>24</v>
      </c>
      <c r="L332" s="362"/>
    </row>
    <row r="333" spans="2:12" s="361" customFormat="1" ht="23.25" customHeight="1" thickBot="1">
      <c r="B333" s="1457"/>
      <c r="C333" s="1459"/>
      <c r="D333" s="1462"/>
      <c r="E333" s="1457"/>
      <c r="F333" s="1465" t="s">
        <v>1629</v>
      </c>
      <c r="G333" s="1466"/>
      <c r="H333" s="1467" t="s">
        <v>1268</v>
      </c>
      <c r="I333" s="1466"/>
      <c r="J333" s="447" t="s">
        <v>2303</v>
      </c>
      <c r="K333" s="448" t="s">
        <v>1304</v>
      </c>
      <c r="L333" s="362"/>
    </row>
    <row r="334" spans="2:12" s="361" customFormat="1" ht="18" customHeight="1" thickBot="1">
      <c r="J334" s="446"/>
    </row>
    <row r="335" spans="2:12" s="361" customFormat="1" ht="23.25" customHeight="1">
      <c r="B335" s="1447" t="s">
        <v>58</v>
      </c>
      <c r="C335" s="1448"/>
      <c r="D335" s="1449" t="s">
        <v>59</v>
      </c>
      <c r="E335" s="1448"/>
      <c r="F335" s="1450" t="s">
        <v>60</v>
      </c>
      <c r="G335" s="1451"/>
      <c r="H335" s="1451"/>
      <c r="I335" s="1451"/>
      <c r="J335" s="1451"/>
      <c r="K335" s="1451"/>
      <c r="L335" s="113"/>
    </row>
    <row r="336" spans="2:12" s="361" customFormat="1" ht="23.25" customHeight="1">
      <c r="B336" s="114" t="s">
        <v>61</v>
      </c>
      <c r="C336" s="115" t="s">
        <v>62</v>
      </c>
      <c r="D336" s="116" t="s">
        <v>63</v>
      </c>
      <c r="E336" s="115" t="s">
        <v>64</v>
      </c>
      <c r="F336" s="117" t="s">
        <v>63</v>
      </c>
      <c r="G336" s="118" t="s">
        <v>47</v>
      </c>
      <c r="H336" s="118" t="s">
        <v>65</v>
      </c>
      <c r="I336" s="118" t="s">
        <v>66</v>
      </c>
      <c r="J336" s="118" t="s">
        <v>77</v>
      </c>
      <c r="K336" s="119" t="s">
        <v>79</v>
      </c>
      <c r="L336" s="113"/>
    </row>
    <row r="337" spans="2:13" s="362" customFormat="1" ht="21.75" customHeight="1">
      <c r="B337" s="449" t="s">
        <v>2486</v>
      </c>
      <c r="C337" s="450" t="s">
        <v>2487</v>
      </c>
      <c r="D337" s="451" t="s">
        <v>2342</v>
      </c>
      <c r="E337" s="452" t="s">
        <v>2363</v>
      </c>
      <c r="F337" s="453" t="s">
        <v>2344</v>
      </c>
      <c r="G337" s="454" t="s">
        <v>2488</v>
      </c>
      <c r="H337" s="455" t="s">
        <v>2346</v>
      </c>
      <c r="I337" s="455"/>
      <c r="J337" s="456"/>
      <c r="K337" s="457"/>
    </row>
    <row r="338" spans="2:13" s="362" customFormat="1" ht="21.75" customHeight="1">
      <c r="B338" s="458" t="s">
        <v>2347</v>
      </c>
      <c r="C338" s="459" t="s">
        <v>2489</v>
      </c>
      <c r="D338" s="460" t="s">
        <v>2349</v>
      </c>
      <c r="E338" s="461" t="s">
        <v>2343</v>
      </c>
      <c r="F338" s="462" t="s">
        <v>2350</v>
      </c>
      <c r="G338" s="463" t="s">
        <v>2490</v>
      </c>
      <c r="H338" s="464" t="s">
        <v>2346</v>
      </c>
      <c r="I338" s="464" t="s">
        <v>2491</v>
      </c>
      <c r="J338" s="465" t="s">
        <v>2305</v>
      </c>
      <c r="K338" s="466"/>
    </row>
    <row r="339" spans="2:13" s="362" customFormat="1" ht="21.75" customHeight="1">
      <c r="B339" s="491" t="s">
        <v>2340</v>
      </c>
      <c r="C339" s="489" t="s">
        <v>2492</v>
      </c>
      <c r="D339" s="492" t="s">
        <v>2342</v>
      </c>
      <c r="E339" s="493"/>
      <c r="F339" s="494" t="s">
        <v>2350</v>
      </c>
      <c r="G339" s="495" t="s">
        <v>2493</v>
      </c>
      <c r="H339" s="496" t="s">
        <v>2346</v>
      </c>
      <c r="I339" s="496" t="s">
        <v>2494</v>
      </c>
      <c r="J339" s="497" t="s">
        <v>2495</v>
      </c>
      <c r="K339" s="475"/>
    </row>
    <row r="340" spans="2:13" s="362" customFormat="1" ht="21.75" customHeight="1">
      <c r="B340" s="498" t="s">
        <v>2359</v>
      </c>
      <c r="C340" s="488" t="s">
        <v>2496</v>
      </c>
      <c r="D340" s="499" t="s">
        <v>21</v>
      </c>
      <c r="E340" s="461"/>
      <c r="F340" s="462"/>
      <c r="G340" s="463"/>
      <c r="H340" s="464"/>
      <c r="I340" s="464"/>
      <c r="J340" s="465"/>
      <c r="K340" s="466"/>
    </row>
    <row r="341" spans="2:13" s="362" customFormat="1" ht="21.75" customHeight="1">
      <c r="B341" s="467"/>
      <c r="C341" s="468"/>
      <c r="D341" s="476"/>
      <c r="E341" s="470"/>
      <c r="F341" s="471"/>
      <c r="G341" s="472"/>
      <c r="H341" s="473"/>
      <c r="I341" s="473"/>
      <c r="J341" s="474"/>
      <c r="K341" s="475"/>
      <c r="M341" s="477"/>
    </row>
    <row r="342" spans="2:13" s="362" customFormat="1" ht="21.75" customHeight="1">
      <c r="B342" s="458"/>
      <c r="C342" s="459"/>
      <c r="D342" s="460"/>
      <c r="E342" s="461"/>
      <c r="F342" s="462"/>
      <c r="G342" s="463"/>
      <c r="H342" s="464"/>
      <c r="I342" s="464"/>
      <c r="J342" s="465"/>
      <c r="K342" s="466"/>
      <c r="M342" s="478"/>
    </row>
    <row r="343" spans="2:13" s="362" customFormat="1" ht="21.75" customHeight="1">
      <c r="B343" s="467"/>
      <c r="C343" s="468"/>
      <c r="D343" s="476"/>
      <c r="E343" s="470"/>
      <c r="F343" s="471"/>
      <c r="G343" s="472"/>
      <c r="H343" s="473"/>
      <c r="I343" s="473"/>
      <c r="J343" s="474"/>
      <c r="K343" s="475"/>
      <c r="M343" s="478"/>
    </row>
    <row r="344" spans="2:13" s="362" customFormat="1" ht="21.75" customHeight="1">
      <c r="B344" s="458"/>
      <c r="C344" s="459"/>
      <c r="D344" s="460"/>
      <c r="E344" s="461"/>
      <c r="F344" s="462"/>
      <c r="G344" s="463"/>
      <c r="H344" s="464"/>
      <c r="I344" s="464"/>
      <c r="J344" s="465"/>
      <c r="K344" s="466"/>
    </row>
    <row r="345" spans="2:13" s="362" customFormat="1" ht="21.75" customHeight="1">
      <c r="B345" s="467"/>
      <c r="C345" s="468"/>
      <c r="D345" s="476"/>
      <c r="E345" s="470"/>
      <c r="F345" s="471"/>
      <c r="G345" s="472"/>
      <c r="H345" s="473"/>
      <c r="I345" s="473"/>
      <c r="J345" s="474"/>
      <c r="K345" s="475"/>
    </row>
    <row r="346" spans="2:13" s="362" customFormat="1" ht="21.75" customHeight="1">
      <c r="B346" s="458"/>
      <c r="C346" s="459"/>
      <c r="D346" s="460"/>
      <c r="E346" s="461"/>
      <c r="F346" s="462"/>
      <c r="G346" s="463"/>
      <c r="H346" s="464"/>
      <c r="I346" s="464"/>
      <c r="J346" s="465"/>
      <c r="K346" s="466"/>
    </row>
    <row r="347" spans="2:13" s="362" customFormat="1" ht="21.75" customHeight="1">
      <c r="B347" s="467"/>
      <c r="C347" s="468"/>
      <c r="D347" s="476"/>
      <c r="E347" s="470"/>
      <c r="F347" s="471"/>
      <c r="G347" s="472"/>
      <c r="H347" s="473"/>
      <c r="I347" s="473"/>
      <c r="J347" s="474"/>
      <c r="K347" s="475"/>
    </row>
    <row r="348" spans="2:13" s="362" customFormat="1" ht="21.75" customHeight="1">
      <c r="B348" s="458"/>
      <c r="C348" s="459"/>
      <c r="D348" s="460"/>
      <c r="E348" s="461"/>
      <c r="F348" s="462"/>
      <c r="G348" s="463"/>
      <c r="H348" s="464"/>
      <c r="I348" s="464"/>
      <c r="J348" s="465"/>
      <c r="K348" s="466"/>
    </row>
    <row r="349" spans="2:13" s="362" customFormat="1" ht="21.75" customHeight="1">
      <c r="B349" s="467"/>
      <c r="C349" s="468"/>
      <c r="D349" s="476"/>
      <c r="E349" s="470"/>
      <c r="F349" s="471"/>
      <c r="G349" s="472"/>
      <c r="H349" s="473"/>
      <c r="I349" s="473"/>
      <c r="J349" s="474"/>
      <c r="K349" s="475"/>
    </row>
    <row r="350" spans="2:13" s="362" customFormat="1" ht="21.75" customHeight="1">
      <c r="B350" s="458"/>
      <c r="C350" s="459"/>
      <c r="D350" s="460"/>
      <c r="E350" s="461"/>
      <c r="F350" s="462"/>
      <c r="G350" s="463"/>
      <c r="H350" s="464"/>
      <c r="I350" s="464"/>
      <c r="J350" s="465"/>
      <c r="K350" s="466"/>
    </row>
    <row r="351" spans="2:13" s="362" customFormat="1" ht="21.75" customHeight="1" thickBot="1">
      <c r="B351" s="479"/>
      <c r="C351" s="480"/>
      <c r="D351" s="481"/>
      <c r="E351" s="482"/>
      <c r="F351" s="483"/>
      <c r="G351" s="484"/>
      <c r="H351" s="485"/>
      <c r="I351" s="485"/>
      <c r="J351" s="486"/>
      <c r="K351" s="487"/>
    </row>
    <row r="352" spans="2:13" s="361" customFormat="1" ht="24.75" customHeight="1">
      <c r="B352" s="1452"/>
      <c r="C352" s="1451"/>
      <c r="D352" s="1451"/>
      <c r="E352" s="1451"/>
      <c r="F352" s="1451"/>
      <c r="G352" s="1451"/>
      <c r="H352" s="1451"/>
      <c r="I352" s="1451"/>
      <c r="J352" s="1451"/>
      <c r="K352" s="1451"/>
      <c r="L352" s="113"/>
    </row>
    <row r="353" spans="2:12" s="361" customFormat="1" ht="24.75" customHeight="1" thickBot="1">
      <c r="B353" s="1453"/>
      <c r="C353" s="1454"/>
      <c r="D353" s="1454"/>
      <c r="E353" s="1454"/>
      <c r="F353" s="1454"/>
      <c r="G353" s="1454"/>
      <c r="H353" s="1454"/>
      <c r="I353" s="1454"/>
      <c r="J353" s="1454"/>
      <c r="K353" s="1454"/>
      <c r="L353" s="113"/>
    </row>
    <row r="354" spans="2:12" s="361" customFormat="1" ht="30" customHeight="1">
      <c r="B354" s="1455" t="s">
        <v>78</v>
      </c>
      <c r="C354" s="1455"/>
      <c r="D354" s="1455"/>
      <c r="E354" s="1455"/>
      <c r="F354" s="1455"/>
      <c r="G354" s="1455"/>
      <c r="H354" s="1455"/>
    </row>
    <row r="355" spans="2:12" s="361" customFormat="1" ht="11.25" customHeight="1" thickBot="1">
      <c r="J355" s="446"/>
    </row>
    <row r="356" spans="2:12" s="361" customFormat="1" ht="23.25" customHeight="1">
      <c r="B356" s="1456" t="s">
        <v>2497</v>
      </c>
      <c r="C356" s="1458" t="s">
        <v>2498</v>
      </c>
      <c r="D356" s="1460" t="s">
        <v>76</v>
      </c>
      <c r="E356" s="1461"/>
      <c r="F356" s="1463" t="s">
        <v>56</v>
      </c>
      <c r="G356" s="1448"/>
      <c r="H356" s="1464" t="s">
        <v>57</v>
      </c>
      <c r="I356" s="1448"/>
      <c r="J356" s="109" t="s">
        <v>21</v>
      </c>
      <c r="K356" s="363" t="s">
        <v>24</v>
      </c>
      <c r="L356" s="362"/>
    </row>
    <row r="357" spans="2:12" s="361" customFormat="1" ht="23.25" customHeight="1" thickBot="1">
      <c r="B357" s="1468"/>
      <c r="C357" s="1459"/>
      <c r="D357" s="1462"/>
      <c r="E357" s="1457"/>
      <c r="F357" s="1465" t="s">
        <v>1629</v>
      </c>
      <c r="G357" s="1466"/>
      <c r="H357" s="1467" t="s">
        <v>1268</v>
      </c>
      <c r="I357" s="1466"/>
      <c r="J357" s="447" t="s">
        <v>2303</v>
      </c>
      <c r="K357" s="448" t="s">
        <v>1304</v>
      </c>
      <c r="L357" s="362"/>
    </row>
    <row r="358" spans="2:12" s="361" customFormat="1" ht="18" customHeight="1" thickBot="1">
      <c r="J358" s="446"/>
    </row>
    <row r="359" spans="2:12" s="361" customFormat="1" ht="23.25" customHeight="1">
      <c r="B359" s="1447" t="s">
        <v>58</v>
      </c>
      <c r="C359" s="1448"/>
      <c r="D359" s="1449" t="s">
        <v>59</v>
      </c>
      <c r="E359" s="1448"/>
      <c r="F359" s="1450" t="s">
        <v>60</v>
      </c>
      <c r="G359" s="1451"/>
      <c r="H359" s="1451"/>
      <c r="I359" s="1451"/>
      <c r="J359" s="1451"/>
      <c r="K359" s="1451"/>
      <c r="L359" s="113"/>
    </row>
    <row r="360" spans="2:12" s="361" customFormat="1" ht="23.25" customHeight="1">
      <c r="B360" s="114" t="s">
        <v>61</v>
      </c>
      <c r="C360" s="115" t="s">
        <v>62</v>
      </c>
      <c r="D360" s="116" t="s">
        <v>63</v>
      </c>
      <c r="E360" s="115" t="s">
        <v>64</v>
      </c>
      <c r="F360" s="117" t="s">
        <v>63</v>
      </c>
      <c r="G360" s="118" t="s">
        <v>47</v>
      </c>
      <c r="H360" s="118" t="s">
        <v>65</v>
      </c>
      <c r="I360" s="118" t="s">
        <v>66</v>
      </c>
      <c r="J360" s="118" t="s">
        <v>77</v>
      </c>
      <c r="K360" s="119" t="s">
        <v>79</v>
      </c>
      <c r="L360" s="113"/>
    </row>
    <row r="361" spans="2:12" s="362" customFormat="1" ht="21.75" customHeight="1">
      <c r="B361" s="449" t="s">
        <v>2340</v>
      </c>
      <c r="C361" s="450" t="s">
        <v>2499</v>
      </c>
      <c r="D361" s="451" t="s">
        <v>2342</v>
      </c>
      <c r="E361" s="452" t="s">
        <v>2343</v>
      </c>
      <c r="F361" s="453" t="s">
        <v>2344</v>
      </c>
      <c r="G361" s="454" t="s">
        <v>2500</v>
      </c>
      <c r="H361" s="455" t="s">
        <v>2346</v>
      </c>
      <c r="I361" s="455"/>
      <c r="J361" s="456"/>
      <c r="K361" s="457"/>
    </row>
    <row r="362" spans="2:12" s="362" customFormat="1" ht="21.75" customHeight="1">
      <c r="B362" s="458" t="s">
        <v>2347</v>
      </c>
      <c r="C362" s="459" t="s">
        <v>2501</v>
      </c>
      <c r="D362" s="460" t="s">
        <v>2349</v>
      </c>
      <c r="E362" s="461">
        <v>15</v>
      </c>
      <c r="F362" s="462" t="s">
        <v>2350</v>
      </c>
      <c r="G362" s="463" t="s">
        <v>2502</v>
      </c>
      <c r="H362" s="464" t="s">
        <v>2346</v>
      </c>
      <c r="I362" s="464" t="s">
        <v>2352</v>
      </c>
      <c r="J362" s="465" t="s">
        <v>2353</v>
      </c>
      <c r="K362" s="466"/>
    </row>
    <row r="363" spans="2:12" s="362" customFormat="1" ht="21.75" customHeight="1">
      <c r="B363" s="467" t="s">
        <v>2354</v>
      </c>
      <c r="C363" s="468" t="s">
        <v>2503</v>
      </c>
      <c r="D363" s="469" t="s">
        <v>2349</v>
      </c>
      <c r="E363" s="470">
        <v>300</v>
      </c>
      <c r="F363" s="471"/>
      <c r="G363" s="472"/>
      <c r="H363" s="473" t="s">
        <v>2346</v>
      </c>
      <c r="I363" s="473"/>
      <c r="J363" s="474"/>
      <c r="K363" s="475"/>
    </row>
    <row r="364" spans="2:12" s="362" customFormat="1" ht="21.75" customHeight="1">
      <c r="B364" s="458" t="s">
        <v>2356</v>
      </c>
      <c r="C364" s="459" t="s">
        <v>2504</v>
      </c>
      <c r="D364" s="460" t="s">
        <v>2358</v>
      </c>
      <c r="E364" s="461"/>
      <c r="F364" s="462"/>
      <c r="G364" s="463"/>
      <c r="H364" s="464" t="s">
        <v>2346</v>
      </c>
      <c r="I364" s="464"/>
      <c r="J364" s="465"/>
      <c r="K364" s="466"/>
    </row>
    <row r="365" spans="2:12" s="362" customFormat="1" ht="21.75" customHeight="1">
      <c r="B365" s="467" t="s">
        <v>2359</v>
      </c>
      <c r="C365" s="468" t="s">
        <v>2505</v>
      </c>
      <c r="D365" s="476" t="s">
        <v>21</v>
      </c>
      <c r="E365" s="470"/>
      <c r="F365" s="471"/>
      <c r="G365" s="472"/>
      <c r="H365" s="473" t="s">
        <v>2346</v>
      </c>
      <c r="I365" s="473"/>
      <c r="J365" s="474"/>
      <c r="K365" s="475"/>
    </row>
    <row r="366" spans="2:12" s="362" customFormat="1" ht="21.75" customHeight="1">
      <c r="B366" s="458" t="s">
        <v>2361</v>
      </c>
      <c r="C366" s="488" t="s">
        <v>2506</v>
      </c>
      <c r="D366" s="460" t="s">
        <v>2342</v>
      </c>
      <c r="E366" s="461" t="s">
        <v>2363</v>
      </c>
      <c r="F366" s="462"/>
      <c r="G366" s="463"/>
      <c r="H366" s="464" t="s">
        <v>2346</v>
      </c>
      <c r="I366" s="464"/>
      <c r="J366" s="465"/>
      <c r="K366" s="466"/>
    </row>
    <row r="367" spans="2:12" s="362" customFormat="1" ht="21.75" customHeight="1">
      <c r="B367" s="467" t="s">
        <v>2364</v>
      </c>
      <c r="C367" s="489" t="s">
        <v>2507</v>
      </c>
      <c r="D367" s="476" t="s">
        <v>2342</v>
      </c>
      <c r="E367" s="470" t="s">
        <v>2363</v>
      </c>
      <c r="F367" s="471"/>
      <c r="G367" s="472"/>
      <c r="H367" s="473" t="s">
        <v>2346</v>
      </c>
      <c r="I367" s="473"/>
      <c r="J367" s="474"/>
      <c r="K367" s="475"/>
    </row>
    <row r="368" spans="2:12" s="362" customFormat="1" ht="21.75" customHeight="1">
      <c r="B368" s="458" t="s">
        <v>2366</v>
      </c>
      <c r="C368" s="459" t="s">
        <v>2508</v>
      </c>
      <c r="D368" s="460" t="s">
        <v>2342</v>
      </c>
      <c r="E368" s="461" t="s">
        <v>2363</v>
      </c>
      <c r="F368" s="462"/>
      <c r="G368" s="463"/>
      <c r="H368" s="464" t="s">
        <v>2346</v>
      </c>
      <c r="I368" s="464"/>
      <c r="J368" s="465"/>
      <c r="K368" s="466"/>
    </row>
    <row r="369" spans="2:12" s="362" customFormat="1" ht="21.75" customHeight="1">
      <c r="B369" s="467" t="s">
        <v>2368</v>
      </c>
      <c r="C369" s="468" t="s">
        <v>2509</v>
      </c>
      <c r="D369" s="476" t="s">
        <v>2342</v>
      </c>
      <c r="E369" s="470" t="s">
        <v>2363</v>
      </c>
      <c r="F369" s="471"/>
      <c r="G369" s="472"/>
      <c r="H369" s="473" t="s">
        <v>2346</v>
      </c>
      <c r="I369" s="473"/>
      <c r="J369" s="474"/>
      <c r="K369" s="475"/>
    </row>
    <row r="370" spans="2:12" s="362" customFormat="1" ht="21.75" customHeight="1">
      <c r="B370" s="458"/>
      <c r="C370" s="459"/>
      <c r="D370" s="460"/>
      <c r="E370" s="461"/>
      <c r="F370" s="462"/>
      <c r="G370" s="463"/>
      <c r="H370" s="464"/>
      <c r="I370" s="464"/>
      <c r="J370" s="465"/>
      <c r="K370" s="466"/>
    </row>
    <row r="371" spans="2:12" s="362" customFormat="1" ht="21.75" customHeight="1">
      <c r="B371" s="467"/>
      <c r="C371" s="468"/>
      <c r="D371" s="476"/>
      <c r="E371" s="470"/>
      <c r="F371" s="471"/>
      <c r="G371" s="472"/>
      <c r="H371" s="473"/>
      <c r="I371" s="473"/>
      <c r="J371" s="474"/>
      <c r="K371" s="475"/>
    </row>
    <row r="372" spans="2:12" s="362" customFormat="1" ht="21.75" customHeight="1">
      <c r="B372" s="458"/>
      <c r="C372" s="459"/>
      <c r="D372" s="460"/>
      <c r="E372" s="461"/>
      <c r="F372" s="462"/>
      <c r="G372" s="463"/>
      <c r="H372" s="464"/>
      <c r="I372" s="464"/>
      <c r="J372" s="465"/>
      <c r="K372" s="466"/>
    </row>
    <row r="373" spans="2:12" s="362" customFormat="1" ht="21.75" customHeight="1">
      <c r="B373" s="467"/>
      <c r="C373" s="468"/>
      <c r="D373" s="476"/>
      <c r="E373" s="470"/>
      <c r="F373" s="471"/>
      <c r="G373" s="472"/>
      <c r="H373" s="473"/>
      <c r="I373" s="473"/>
      <c r="J373" s="474"/>
      <c r="K373" s="475"/>
    </row>
    <row r="374" spans="2:12" s="362" customFormat="1" ht="21.75" customHeight="1" thickBot="1">
      <c r="B374" s="458"/>
      <c r="C374" s="459"/>
      <c r="D374" s="460"/>
      <c r="E374" s="461"/>
      <c r="F374" s="462"/>
      <c r="G374" s="463"/>
      <c r="H374" s="464"/>
      <c r="I374" s="464"/>
      <c r="J374" s="465"/>
      <c r="K374" s="466"/>
    </row>
    <row r="375" spans="2:12" s="361" customFormat="1" ht="24.75" customHeight="1">
      <c r="B375" s="1452"/>
      <c r="C375" s="1451"/>
      <c r="D375" s="1451"/>
      <c r="E375" s="1451"/>
      <c r="F375" s="1451"/>
      <c r="G375" s="1451"/>
      <c r="H375" s="1451"/>
      <c r="I375" s="1451"/>
      <c r="J375" s="1451"/>
      <c r="K375" s="1451"/>
      <c r="L375" s="113"/>
    </row>
    <row r="376" spans="2:12" s="361" customFormat="1" ht="24.75" customHeight="1" thickBot="1">
      <c r="B376" s="1453"/>
      <c r="C376" s="1454"/>
      <c r="D376" s="1454"/>
      <c r="E376" s="1454"/>
      <c r="F376" s="1454"/>
      <c r="G376" s="1454"/>
      <c r="H376" s="1454"/>
      <c r="I376" s="1454"/>
      <c r="J376" s="1454"/>
      <c r="K376" s="1454"/>
      <c r="L376" s="113"/>
    </row>
    <row r="377" spans="2:12" s="361" customFormat="1" ht="30" customHeight="1">
      <c r="B377" s="1455" t="s">
        <v>78</v>
      </c>
      <c r="C377" s="1455"/>
      <c r="D377" s="1455"/>
      <c r="E377" s="1455"/>
      <c r="F377" s="1455"/>
      <c r="G377" s="1455"/>
      <c r="H377" s="1455"/>
    </row>
    <row r="378" spans="2:12" s="361" customFormat="1" ht="11.25" customHeight="1" thickBot="1">
      <c r="J378" s="446"/>
    </row>
    <row r="379" spans="2:12" s="361" customFormat="1" ht="23.25" customHeight="1">
      <c r="B379" s="1456" t="s">
        <v>2510</v>
      </c>
      <c r="C379" s="1458" t="s">
        <v>2511</v>
      </c>
      <c r="D379" s="1460" t="s">
        <v>76</v>
      </c>
      <c r="E379" s="1461"/>
      <c r="F379" s="1463" t="s">
        <v>56</v>
      </c>
      <c r="G379" s="1448"/>
      <c r="H379" s="1464" t="s">
        <v>57</v>
      </c>
      <c r="I379" s="1448"/>
      <c r="J379" s="109" t="s">
        <v>21</v>
      </c>
      <c r="K379" s="363" t="s">
        <v>24</v>
      </c>
      <c r="L379" s="362"/>
    </row>
    <row r="380" spans="2:12" s="361" customFormat="1" ht="23.25" customHeight="1" thickBot="1">
      <c r="B380" s="1457"/>
      <c r="C380" s="1459"/>
      <c r="D380" s="1462"/>
      <c r="E380" s="1457"/>
      <c r="F380" s="1465" t="s">
        <v>1629</v>
      </c>
      <c r="G380" s="1466"/>
      <c r="H380" s="1467" t="s">
        <v>1268</v>
      </c>
      <c r="I380" s="1466"/>
      <c r="J380" s="447" t="s">
        <v>2303</v>
      </c>
      <c r="K380" s="448" t="s">
        <v>1304</v>
      </c>
      <c r="L380" s="362"/>
    </row>
    <row r="381" spans="2:12" s="361" customFormat="1" ht="18" customHeight="1" thickBot="1">
      <c r="J381" s="446"/>
    </row>
    <row r="382" spans="2:12" s="361" customFormat="1" ht="23.25" customHeight="1">
      <c r="B382" s="1447" t="s">
        <v>58</v>
      </c>
      <c r="C382" s="1448"/>
      <c r="D382" s="1449" t="s">
        <v>59</v>
      </c>
      <c r="E382" s="1448"/>
      <c r="F382" s="1450" t="s">
        <v>60</v>
      </c>
      <c r="G382" s="1451"/>
      <c r="H382" s="1451"/>
      <c r="I382" s="1451"/>
      <c r="J382" s="1451"/>
      <c r="K382" s="1451"/>
      <c r="L382" s="113"/>
    </row>
    <row r="383" spans="2:12" s="361" customFormat="1" ht="23.25" customHeight="1">
      <c r="B383" s="114" t="s">
        <v>61</v>
      </c>
      <c r="C383" s="115" t="s">
        <v>62</v>
      </c>
      <c r="D383" s="116" t="s">
        <v>63</v>
      </c>
      <c r="E383" s="115" t="s">
        <v>64</v>
      </c>
      <c r="F383" s="117" t="s">
        <v>63</v>
      </c>
      <c r="G383" s="118" t="s">
        <v>47</v>
      </c>
      <c r="H383" s="118" t="s">
        <v>65</v>
      </c>
      <c r="I383" s="118" t="s">
        <v>66</v>
      </c>
      <c r="J383" s="118" t="s">
        <v>77</v>
      </c>
      <c r="K383" s="119" t="s">
        <v>79</v>
      </c>
      <c r="L383" s="113"/>
    </row>
    <row r="384" spans="2:12" s="362" customFormat="1" ht="21.75" customHeight="1">
      <c r="B384" s="449" t="s">
        <v>2486</v>
      </c>
      <c r="C384" s="450" t="s">
        <v>2512</v>
      </c>
      <c r="D384" s="451" t="s">
        <v>2342</v>
      </c>
      <c r="E384" s="452" t="s">
        <v>2363</v>
      </c>
      <c r="F384" s="453" t="s">
        <v>2344</v>
      </c>
      <c r="G384" s="454" t="s">
        <v>2513</v>
      </c>
      <c r="H384" s="455" t="s">
        <v>2346</v>
      </c>
      <c r="I384" s="455"/>
      <c r="J384" s="456"/>
      <c r="K384" s="457"/>
    </row>
    <row r="385" spans="2:13" s="362" customFormat="1" ht="21.75" customHeight="1">
      <c r="B385" s="458" t="s">
        <v>2347</v>
      </c>
      <c r="C385" s="459" t="s">
        <v>2514</v>
      </c>
      <c r="D385" s="460" t="s">
        <v>2349</v>
      </c>
      <c r="E385" s="461" t="s">
        <v>2343</v>
      </c>
      <c r="F385" s="462" t="s">
        <v>2350</v>
      </c>
      <c r="G385" s="463" t="s">
        <v>2514</v>
      </c>
      <c r="H385" s="464" t="s">
        <v>2346</v>
      </c>
      <c r="I385" s="464" t="s">
        <v>2491</v>
      </c>
      <c r="J385" s="465" t="s">
        <v>2353</v>
      </c>
      <c r="K385" s="466"/>
    </row>
    <row r="386" spans="2:13" s="362" customFormat="1" ht="21.75" customHeight="1">
      <c r="B386" s="491" t="s">
        <v>2340</v>
      </c>
      <c r="C386" s="489" t="s">
        <v>2515</v>
      </c>
      <c r="D386" s="492" t="s">
        <v>2342</v>
      </c>
      <c r="E386" s="493"/>
      <c r="F386" s="494" t="s">
        <v>2350</v>
      </c>
      <c r="G386" s="495" t="s">
        <v>2516</v>
      </c>
      <c r="H386" s="496" t="s">
        <v>2346</v>
      </c>
      <c r="I386" s="496" t="s">
        <v>2494</v>
      </c>
      <c r="J386" s="497" t="s">
        <v>2499</v>
      </c>
      <c r="K386" s="475"/>
    </row>
    <row r="387" spans="2:13" s="362" customFormat="1" ht="21.75" customHeight="1">
      <c r="B387" s="498" t="s">
        <v>2359</v>
      </c>
      <c r="C387" s="488" t="s">
        <v>2517</v>
      </c>
      <c r="D387" s="499" t="s">
        <v>21</v>
      </c>
      <c r="E387" s="461"/>
      <c r="F387" s="462"/>
      <c r="G387" s="463"/>
      <c r="H387" s="464"/>
      <c r="I387" s="464"/>
      <c r="J387" s="465"/>
      <c r="K387" s="466"/>
    </row>
    <row r="388" spans="2:13" s="362" customFormat="1" ht="21.75" customHeight="1">
      <c r="B388" s="467"/>
      <c r="C388" s="468"/>
      <c r="D388" s="476"/>
      <c r="E388" s="470"/>
      <c r="F388" s="471"/>
      <c r="G388" s="472"/>
      <c r="H388" s="473"/>
      <c r="I388" s="473"/>
      <c r="J388" s="474"/>
      <c r="K388" s="475"/>
      <c r="M388" s="477"/>
    </row>
    <row r="389" spans="2:13" s="362" customFormat="1" ht="21.75" customHeight="1">
      <c r="B389" s="458"/>
      <c r="C389" s="459"/>
      <c r="D389" s="460"/>
      <c r="E389" s="461"/>
      <c r="F389" s="462"/>
      <c r="G389" s="463"/>
      <c r="H389" s="464"/>
      <c r="I389" s="464"/>
      <c r="J389" s="465"/>
      <c r="K389" s="466"/>
      <c r="M389" s="478"/>
    </row>
    <row r="390" spans="2:13" s="362" customFormat="1" ht="21.75" customHeight="1">
      <c r="B390" s="467"/>
      <c r="C390" s="468"/>
      <c r="D390" s="476"/>
      <c r="E390" s="470"/>
      <c r="F390" s="471"/>
      <c r="G390" s="472"/>
      <c r="H390" s="473"/>
      <c r="I390" s="473"/>
      <c r="J390" s="474"/>
      <c r="K390" s="475"/>
      <c r="M390" s="478"/>
    </row>
    <row r="391" spans="2:13" s="362" customFormat="1" ht="21.75" customHeight="1">
      <c r="B391" s="458"/>
      <c r="C391" s="459"/>
      <c r="D391" s="460"/>
      <c r="E391" s="461"/>
      <c r="F391" s="462"/>
      <c r="G391" s="463"/>
      <c r="H391" s="464"/>
      <c r="I391" s="464"/>
      <c r="J391" s="465"/>
      <c r="K391" s="466"/>
    </row>
    <row r="392" spans="2:13" s="362" customFormat="1" ht="21.75" customHeight="1">
      <c r="B392" s="467"/>
      <c r="C392" s="468"/>
      <c r="D392" s="476"/>
      <c r="E392" s="470"/>
      <c r="F392" s="471"/>
      <c r="G392" s="472"/>
      <c r="H392" s="473"/>
      <c r="I392" s="473"/>
      <c r="J392" s="474"/>
      <c r="K392" s="475"/>
    </row>
    <row r="393" spans="2:13" s="362" customFormat="1" ht="21.75" customHeight="1">
      <c r="B393" s="458"/>
      <c r="C393" s="459"/>
      <c r="D393" s="460"/>
      <c r="E393" s="461"/>
      <c r="F393" s="462"/>
      <c r="G393" s="463"/>
      <c r="H393" s="464"/>
      <c r="I393" s="464"/>
      <c r="J393" s="465"/>
      <c r="K393" s="466"/>
    </row>
    <row r="394" spans="2:13" s="362" customFormat="1" ht="21.75" customHeight="1">
      <c r="B394" s="467"/>
      <c r="C394" s="468"/>
      <c r="D394" s="476"/>
      <c r="E394" s="470"/>
      <c r="F394" s="471"/>
      <c r="G394" s="472"/>
      <c r="H394" s="473"/>
      <c r="I394" s="473"/>
      <c r="J394" s="474"/>
      <c r="K394" s="475"/>
    </row>
    <row r="395" spans="2:13" s="362" customFormat="1" ht="21.75" customHeight="1">
      <c r="B395" s="458"/>
      <c r="C395" s="459"/>
      <c r="D395" s="460"/>
      <c r="E395" s="461"/>
      <c r="F395" s="462"/>
      <c r="G395" s="463"/>
      <c r="H395" s="464"/>
      <c r="I395" s="464"/>
      <c r="J395" s="465"/>
      <c r="K395" s="466"/>
    </row>
    <row r="396" spans="2:13" s="362" customFormat="1" ht="21.75" customHeight="1">
      <c r="B396" s="467"/>
      <c r="C396" s="468"/>
      <c r="D396" s="476"/>
      <c r="E396" s="470"/>
      <c r="F396" s="471"/>
      <c r="G396" s="472"/>
      <c r="H396" s="473"/>
      <c r="I396" s="473"/>
      <c r="J396" s="474"/>
      <c r="K396" s="475"/>
    </row>
    <row r="397" spans="2:13" s="362" customFormat="1" ht="21.75" customHeight="1">
      <c r="B397" s="458"/>
      <c r="C397" s="459"/>
      <c r="D397" s="460"/>
      <c r="E397" s="461"/>
      <c r="F397" s="462"/>
      <c r="G397" s="463"/>
      <c r="H397" s="464"/>
      <c r="I397" s="464"/>
      <c r="J397" s="465"/>
      <c r="K397" s="466"/>
    </row>
    <row r="398" spans="2:13" s="362" customFormat="1" ht="21.75" customHeight="1" thickBot="1">
      <c r="B398" s="479"/>
      <c r="C398" s="480"/>
      <c r="D398" s="481"/>
      <c r="E398" s="482"/>
      <c r="F398" s="483"/>
      <c r="G398" s="484"/>
      <c r="H398" s="485"/>
      <c r="I398" s="485"/>
      <c r="J398" s="486"/>
      <c r="K398" s="487"/>
    </row>
    <row r="399" spans="2:13" s="361" customFormat="1" ht="24.75" customHeight="1">
      <c r="B399" s="1452"/>
      <c r="C399" s="1451"/>
      <c r="D399" s="1451"/>
      <c r="E399" s="1451"/>
      <c r="F399" s="1451"/>
      <c r="G399" s="1451"/>
      <c r="H399" s="1451"/>
      <c r="I399" s="1451"/>
      <c r="J399" s="1451"/>
      <c r="K399" s="1451"/>
      <c r="L399" s="113"/>
    </row>
    <row r="400" spans="2:13" s="361" customFormat="1" ht="24.75" customHeight="1" thickBot="1">
      <c r="B400" s="1453"/>
      <c r="C400" s="1454"/>
      <c r="D400" s="1454"/>
      <c r="E400" s="1454"/>
      <c r="F400" s="1454"/>
      <c r="G400" s="1454"/>
      <c r="H400" s="1454"/>
      <c r="I400" s="1454"/>
      <c r="J400" s="1454"/>
      <c r="K400" s="1454"/>
      <c r="L400" s="113"/>
    </row>
    <row r="401" spans="2:21" ht="30" customHeight="1">
      <c r="B401" s="1455" t="s">
        <v>78</v>
      </c>
      <c r="C401" s="1455"/>
      <c r="D401" s="1455"/>
      <c r="E401" s="1455"/>
      <c r="F401" s="1455"/>
      <c r="G401" s="1455"/>
      <c r="H401" s="1455"/>
      <c r="J401" s="108"/>
      <c r="K401" s="108"/>
    </row>
    <row r="402" spans="2:21" ht="11.25" customHeight="1" thickBot="1">
      <c r="J402" s="19"/>
    </row>
    <row r="403" spans="2:21" ht="23.25" customHeight="1">
      <c r="B403" s="1474" t="s">
        <v>2271</v>
      </c>
      <c r="C403" s="1469" t="s">
        <v>2227</v>
      </c>
      <c r="D403" s="1460" t="s">
        <v>76</v>
      </c>
      <c r="E403" s="1461"/>
      <c r="F403" s="1463" t="s">
        <v>56</v>
      </c>
      <c r="G403" s="1448"/>
      <c r="H403" s="1464" t="s">
        <v>57</v>
      </c>
      <c r="I403" s="1448"/>
      <c r="J403" s="109" t="s">
        <v>21</v>
      </c>
      <c r="K403" s="110" t="s">
        <v>24</v>
      </c>
      <c r="L403" s="111"/>
    </row>
    <row r="404" spans="2:21" ht="23.25" customHeight="1" thickBot="1">
      <c r="B404" s="1475"/>
      <c r="C404" s="1459"/>
      <c r="D404" s="1462"/>
      <c r="E404" s="1457"/>
      <c r="F404" s="1471" t="s">
        <v>2225</v>
      </c>
      <c r="G404" s="1472"/>
      <c r="H404" s="1473" t="s">
        <v>2226</v>
      </c>
      <c r="I404" s="1472"/>
      <c r="J404" s="440">
        <v>43020</v>
      </c>
      <c r="K404" s="112" t="s">
        <v>2248</v>
      </c>
      <c r="L404" s="111"/>
    </row>
    <row r="405" spans="2:21" ht="18" customHeight="1" thickBot="1">
      <c r="J405" s="19"/>
      <c r="N405" s="343"/>
      <c r="Q405" s="343"/>
    </row>
    <row r="406" spans="2:21" ht="23.25" customHeight="1">
      <c r="B406" s="1447" t="s">
        <v>58</v>
      </c>
      <c r="C406" s="1448"/>
      <c r="D406" s="1449" t="s">
        <v>59</v>
      </c>
      <c r="E406" s="1448"/>
      <c r="F406" s="1450" t="s">
        <v>60</v>
      </c>
      <c r="G406" s="1451"/>
      <c r="H406" s="1451"/>
      <c r="I406" s="1451"/>
      <c r="J406" s="1451"/>
      <c r="K406" s="1451"/>
      <c r="L406" s="113"/>
      <c r="N406" s="343"/>
      <c r="Q406" s="343"/>
      <c r="U406" s="343"/>
    </row>
    <row r="407" spans="2:21" ht="23.25" customHeight="1">
      <c r="B407" s="114" t="s">
        <v>61</v>
      </c>
      <c r="C407" s="115" t="s">
        <v>62</v>
      </c>
      <c r="D407" s="116" t="s">
        <v>63</v>
      </c>
      <c r="E407" s="115" t="s">
        <v>64</v>
      </c>
      <c r="F407" s="117" t="s">
        <v>63</v>
      </c>
      <c r="G407" s="118" t="s">
        <v>47</v>
      </c>
      <c r="H407" s="118" t="s">
        <v>65</v>
      </c>
      <c r="I407" s="118" t="s">
        <v>66</v>
      </c>
      <c r="J407" s="118" t="s">
        <v>77</v>
      </c>
      <c r="K407" s="119" t="s">
        <v>79</v>
      </c>
      <c r="L407" s="113"/>
      <c r="N407" s="343"/>
      <c r="Q407" s="343"/>
      <c r="U407" s="343"/>
    </row>
    <row r="408" spans="2:21" ht="21.75" customHeight="1">
      <c r="B408" s="120" t="s">
        <v>2228</v>
      </c>
      <c r="C408" s="121" t="s">
        <v>2229</v>
      </c>
      <c r="D408" s="122" t="s">
        <v>2236</v>
      </c>
      <c r="E408" s="123">
        <v>20</v>
      </c>
      <c r="F408" s="124" t="s">
        <v>2242</v>
      </c>
      <c r="G408" s="125" t="s">
        <v>2245</v>
      </c>
      <c r="H408" s="126" t="s">
        <v>2239</v>
      </c>
      <c r="I408" s="126" t="s">
        <v>2243</v>
      </c>
      <c r="J408" s="127" t="s">
        <v>2244</v>
      </c>
      <c r="K408" s="128"/>
      <c r="L408" s="113"/>
      <c r="N408" s="343"/>
      <c r="Q408" s="343"/>
      <c r="U408" s="343"/>
    </row>
    <row r="409" spans="2:21" ht="21.75" customHeight="1">
      <c r="B409" s="129" t="s">
        <v>2230</v>
      </c>
      <c r="C409" s="130" t="s">
        <v>2233</v>
      </c>
      <c r="D409" s="131" t="s">
        <v>2237</v>
      </c>
      <c r="E409" s="132">
        <v>2</v>
      </c>
      <c r="F409" s="133" t="s">
        <v>2242</v>
      </c>
      <c r="G409" s="134" t="s">
        <v>2246</v>
      </c>
      <c r="H409" s="135" t="s">
        <v>2239</v>
      </c>
      <c r="I409" s="135" t="s">
        <v>2243</v>
      </c>
      <c r="J409" s="136" t="s">
        <v>2270</v>
      </c>
      <c r="K409" s="137"/>
      <c r="L409" s="113"/>
      <c r="N409" s="343"/>
      <c r="Q409" s="343"/>
      <c r="U409" s="343"/>
    </row>
    <row r="410" spans="2:21" ht="21.75" customHeight="1">
      <c r="B410" s="138" t="s">
        <v>2231</v>
      </c>
      <c r="C410" s="139" t="s">
        <v>2234</v>
      </c>
      <c r="D410" s="140" t="s">
        <v>2237</v>
      </c>
      <c r="E410" s="141">
        <v>2</v>
      </c>
      <c r="F410" s="142" t="s">
        <v>2238</v>
      </c>
      <c r="G410" s="143" t="s">
        <v>2240</v>
      </c>
      <c r="H410" s="144" t="s">
        <v>2241</v>
      </c>
      <c r="I410" s="144"/>
      <c r="J410" s="145"/>
      <c r="K410" s="146"/>
      <c r="L410" s="113"/>
      <c r="N410" s="343"/>
      <c r="Q410" s="343"/>
      <c r="U410" s="343"/>
    </row>
    <row r="411" spans="2:21" ht="21.75" customHeight="1">
      <c r="B411" s="129" t="s">
        <v>2232</v>
      </c>
      <c r="C411" s="130" t="s">
        <v>2235</v>
      </c>
      <c r="D411" s="131" t="s">
        <v>2237</v>
      </c>
      <c r="E411" s="132">
        <v>2000</v>
      </c>
      <c r="F411" s="133"/>
      <c r="G411" s="134"/>
      <c r="H411" s="135" t="s">
        <v>2239</v>
      </c>
      <c r="I411" s="135"/>
      <c r="J411" s="136"/>
      <c r="K411" s="137"/>
      <c r="L411" s="113"/>
      <c r="N411" s="343"/>
      <c r="Q411" s="343"/>
      <c r="U411" s="343"/>
    </row>
    <row r="412" spans="2:21" ht="21.75" customHeight="1">
      <c r="B412" s="138"/>
      <c r="C412" s="139"/>
      <c r="D412" s="147"/>
      <c r="E412" s="141"/>
      <c r="F412" s="142"/>
      <c r="G412" s="143"/>
      <c r="H412" s="144"/>
      <c r="I412" s="144"/>
      <c r="J412" s="145"/>
      <c r="K412" s="146"/>
      <c r="L412" s="113"/>
      <c r="M412" s="148"/>
      <c r="N412" s="343"/>
      <c r="Q412" s="343"/>
      <c r="U412" s="343"/>
    </row>
    <row r="413" spans="2:21" ht="21.75" customHeight="1">
      <c r="B413" s="129"/>
      <c r="C413" s="130"/>
      <c r="D413" s="131"/>
      <c r="E413" s="132"/>
      <c r="F413" s="133"/>
      <c r="G413" s="134"/>
      <c r="H413" s="135"/>
      <c r="I413" s="135"/>
      <c r="J413" s="136"/>
      <c r="K413" s="137"/>
      <c r="L413" s="113"/>
      <c r="M413" s="19"/>
      <c r="N413" s="343"/>
      <c r="Q413" s="343"/>
      <c r="U413" s="343"/>
    </row>
    <row r="414" spans="2:21" ht="21.75" customHeight="1">
      <c r="B414" s="138"/>
      <c r="C414" s="139"/>
      <c r="D414" s="147"/>
      <c r="E414" s="141"/>
      <c r="F414" s="142"/>
      <c r="G414" s="143"/>
      <c r="H414" s="144"/>
      <c r="I414" s="144"/>
      <c r="J414" s="145"/>
      <c r="K414" s="146"/>
      <c r="L414" s="113"/>
      <c r="M414" s="19"/>
      <c r="N414" s="343"/>
      <c r="Q414" s="343"/>
      <c r="U414" s="343"/>
    </row>
    <row r="415" spans="2:21" ht="21.75" customHeight="1">
      <c r="B415" s="129"/>
      <c r="C415" s="130"/>
      <c r="D415" s="131"/>
      <c r="E415" s="132"/>
      <c r="F415" s="133"/>
      <c r="G415" s="134"/>
      <c r="H415" s="135"/>
      <c r="I415" s="135"/>
      <c r="J415" s="136"/>
      <c r="K415" s="137"/>
      <c r="L415" s="113"/>
      <c r="N415" s="343"/>
      <c r="Q415" s="343"/>
      <c r="U415" s="343"/>
    </row>
    <row r="416" spans="2:21" ht="21.75" customHeight="1">
      <c r="B416" s="138"/>
      <c r="C416" s="139"/>
      <c r="D416" s="147"/>
      <c r="E416" s="141"/>
      <c r="F416" s="142"/>
      <c r="G416" s="143"/>
      <c r="H416" s="144"/>
      <c r="I416" s="144"/>
      <c r="J416" s="145"/>
      <c r="K416" s="146"/>
      <c r="L416" s="113"/>
      <c r="N416" s="343"/>
      <c r="Q416" s="343"/>
      <c r="U416" s="343"/>
    </row>
    <row r="417" spans="2:21" ht="21.75" customHeight="1">
      <c r="B417" s="129"/>
      <c r="C417" s="130"/>
      <c r="D417" s="131"/>
      <c r="E417" s="132"/>
      <c r="F417" s="133"/>
      <c r="G417" s="134"/>
      <c r="H417" s="135"/>
      <c r="I417" s="135"/>
      <c r="J417" s="136"/>
      <c r="K417" s="137"/>
      <c r="L417" s="113"/>
      <c r="N417" s="343"/>
      <c r="Q417" s="343"/>
      <c r="U417" s="343"/>
    </row>
    <row r="418" spans="2:21" ht="21.75" customHeight="1">
      <c r="B418" s="138"/>
      <c r="C418" s="139"/>
      <c r="D418" s="147"/>
      <c r="E418" s="141"/>
      <c r="F418" s="142"/>
      <c r="G418" s="143"/>
      <c r="H418" s="144"/>
      <c r="I418" s="144"/>
      <c r="J418" s="145"/>
      <c r="K418" s="146"/>
      <c r="L418" s="113"/>
      <c r="N418" s="343"/>
      <c r="Q418" s="343"/>
      <c r="U418" s="343"/>
    </row>
    <row r="419" spans="2:21" ht="21.75" customHeight="1">
      <c r="B419" s="129"/>
      <c r="C419" s="130"/>
      <c r="D419" s="131"/>
      <c r="E419" s="132"/>
      <c r="F419" s="133"/>
      <c r="G419" s="134"/>
      <c r="H419" s="135"/>
      <c r="I419" s="135"/>
      <c r="J419" s="136"/>
      <c r="K419" s="137"/>
      <c r="L419" s="113"/>
      <c r="N419" s="343"/>
      <c r="Q419" s="343"/>
      <c r="U419" s="343"/>
    </row>
    <row r="420" spans="2:21" ht="21.75" customHeight="1">
      <c r="B420" s="138"/>
      <c r="C420" s="139"/>
      <c r="D420" s="147"/>
      <c r="E420" s="141"/>
      <c r="F420" s="142"/>
      <c r="G420" s="143"/>
      <c r="H420" s="144"/>
      <c r="I420" s="144"/>
      <c r="J420" s="145"/>
      <c r="K420" s="146"/>
      <c r="L420" s="113"/>
      <c r="N420" s="343"/>
      <c r="Q420" s="343"/>
      <c r="U420" s="343"/>
    </row>
    <row r="421" spans="2:21" ht="21.75" customHeight="1">
      <c r="B421" s="129"/>
      <c r="C421" s="130"/>
      <c r="D421" s="131"/>
      <c r="E421" s="132"/>
      <c r="F421" s="133"/>
      <c r="G421" s="134"/>
      <c r="H421" s="135"/>
      <c r="I421" s="135"/>
      <c r="J421" s="136"/>
      <c r="K421" s="137"/>
      <c r="L421" s="113"/>
      <c r="N421" s="343"/>
      <c r="Q421" s="343"/>
      <c r="U421" s="343"/>
    </row>
    <row r="422" spans="2:21" ht="21.75" customHeight="1" thickBot="1">
      <c r="B422" s="149"/>
      <c r="C422" s="150"/>
      <c r="D422" s="151"/>
      <c r="E422" s="152"/>
      <c r="F422" s="153"/>
      <c r="G422" s="154"/>
      <c r="H422" s="155"/>
      <c r="I422" s="155"/>
      <c r="J422" s="156"/>
      <c r="K422" s="157"/>
      <c r="L422" s="113"/>
      <c r="N422" s="343"/>
      <c r="Q422" s="343"/>
      <c r="U422" s="343"/>
    </row>
    <row r="423" spans="2:21" ht="24.75" customHeight="1">
      <c r="B423" s="1452"/>
      <c r="C423" s="1451"/>
      <c r="D423" s="1451"/>
      <c r="E423" s="1451"/>
      <c r="F423" s="1451"/>
      <c r="G423" s="1451"/>
      <c r="H423" s="1451"/>
      <c r="I423" s="1451"/>
      <c r="J423" s="1451"/>
      <c r="K423" s="1451"/>
      <c r="L423" s="113"/>
      <c r="N423" s="343"/>
      <c r="Q423" s="343"/>
    </row>
    <row r="424" spans="2:21" ht="24.75" customHeight="1" thickBot="1">
      <c r="B424" s="1453"/>
      <c r="C424" s="1454"/>
      <c r="D424" s="1454"/>
      <c r="E424" s="1454"/>
      <c r="F424" s="1454"/>
      <c r="G424" s="1454"/>
      <c r="H424" s="1454"/>
      <c r="I424" s="1454"/>
      <c r="J424" s="1454"/>
      <c r="K424" s="1454"/>
      <c r="L424" s="113"/>
      <c r="N424" s="343"/>
      <c r="Q424" s="343"/>
    </row>
    <row r="425" spans="2:21" ht="17.25" customHeight="1">
      <c r="J425" s="19"/>
    </row>
    <row r="426" spans="2:21" ht="30" customHeight="1">
      <c r="B426" s="1455" t="s">
        <v>78</v>
      </c>
      <c r="C426" s="1455"/>
      <c r="D426" s="1455"/>
      <c r="E426" s="1455"/>
      <c r="F426" s="1455"/>
      <c r="G426" s="1455"/>
      <c r="H426" s="1455"/>
    </row>
    <row r="427" spans="2:21" ht="11.25" customHeight="1" thickBot="1">
      <c r="J427" s="19"/>
    </row>
    <row r="428" spans="2:21" ht="23.25" customHeight="1">
      <c r="B428" s="1474" t="s">
        <v>2272</v>
      </c>
      <c r="C428" s="1469" t="s">
        <v>2247</v>
      </c>
      <c r="D428" s="1460" t="s">
        <v>76</v>
      </c>
      <c r="E428" s="1461"/>
      <c r="F428" s="1463" t="s">
        <v>56</v>
      </c>
      <c r="G428" s="1448"/>
      <c r="H428" s="1464" t="s">
        <v>57</v>
      </c>
      <c r="I428" s="1448"/>
      <c r="J428" s="109" t="s">
        <v>21</v>
      </c>
      <c r="K428" s="110" t="s">
        <v>24</v>
      </c>
      <c r="L428" s="111"/>
    </row>
    <row r="429" spans="2:21" ht="23.25" customHeight="1" thickBot="1">
      <c r="B429" s="1475"/>
      <c r="C429" s="1459"/>
      <c r="D429" s="1462"/>
      <c r="E429" s="1457"/>
      <c r="F429" s="1471" t="s">
        <v>2225</v>
      </c>
      <c r="G429" s="1472"/>
      <c r="H429" s="1473" t="s">
        <v>2226</v>
      </c>
      <c r="I429" s="1472"/>
      <c r="J429" s="440">
        <v>43020</v>
      </c>
      <c r="K429" s="344" t="s">
        <v>2249</v>
      </c>
      <c r="L429" s="111"/>
    </row>
    <row r="430" spans="2:21" ht="18" customHeight="1" thickBot="1">
      <c r="J430" s="19"/>
    </row>
    <row r="431" spans="2:21" ht="23.25" customHeight="1">
      <c r="B431" s="1447" t="s">
        <v>58</v>
      </c>
      <c r="C431" s="1448"/>
      <c r="D431" s="1449" t="s">
        <v>59</v>
      </c>
      <c r="E431" s="1448"/>
      <c r="F431" s="1450" t="s">
        <v>60</v>
      </c>
      <c r="G431" s="1451"/>
      <c r="H431" s="1451"/>
      <c r="I431" s="1451"/>
      <c r="J431" s="1451"/>
      <c r="K431" s="1451"/>
      <c r="L431" s="113"/>
    </row>
    <row r="432" spans="2:21" ht="23.25" customHeight="1">
      <c r="B432" s="114" t="s">
        <v>61</v>
      </c>
      <c r="C432" s="115" t="s">
        <v>62</v>
      </c>
      <c r="D432" s="116" t="s">
        <v>63</v>
      </c>
      <c r="E432" s="115" t="s">
        <v>64</v>
      </c>
      <c r="F432" s="117" t="s">
        <v>63</v>
      </c>
      <c r="G432" s="118" t="s">
        <v>47</v>
      </c>
      <c r="H432" s="118" t="s">
        <v>65</v>
      </c>
      <c r="I432" s="118" t="s">
        <v>66</v>
      </c>
      <c r="J432" s="118" t="s">
        <v>77</v>
      </c>
      <c r="K432" s="119" t="s">
        <v>79</v>
      </c>
      <c r="L432" s="113"/>
    </row>
    <row r="433" spans="2:12" ht="21.75" customHeight="1">
      <c r="B433" s="120" t="s">
        <v>2250</v>
      </c>
      <c r="C433" s="121" t="s">
        <v>2256</v>
      </c>
      <c r="D433" s="147" t="s">
        <v>2237</v>
      </c>
      <c r="E433" s="141">
        <v>20</v>
      </c>
      <c r="F433" s="124" t="s">
        <v>2264</v>
      </c>
      <c r="G433" s="125" t="s">
        <v>2267</v>
      </c>
      <c r="H433" s="126" t="s">
        <v>2241</v>
      </c>
      <c r="I433" s="126" t="s">
        <v>2243</v>
      </c>
      <c r="J433" s="127" t="s">
        <v>2244</v>
      </c>
      <c r="K433" s="128"/>
      <c r="L433" s="113"/>
    </row>
    <row r="434" spans="2:12" ht="21.75" customHeight="1">
      <c r="B434" s="129" t="s">
        <v>2251</v>
      </c>
      <c r="C434" s="130" t="s">
        <v>2257</v>
      </c>
      <c r="D434" s="131" t="s">
        <v>2237</v>
      </c>
      <c r="E434" s="132">
        <v>2</v>
      </c>
      <c r="F434" s="133" t="s">
        <v>2265</v>
      </c>
      <c r="G434" s="134" t="s">
        <v>2268</v>
      </c>
      <c r="H434" s="135" t="s">
        <v>2241</v>
      </c>
      <c r="I434" s="135" t="s">
        <v>2243</v>
      </c>
      <c r="J434" s="136" t="s">
        <v>2269</v>
      </c>
      <c r="K434" s="137"/>
      <c r="L434" s="113"/>
    </row>
    <row r="435" spans="2:12" ht="21.75" customHeight="1">
      <c r="B435" s="138" t="s">
        <v>2252</v>
      </c>
      <c r="C435" s="139" t="s">
        <v>2258</v>
      </c>
      <c r="D435" s="147" t="s">
        <v>2237</v>
      </c>
      <c r="E435" s="141">
        <v>2</v>
      </c>
      <c r="F435" s="142" t="s">
        <v>2263</v>
      </c>
      <c r="G435" s="143" t="s">
        <v>2266</v>
      </c>
      <c r="H435" s="144" t="s">
        <v>2239</v>
      </c>
      <c r="I435" s="144"/>
      <c r="J435" s="145"/>
      <c r="K435" s="146"/>
      <c r="L435" s="113"/>
    </row>
    <row r="436" spans="2:12" ht="21.75" customHeight="1">
      <c r="B436" s="129" t="s">
        <v>2253</v>
      </c>
      <c r="C436" s="130" t="s">
        <v>2259</v>
      </c>
      <c r="D436" s="131" t="s">
        <v>2236</v>
      </c>
      <c r="E436" s="132">
        <v>20</v>
      </c>
      <c r="F436" s="133"/>
      <c r="G436" s="134"/>
      <c r="H436" s="135" t="s">
        <v>2239</v>
      </c>
      <c r="I436" s="135"/>
      <c r="J436" s="136"/>
      <c r="K436" s="137"/>
      <c r="L436" s="113"/>
    </row>
    <row r="437" spans="2:12" ht="21.75" customHeight="1">
      <c r="B437" s="138" t="s">
        <v>2254</v>
      </c>
      <c r="C437" s="139" t="s">
        <v>2260</v>
      </c>
      <c r="D437" s="147" t="s">
        <v>2262</v>
      </c>
      <c r="E437" s="141"/>
      <c r="F437" s="142"/>
      <c r="G437" s="143"/>
      <c r="H437" s="144" t="s">
        <v>2239</v>
      </c>
      <c r="I437" s="144"/>
      <c r="J437" s="145"/>
      <c r="K437" s="146"/>
      <c r="L437" s="113"/>
    </row>
    <row r="438" spans="2:12" ht="21.75" customHeight="1">
      <c r="B438" s="129" t="s">
        <v>2255</v>
      </c>
      <c r="C438" s="130" t="s">
        <v>2261</v>
      </c>
      <c r="D438" s="131" t="s">
        <v>2262</v>
      </c>
      <c r="E438" s="132"/>
      <c r="F438" s="133"/>
      <c r="G438" s="134"/>
      <c r="H438" s="135" t="s">
        <v>2239</v>
      </c>
      <c r="I438" s="135"/>
      <c r="J438" s="136"/>
      <c r="K438" s="137"/>
      <c r="L438" s="113"/>
    </row>
    <row r="439" spans="2:12" ht="21.75" customHeight="1">
      <c r="B439" s="138"/>
      <c r="C439" s="158"/>
      <c r="D439" s="147"/>
      <c r="E439" s="141"/>
      <c r="F439" s="142"/>
      <c r="G439" s="143"/>
      <c r="H439" s="144"/>
      <c r="I439" s="144"/>
      <c r="J439" s="145"/>
      <c r="K439" s="146"/>
      <c r="L439" s="113"/>
    </row>
    <row r="440" spans="2:12" ht="21.75" customHeight="1">
      <c r="B440" s="129"/>
      <c r="C440" s="130"/>
      <c r="D440" s="131"/>
      <c r="E440" s="132"/>
      <c r="F440" s="133"/>
      <c r="G440" s="134"/>
      <c r="H440" s="135"/>
      <c r="I440" s="135"/>
      <c r="J440" s="136"/>
      <c r="K440" s="137"/>
      <c r="L440" s="113"/>
    </row>
    <row r="441" spans="2:12" ht="21.75" customHeight="1">
      <c r="B441" s="138"/>
      <c r="C441" s="139"/>
      <c r="D441" s="147"/>
      <c r="E441" s="141"/>
      <c r="F441" s="142"/>
      <c r="G441" s="143"/>
      <c r="H441" s="144"/>
      <c r="I441" s="144"/>
      <c r="J441" s="145"/>
      <c r="K441" s="146"/>
      <c r="L441" s="113"/>
    </row>
    <row r="442" spans="2:12" ht="21.75" customHeight="1">
      <c r="B442" s="129"/>
      <c r="C442" s="130"/>
      <c r="D442" s="131"/>
      <c r="E442" s="132"/>
      <c r="F442" s="133"/>
      <c r="G442" s="134"/>
      <c r="H442" s="135"/>
      <c r="I442" s="135"/>
      <c r="J442" s="136"/>
      <c r="K442" s="137"/>
      <c r="L442" s="113"/>
    </row>
    <row r="443" spans="2:12" ht="21.75" customHeight="1">
      <c r="B443" s="138"/>
      <c r="C443" s="139"/>
      <c r="D443" s="147"/>
      <c r="E443" s="141"/>
      <c r="F443" s="142"/>
      <c r="G443" s="143"/>
      <c r="H443" s="144"/>
      <c r="I443" s="144"/>
      <c r="J443" s="145"/>
      <c r="K443" s="146"/>
      <c r="L443" s="113"/>
    </row>
    <row r="444" spans="2:12" ht="21.75" customHeight="1">
      <c r="B444" s="129"/>
      <c r="C444" s="130"/>
      <c r="D444" s="131"/>
      <c r="E444" s="132"/>
      <c r="F444" s="133"/>
      <c r="G444" s="134"/>
      <c r="H444" s="135"/>
      <c r="I444" s="135"/>
      <c r="J444" s="136"/>
      <c r="K444" s="137"/>
      <c r="L444" s="113"/>
    </row>
    <row r="445" spans="2:12" ht="21.75" customHeight="1">
      <c r="B445" s="138"/>
      <c r="C445" s="139"/>
      <c r="D445" s="147"/>
      <c r="E445" s="141"/>
      <c r="F445" s="142"/>
      <c r="G445" s="143"/>
      <c r="H445" s="144"/>
      <c r="I445" s="144"/>
      <c r="J445" s="145"/>
      <c r="K445" s="146"/>
      <c r="L445" s="113"/>
    </row>
    <row r="446" spans="2:12" ht="21.75" customHeight="1" thickBot="1">
      <c r="B446" s="129"/>
      <c r="C446" s="130"/>
      <c r="D446" s="131"/>
      <c r="E446" s="132"/>
      <c r="F446" s="133"/>
      <c r="G446" s="134"/>
      <c r="H446" s="135"/>
      <c r="I446" s="135"/>
      <c r="J446" s="136"/>
      <c r="K446" s="137"/>
      <c r="L446" s="113"/>
    </row>
    <row r="447" spans="2:12" ht="24.75" customHeight="1">
      <c r="B447" s="1452"/>
      <c r="C447" s="1451"/>
      <c r="D447" s="1451"/>
      <c r="E447" s="1451"/>
      <c r="F447" s="1451"/>
      <c r="G447" s="1451"/>
      <c r="H447" s="1451"/>
      <c r="I447" s="1451"/>
      <c r="J447" s="1451"/>
      <c r="K447" s="1451"/>
      <c r="L447" s="113"/>
    </row>
    <row r="448" spans="2:12" ht="24.75" customHeight="1" thickBot="1">
      <c r="B448" s="1453"/>
      <c r="C448" s="1454"/>
      <c r="D448" s="1454"/>
      <c r="E448" s="1454"/>
      <c r="F448" s="1454"/>
      <c r="G448" s="1454"/>
      <c r="H448" s="1454"/>
      <c r="I448" s="1454"/>
      <c r="J448" s="1454"/>
      <c r="K448" s="1454"/>
      <c r="L448" s="113"/>
    </row>
    <row r="449" spans="2:13" ht="30" customHeight="1">
      <c r="B449" s="1455" t="s">
        <v>78</v>
      </c>
      <c r="C449" s="1455"/>
      <c r="D449" s="1455"/>
      <c r="E449" s="1455"/>
      <c r="F449" s="1455"/>
      <c r="G449" s="1455"/>
      <c r="H449" s="1455"/>
    </row>
    <row r="450" spans="2:13" ht="11.25" customHeight="1" thickBot="1">
      <c r="J450" s="19"/>
    </row>
    <row r="451" spans="2:13" ht="23.25" customHeight="1">
      <c r="B451" s="1474" t="s">
        <v>2273</v>
      </c>
      <c r="C451" s="1469" t="s">
        <v>2274</v>
      </c>
      <c r="D451" s="1460" t="s">
        <v>76</v>
      </c>
      <c r="E451" s="1461"/>
      <c r="F451" s="1463" t="s">
        <v>56</v>
      </c>
      <c r="G451" s="1448"/>
      <c r="H451" s="1464" t="s">
        <v>57</v>
      </c>
      <c r="I451" s="1448"/>
      <c r="J451" s="109" t="s">
        <v>21</v>
      </c>
      <c r="K451" s="110" t="s">
        <v>24</v>
      </c>
      <c r="L451" s="111"/>
    </row>
    <row r="452" spans="2:13" ht="23.25" customHeight="1" thickBot="1">
      <c r="B452" s="1475"/>
      <c r="C452" s="1459"/>
      <c r="D452" s="1462"/>
      <c r="E452" s="1457"/>
      <c r="F452" s="1471" t="s">
        <v>2225</v>
      </c>
      <c r="G452" s="1472"/>
      <c r="H452" s="1473" t="s">
        <v>2226</v>
      </c>
      <c r="I452" s="1472"/>
      <c r="J452" s="440">
        <v>43020</v>
      </c>
      <c r="K452" s="344" t="s">
        <v>2249</v>
      </c>
      <c r="L452" s="111"/>
    </row>
    <row r="453" spans="2:13" ht="18" customHeight="1" thickBot="1">
      <c r="J453" s="19"/>
    </row>
    <row r="454" spans="2:13" ht="23.25" customHeight="1">
      <c r="B454" s="1447" t="s">
        <v>58</v>
      </c>
      <c r="C454" s="1448"/>
      <c r="D454" s="1449" t="s">
        <v>59</v>
      </c>
      <c r="E454" s="1448"/>
      <c r="F454" s="1450" t="s">
        <v>60</v>
      </c>
      <c r="G454" s="1451"/>
      <c r="H454" s="1451"/>
      <c r="I454" s="1451"/>
      <c r="J454" s="1451"/>
      <c r="K454" s="1451"/>
      <c r="L454" s="113"/>
    </row>
    <row r="455" spans="2:13" ht="23.25" customHeight="1">
      <c r="B455" s="114" t="s">
        <v>61</v>
      </c>
      <c r="C455" s="115" t="s">
        <v>62</v>
      </c>
      <c r="D455" s="116" t="s">
        <v>63</v>
      </c>
      <c r="E455" s="115" t="s">
        <v>64</v>
      </c>
      <c r="F455" s="117" t="s">
        <v>63</v>
      </c>
      <c r="G455" s="118" t="s">
        <v>47</v>
      </c>
      <c r="H455" s="118" t="s">
        <v>65</v>
      </c>
      <c r="I455" s="118" t="s">
        <v>66</v>
      </c>
      <c r="J455" s="118" t="s">
        <v>77</v>
      </c>
      <c r="K455" s="119" t="s">
        <v>79</v>
      </c>
      <c r="L455" s="113"/>
    </row>
    <row r="456" spans="2:13" ht="21.75" customHeight="1">
      <c r="B456" s="120" t="s">
        <v>2275</v>
      </c>
      <c r="C456" s="121" t="s">
        <v>2277</v>
      </c>
      <c r="D456" s="122" t="s">
        <v>2262</v>
      </c>
      <c r="E456" s="123"/>
      <c r="F456" s="124" t="s">
        <v>2279</v>
      </c>
      <c r="G456" s="125" t="s">
        <v>2280</v>
      </c>
      <c r="H456" s="126" t="s">
        <v>2241</v>
      </c>
      <c r="I456" s="126" t="s">
        <v>2281</v>
      </c>
      <c r="J456" s="127" t="s">
        <v>2282</v>
      </c>
      <c r="K456" s="128"/>
      <c r="L456" s="113"/>
    </row>
    <row r="457" spans="2:13" ht="21.75" customHeight="1">
      <c r="B457" s="129" t="s">
        <v>2276</v>
      </c>
      <c r="C457" s="130" t="s">
        <v>2278</v>
      </c>
      <c r="D457" s="131" t="s">
        <v>2236</v>
      </c>
      <c r="E457" s="132">
        <v>2000</v>
      </c>
      <c r="F457" s="133"/>
      <c r="G457" s="134"/>
      <c r="H457" s="135" t="s">
        <v>2239</v>
      </c>
      <c r="I457" s="135"/>
      <c r="J457" s="136"/>
      <c r="K457" s="137"/>
      <c r="L457" s="113"/>
    </row>
    <row r="458" spans="2:13" ht="21.75" customHeight="1">
      <c r="B458" s="138"/>
      <c r="C458" s="139"/>
      <c r="D458" s="140"/>
      <c r="E458" s="141"/>
      <c r="F458" s="142"/>
      <c r="G458" s="143"/>
      <c r="H458" s="144"/>
      <c r="I458" s="144"/>
      <c r="J458" s="145"/>
      <c r="K458" s="146"/>
      <c r="L458" s="113"/>
    </row>
    <row r="459" spans="2:13" ht="21.75" customHeight="1">
      <c r="B459" s="129"/>
      <c r="C459" s="130"/>
      <c r="D459" s="131"/>
      <c r="E459" s="132"/>
      <c r="F459" s="133"/>
      <c r="G459" s="134"/>
      <c r="H459" s="135"/>
      <c r="I459" s="135"/>
      <c r="J459" s="136"/>
      <c r="K459" s="137"/>
      <c r="L459" s="113"/>
    </row>
    <row r="460" spans="2:13" ht="21.75" customHeight="1">
      <c r="B460" s="138"/>
      <c r="C460" s="139"/>
      <c r="D460" s="147"/>
      <c r="E460" s="141"/>
      <c r="F460" s="142"/>
      <c r="G460" s="143"/>
      <c r="H460" s="144"/>
      <c r="I460" s="144"/>
      <c r="J460" s="145"/>
      <c r="K460" s="146"/>
      <c r="L460" s="113"/>
      <c r="M460" s="148"/>
    </row>
    <row r="461" spans="2:13" ht="21.75" customHeight="1">
      <c r="B461" s="129"/>
      <c r="C461" s="130"/>
      <c r="D461" s="131"/>
      <c r="E461" s="132"/>
      <c r="F461" s="133"/>
      <c r="G461" s="134"/>
      <c r="H461" s="135"/>
      <c r="I461" s="135"/>
      <c r="J461" s="136"/>
      <c r="K461" s="137"/>
      <c r="L461" s="113"/>
      <c r="M461" s="19"/>
    </row>
    <row r="462" spans="2:13" ht="21.75" customHeight="1">
      <c r="B462" s="138"/>
      <c r="C462" s="139"/>
      <c r="D462" s="147"/>
      <c r="E462" s="141"/>
      <c r="F462" s="142"/>
      <c r="G462" s="143"/>
      <c r="H462" s="144"/>
      <c r="I462" s="144"/>
      <c r="J462" s="145"/>
      <c r="K462" s="146"/>
      <c r="L462" s="113"/>
      <c r="M462" s="19"/>
    </row>
    <row r="463" spans="2:13" ht="21.75" customHeight="1">
      <c r="B463" s="129"/>
      <c r="C463" s="130"/>
      <c r="D463" s="131"/>
      <c r="E463" s="132"/>
      <c r="F463" s="133"/>
      <c r="G463" s="134"/>
      <c r="H463" s="135"/>
      <c r="I463" s="135"/>
      <c r="J463" s="136"/>
      <c r="K463" s="137"/>
      <c r="L463" s="113"/>
    </row>
    <row r="464" spans="2:13" ht="21.75" customHeight="1">
      <c r="B464" s="138"/>
      <c r="C464" s="139"/>
      <c r="D464" s="147"/>
      <c r="E464" s="141"/>
      <c r="F464" s="142"/>
      <c r="G464" s="143"/>
      <c r="H464" s="144"/>
      <c r="I464" s="144"/>
      <c r="J464" s="145"/>
      <c r="K464" s="146"/>
      <c r="L464" s="113"/>
    </row>
    <row r="465" spans="2:12" ht="21.75" customHeight="1">
      <c r="B465" s="129"/>
      <c r="C465" s="130"/>
      <c r="D465" s="131"/>
      <c r="E465" s="132"/>
      <c r="F465" s="133"/>
      <c r="G465" s="134"/>
      <c r="H465" s="135"/>
      <c r="I465" s="135"/>
      <c r="J465" s="136"/>
      <c r="K465" s="137"/>
      <c r="L465" s="113"/>
    </row>
    <row r="466" spans="2:12" ht="21.75" customHeight="1">
      <c r="B466" s="138"/>
      <c r="C466" s="139"/>
      <c r="D466" s="147"/>
      <c r="E466" s="141"/>
      <c r="F466" s="142"/>
      <c r="G466" s="143"/>
      <c r="H466" s="144"/>
      <c r="I466" s="144"/>
      <c r="J466" s="145"/>
      <c r="K466" s="146"/>
      <c r="L466" s="113"/>
    </row>
    <row r="467" spans="2:12" ht="21.75" customHeight="1">
      <c r="B467" s="129"/>
      <c r="C467" s="130"/>
      <c r="D467" s="131"/>
      <c r="E467" s="132"/>
      <c r="F467" s="133"/>
      <c r="G467" s="134"/>
      <c r="H467" s="135"/>
      <c r="I467" s="135"/>
      <c r="J467" s="136"/>
      <c r="K467" s="137"/>
      <c r="L467" s="113"/>
    </row>
    <row r="468" spans="2:12" ht="21.75" customHeight="1">
      <c r="B468" s="138"/>
      <c r="C468" s="139"/>
      <c r="D468" s="147"/>
      <c r="E468" s="141"/>
      <c r="F468" s="142"/>
      <c r="G468" s="143"/>
      <c r="H468" s="144"/>
      <c r="I468" s="144"/>
      <c r="J468" s="145"/>
      <c r="K468" s="146"/>
      <c r="L468" s="113"/>
    </row>
    <row r="469" spans="2:12" ht="21.75" customHeight="1">
      <c r="B469" s="129"/>
      <c r="C469" s="130"/>
      <c r="D469" s="131"/>
      <c r="E469" s="132"/>
      <c r="F469" s="133"/>
      <c r="G469" s="134"/>
      <c r="H469" s="135"/>
      <c r="I469" s="135"/>
      <c r="J469" s="136"/>
      <c r="K469" s="137"/>
      <c r="L469" s="113"/>
    </row>
    <row r="470" spans="2:12" ht="21.75" customHeight="1" thickBot="1">
      <c r="B470" s="149"/>
      <c r="C470" s="150"/>
      <c r="D470" s="151"/>
      <c r="E470" s="152"/>
      <c r="F470" s="153"/>
      <c r="G470" s="154"/>
      <c r="H470" s="155"/>
      <c r="I470" s="155"/>
      <c r="J470" s="156"/>
      <c r="K470" s="157"/>
      <c r="L470" s="113"/>
    </row>
    <row r="471" spans="2:12" ht="24.75" customHeight="1">
      <c r="B471" s="1452"/>
      <c r="C471" s="1451"/>
      <c r="D471" s="1451"/>
      <c r="E471" s="1451"/>
      <c r="F471" s="1451"/>
      <c r="G471" s="1451"/>
      <c r="H471" s="1451"/>
      <c r="I471" s="1451"/>
      <c r="J471" s="1451"/>
      <c r="K471" s="1451"/>
      <c r="L471" s="113"/>
    </row>
    <row r="472" spans="2:12" ht="24.75" customHeight="1" thickBot="1">
      <c r="B472" s="1453"/>
      <c r="C472" s="1454"/>
      <c r="D472" s="1454"/>
      <c r="E472" s="1454"/>
      <c r="F472" s="1454"/>
      <c r="G472" s="1454"/>
      <c r="H472" s="1454"/>
      <c r="I472" s="1454"/>
      <c r="J472" s="1454"/>
      <c r="K472" s="1454"/>
      <c r="L472" s="113"/>
    </row>
    <row r="473" spans="2:12" ht="17.25" customHeight="1">
      <c r="J473" s="19"/>
    </row>
    <row r="474" spans="2:12" ht="30" customHeight="1">
      <c r="B474" s="1455" t="s">
        <v>78</v>
      </c>
      <c r="C474" s="1455"/>
      <c r="D474" s="1455"/>
      <c r="E474" s="1455"/>
      <c r="F474" s="1455"/>
      <c r="G474" s="1455"/>
      <c r="H474" s="1455"/>
    </row>
    <row r="475" spans="2:12" ht="11.25" customHeight="1" thickBot="1">
      <c r="J475" s="19"/>
    </row>
    <row r="476" spans="2:12" ht="23.25" customHeight="1">
      <c r="B476" s="1474" t="s">
        <v>2283</v>
      </c>
      <c r="C476" s="1469" t="s">
        <v>2284</v>
      </c>
      <c r="D476" s="1460" t="s">
        <v>76</v>
      </c>
      <c r="E476" s="1461"/>
      <c r="F476" s="1463" t="s">
        <v>56</v>
      </c>
      <c r="G476" s="1448"/>
      <c r="H476" s="1464" t="s">
        <v>57</v>
      </c>
      <c r="I476" s="1448"/>
      <c r="J476" s="109" t="s">
        <v>21</v>
      </c>
      <c r="K476" s="110" t="s">
        <v>24</v>
      </c>
      <c r="L476" s="111"/>
    </row>
    <row r="477" spans="2:12" ht="23.25" customHeight="1" thickBot="1">
      <c r="B477" s="1475"/>
      <c r="C477" s="1459"/>
      <c r="D477" s="1462"/>
      <c r="E477" s="1457"/>
      <c r="F477" s="1471" t="s">
        <v>2225</v>
      </c>
      <c r="G477" s="1472"/>
      <c r="H477" s="1473" t="s">
        <v>2226</v>
      </c>
      <c r="I477" s="1472"/>
      <c r="J477" s="440">
        <v>43020</v>
      </c>
      <c r="K477" s="344" t="s">
        <v>2249</v>
      </c>
      <c r="L477" s="111"/>
    </row>
    <row r="478" spans="2:12" ht="18" customHeight="1" thickBot="1">
      <c r="J478" s="19"/>
    </row>
    <row r="479" spans="2:12" ht="23.25" customHeight="1">
      <c r="B479" s="1447" t="s">
        <v>58</v>
      </c>
      <c r="C479" s="1448"/>
      <c r="D479" s="1449" t="s">
        <v>59</v>
      </c>
      <c r="E479" s="1448"/>
      <c r="F479" s="1450" t="s">
        <v>60</v>
      </c>
      <c r="G479" s="1451"/>
      <c r="H479" s="1451"/>
      <c r="I479" s="1451"/>
      <c r="J479" s="1451"/>
      <c r="K479" s="1451"/>
      <c r="L479" s="113"/>
    </row>
    <row r="480" spans="2:12" ht="23.25" customHeight="1">
      <c r="B480" s="114" t="s">
        <v>61</v>
      </c>
      <c r="C480" s="115" t="s">
        <v>62</v>
      </c>
      <c r="D480" s="116" t="s">
        <v>63</v>
      </c>
      <c r="E480" s="115" t="s">
        <v>64</v>
      </c>
      <c r="F480" s="117" t="s">
        <v>63</v>
      </c>
      <c r="G480" s="118" t="s">
        <v>47</v>
      </c>
      <c r="H480" s="118" t="s">
        <v>65</v>
      </c>
      <c r="I480" s="118" t="s">
        <v>66</v>
      </c>
      <c r="J480" s="118" t="s">
        <v>77</v>
      </c>
      <c r="K480" s="119" t="s">
        <v>79</v>
      </c>
      <c r="L480" s="113"/>
    </row>
    <row r="481" spans="2:12" ht="21.75" customHeight="1">
      <c r="B481" s="120" t="s">
        <v>2288</v>
      </c>
      <c r="C481" s="120" t="s">
        <v>2285</v>
      </c>
      <c r="D481" s="147" t="s">
        <v>2262</v>
      </c>
      <c r="E481" s="141"/>
      <c r="F481" s="124" t="s">
        <v>2264</v>
      </c>
      <c r="G481" s="125" t="s">
        <v>2291</v>
      </c>
      <c r="H481" s="126" t="s">
        <v>2241</v>
      </c>
      <c r="I481" s="126" t="s">
        <v>2292</v>
      </c>
      <c r="J481" s="127" t="s">
        <v>2293</v>
      </c>
      <c r="K481" s="128"/>
      <c r="L481" s="113"/>
    </row>
    <row r="482" spans="2:12" ht="21.75" customHeight="1">
      <c r="B482" s="129" t="s">
        <v>2289</v>
      </c>
      <c r="C482" s="129" t="s">
        <v>2286</v>
      </c>
      <c r="D482" s="131" t="s">
        <v>2236</v>
      </c>
      <c r="E482" s="132">
        <v>20</v>
      </c>
      <c r="F482" s="133"/>
      <c r="G482" s="134"/>
      <c r="H482" s="135" t="s">
        <v>2239</v>
      </c>
      <c r="I482" s="135"/>
      <c r="J482" s="136"/>
      <c r="K482" s="137"/>
      <c r="L482" s="113"/>
    </row>
    <row r="483" spans="2:12" ht="21.75" customHeight="1">
      <c r="B483" s="441" t="s">
        <v>2290</v>
      </c>
      <c r="C483" s="138" t="s">
        <v>2287</v>
      </c>
      <c r="D483" s="147" t="s">
        <v>2262</v>
      </c>
      <c r="E483" s="141"/>
      <c r="F483" s="142"/>
      <c r="G483" s="143"/>
      <c r="H483" s="144" t="s">
        <v>2239</v>
      </c>
      <c r="I483" s="144"/>
      <c r="J483" s="145"/>
      <c r="K483" s="146"/>
      <c r="L483" s="113"/>
    </row>
    <row r="484" spans="2:12" ht="21.75" customHeight="1">
      <c r="B484" s="129"/>
      <c r="C484" s="130"/>
      <c r="D484" s="131"/>
      <c r="E484" s="132"/>
      <c r="F484" s="133"/>
      <c r="G484" s="134"/>
      <c r="H484" s="135"/>
      <c r="I484" s="135"/>
      <c r="J484" s="136"/>
      <c r="K484" s="137"/>
      <c r="L484" s="113"/>
    </row>
    <row r="485" spans="2:12" ht="21.75" customHeight="1">
      <c r="B485" s="138"/>
      <c r="C485" s="139"/>
      <c r="D485" s="147"/>
      <c r="E485" s="141"/>
      <c r="F485" s="142"/>
      <c r="G485" s="143"/>
      <c r="H485" s="144"/>
      <c r="I485" s="144"/>
      <c r="J485" s="145"/>
      <c r="K485" s="146"/>
      <c r="L485" s="113"/>
    </row>
    <row r="486" spans="2:12" ht="21.75" customHeight="1">
      <c r="B486" s="129"/>
      <c r="C486" s="130"/>
      <c r="D486" s="131"/>
      <c r="E486" s="132"/>
      <c r="F486" s="133"/>
      <c r="G486" s="134"/>
      <c r="H486" s="135"/>
      <c r="I486" s="135"/>
      <c r="J486" s="136"/>
      <c r="K486" s="137"/>
      <c r="L486" s="113"/>
    </row>
    <row r="487" spans="2:12" ht="21.75" customHeight="1">
      <c r="B487" s="138"/>
      <c r="C487" s="158"/>
      <c r="D487" s="147"/>
      <c r="E487" s="141"/>
      <c r="F487" s="142"/>
      <c r="G487" s="143"/>
      <c r="H487" s="144"/>
      <c r="I487" s="144"/>
      <c r="J487" s="145"/>
      <c r="K487" s="146"/>
      <c r="L487" s="113"/>
    </row>
    <row r="488" spans="2:12" ht="21.75" customHeight="1">
      <c r="B488" s="129"/>
      <c r="C488" s="130"/>
      <c r="D488" s="131"/>
      <c r="E488" s="132"/>
      <c r="F488" s="133"/>
      <c r="G488" s="134"/>
      <c r="H488" s="135"/>
      <c r="I488" s="135"/>
      <c r="J488" s="136"/>
      <c r="K488" s="137"/>
      <c r="L488" s="113"/>
    </row>
    <row r="489" spans="2:12" ht="21.75" customHeight="1">
      <c r="B489" s="138"/>
      <c r="C489" s="139"/>
      <c r="D489" s="147"/>
      <c r="E489" s="141"/>
      <c r="F489" s="142"/>
      <c r="G489" s="143"/>
      <c r="H489" s="144"/>
      <c r="I489" s="144"/>
      <c r="J489" s="145"/>
      <c r="K489" s="146"/>
      <c r="L489" s="113"/>
    </row>
    <row r="490" spans="2:12" ht="21.75" customHeight="1">
      <c r="B490" s="129"/>
      <c r="C490" s="130"/>
      <c r="D490" s="131"/>
      <c r="E490" s="132"/>
      <c r="F490" s="133"/>
      <c r="G490" s="134"/>
      <c r="H490" s="135"/>
      <c r="I490" s="135"/>
      <c r="J490" s="136"/>
      <c r="K490" s="137"/>
      <c r="L490" s="113"/>
    </row>
    <row r="491" spans="2:12" ht="21.75" customHeight="1">
      <c r="B491" s="138"/>
      <c r="C491" s="139"/>
      <c r="D491" s="147"/>
      <c r="E491" s="141"/>
      <c r="F491" s="142"/>
      <c r="G491" s="143"/>
      <c r="H491" s="144"/>
      <c r="I491" s="144"/>
      <c r="J491" s="145"/>
      <c r="K491" s="146"/>
      <c r="L491" s="113"/>
    </row>
    <row r="492" spans="2:12" ht="21.75" customHeight="1">
      <c r="B492" s="129"/>
      <c r="C492" s="130"/>
      <c r="D492" s="131"/>
      <c r="E492" s="132"/>
      <c r="F492" s="133"/>
      <c r="G492" s="134"/>
      <c r="H492" s="135"/>
      <c r="I492" s="135"/>
      <c r="J492" s="136"/>
      <c r="K492" s="137"/>
      <c r="L492" s="113"/>
    </row>
    <row r="493" spans="2:12" ht="21.75" customHeight="1">
      <c r="B493" s="138"/>
      <c r="C493" s="139"/>
      <c r="D493" s="147"/>
      <c r="E493" s="141"/>
      <c r="F493" s="142"/>
      <c r="G493" s="143"/>
      <c r="H493" s="144"/>
      <c r="I493" s="144"/>
      <c r="J493" s="145"/>
      <c r="K493" s="146"/>
      <c r="L493" s="113"/>
    </row>
    <row r="494" spans="2:12" ht="21.75" customHeight="1" thickBot="1">
      <c r="B494" s="129"/>
      <c r="C494" s="130"/>
      <c r="D494" s="131"/>
      <c r="E494" s="132"/>
      <c r="F494" s="133"/>
      <c r="G494" s="134"/>
      <c r="H494" s="135"/>
      <c r="I494" s="135"/>
      <c r="J494" s="136"/>
      <c r="K494" s="137"/>
      <c r="L494" s="113"/>
    </row>
    <row r="495" spans="2:12" ht="24.75" customHeight="1">
      <c r="B495" s="1452"/>
      <c r="C495" s="1451"/>
      <c r="D495" s="1451"/>
      <c r="E495" s="1451"/>
      <c r="F495" s="1451"/>
      <c r="G495" s="1451"/>
      <c r="H495" s="1451"/>
      <c r="I495" s="1451"/>
      <c r="J495" s="1451"/>
      <c r="K495" s="1451"/>
      <c r="L495" s="113"/>
    </row>
    <row r="496" spans="2:12" ht="24.75" customHeight="1" thickBot="1">
      <c r="B496" s="1453"/>
      <c r="C496" s="1454"/>
      <c r="D496" s="1454"/>
      <c r="E496" s="1454"/>
      <c r="F496" s="1454"/>
      <c r="G496" s="1454"/>
      <c r="H496" s="1454"/>
      <c r="I496" s="1454"/>
      <c r="J496" s="1454"/>
      <c r="K496" s="1454"/>
      <c r="L496" s="113"/>
    </row>
    <row r="497" spans="2:13" ht="30" customHeight="1">
      <c r="B497" s="1455" t="s">
        <v>78</v>
      </c>
      <c r="C497" s="1455"/>
      <c r="D497" s="1455"/>
      <c r="E497" s="1455"/>
      <c r="F497" s="1455"/>
      <c r="G497" s="1455"/>
      <c r="H497" s="1455"/>
    </row>
    <row r="498" spans="2:13" ht="11.25" customHeight="1" thickBot="1">
      <c r="J498" s="19"/>
    </row>
    <row r="499" spans="2:13" ht="23.25" customHeight="1">
      <c r="B499" s="1474" t="s">
        <v>2294</v>
      </c>
      <c r="C499" s="1469" t="s">
        <v>2295</v>
      </c>
      <c r="D499" s="1460" t="s">
        <v>76</v>
      </c>
      <c r="E499" s="1461"/>
      <c r="F499" s="1463" t="s">
        <v>56</v>
      </c>
      <c r="G499" s="1448"/>
      <c r="H499" s="1464" t="s">
        <v>57</v>
      </c>
      <c r="I499" s="1448"/>
      <c r="J499" s="109" t="s">
        <v>21</v>
      </c>
      <c r="K499" s="110" t="s">
        <v>24</v>
      </c>
      <c r="L499" s="111"/>
    </row>
    <row r="500" spans="2:13" ht="23.25" customHeight="1" thickBot="1">
      <c r="B500" s="1475"/>
      <c r="C500" s="1459"/>
      <c r="D500" s="1462"/>
      <c r="E500" s="1457"/>
      <c r="F500" s="1471" t="s">
        <v>2225</v>
      </c>
      <c r="G500" s="1472"/>
      <c r="H500" s="1473" t="s">
        <v>2226</v>
      </c>
      <c r="I500" s="1472"/>
      <c r="J500" s="440">
        <v>43020</v>
      </c>
      <c r="K500" s="344" t="s">
        <v>2249</v>
      </c>
      <c r="L500" s="111"/>
    </row>
    <row r="501" spans="2:13" ht="18" customHeight="1" thickBot="1">
      <c r="J501" s="19"/>
    </row>
    <row r="502" spans="2:13" ht="23.25" customHeight="1">
      <c r="B502" s="1447" t="s">
        <v>58</v>
      </c>
      <c r="C502" s="1448"/>
      <c r="D502" s="1449" t="s">
        <v>59</v>
      </c>
      <c r="E502" s="1448"/>
      <c r="F502" s="1450" t="s">
        <v>60</v>
      </c>
      <c r="G502" s="1451"/>
      <c r="H502" s="1451"/>
      <c r="I502" s="1451"/>
      <c r="J502" s="1451"/>
      <c r="K502" s="1451"/>
      <c r="L502" s="113"/>
    </row>
    <row r="503" spans="2:13" ht="23.25" customHeight="1">
      <c r="B503" s="114" t="s">
        <v>61</v>
      </c>
      <c r="C503" s="115" t="s">
        <v>62</v>
      </c>
      <c r="D503" s="116" t="s">
        <v>63</v>
      </c>
      <c r="E503" s="115" t="s">
        <v>64</v>
      </c>
      <c r="F503" s="117" t="s">
        <v>63</v>
      </c>
      <c r="G503" s="118" t="s">
        <v>47</v>
      </c>
      <c r="H503" s="118" t="s">
        <v>65</v>
      </c>
      <c r="I503" s="118" t="s">
        <v>66</v>
      </c>
      <c r="J503" s="118" t="s">
        <v>77</v>
      </c>
      <c r="K503" s="119" t="s">
        <v>79</v>
      </c>
      <c r="L503" s="113"/>
    </row>
    <row r="504" spans="2:13" ht="21.75" customHeight="1">
      <c r="B504" s="120" t="s">
        <v>2296</v>
      </c>
      <c r="C504" s="121" t="s">
        <v>2298</v>
      </c>
      <c r="D504" s="122" t="s">
        <v>2236</v>
      </c>
      <c r="E504" s="123">
        <v>2</v>
      </c>
      <c r="F504" s="124" t="s">
        <v>2238</v>
      </c>
      <c r="G504" s="125" t="s">
        <v>2300</v>
      </c>
      <c r="H504" s="126" t="s">
        <v>2241</v>
      </c>
      <c r="I504" s="126"/>
      <c r="J504" s="127"/>
      <c r="K504" s="128"/>
      <c r="L504" s="113"/>
    </row>
    <row r="505" spans="2:13" ht="21.75" customHeight="1">
      <c r="B505" s="129" t="s">
        <v>2297</v>
      </c>
      <c r="C505" s="130" t="s">
        <v>2299</v>
      </c>
      <c r="D505" s="131" t="s">
        <v>2236</v>
      </c>
      <c r="E505" s="132">
        <v>20</v>
      </c>
      <c r="F505" s="133"/>
      <c r="G505" s="134"/>
      <c r="H505" s="135" t="s">
        <v>2239</v>
      </c>
      <c r="I505" s="135"/>
      <c r="J505" s="136"/>
      <c r="K505" s="137"/>
      <c r="L505" s="113"/>
    </row>
    <row r="506" spans="2:13" ht="21.75" customHeight="1">
      <c r="B506" s="138"/>
      <c r="C506" s="139"/>
      <c r="D506" s="140"/>
      <c r="E506" s="141"/>
      <c r="F506" s="142"/>
      <c r="G506" s="143"/>
      <c r="H506" s="144"/>
      <c r="I506" s="144"/>
      <c r="J506" s="145"/>
      <c r="K506" s="146"/>
      <c r="L506" s="113"/>
    </row>
    <row r="507" spans="2:13" ht="21.75" customHeight="1">
      <c r="B507" s="129"/>
      <c r="C507" s="130"/>
      <c r="D507" s="131"/>
      <c r="E507" s="132"/>
      <c r="F507" s="133"/>
      <c r="G507" s="134"/>
      <c r="H507" s="135"/>
      <c r="I507" s="135"/>
      <c r="J507" s="136"/>
      <c r="K507" s="137"/>
      <c r="L507" s="113"/>
    </row>
    <row r="508" spans="2:13" ht="21.75" customHeight="1">
      <c r="B508" s="138"/>
      <c r="C508" s="139"/>
      <c r="D508" s="147"/>
      <c r="E508" s="141"/>
      <c r="F508" s="142"/>
      <c r="G508" s="143"/>
      <c r="H508" s="144"/>
      <c r="I508" s="144"/>
      <c r="J508" s="145"/>
      <c r="K508" s="146"/>
      <c r="L508" s="113"/>
      <c r="M508" s="148"/>
    </row>
    <row r="509" spans="2:13" ht="21.75" customHeight="1">
      <c r="B509" s="129"/>
      <c r="C509" s="130"/>
      <c r="D509" s="131"/>
      <c r="E509" s="132"/>
      <c r="F509" s="133"/>
      <c r="G509" s="134"/>
      <c r="H509" s="135"/>
      <c r="I509" s="135"/>
      <c r="J509" s="136"/>
      <c r="K509" s="137"/>
      <c r="L509" s="113"/>
      <c r="M509" s="19"/>
    </row>
    <row r="510" spans="2:13" ht="21.75" customHeight="1">
      <c r="B510" s="138"/>
      <c r="C510" s="139"/>
      <c r="D510" s="147"/>
      <c r="E510" s="141"/>
      <c r="F510" s="142"/>
      <c r="G510" s="143"/>
      <c r="H510" s="144"/>
      <c r="I510" s="144"/>
      <c r="J510" s="145"/>
      <c r="K510" s="146"/>
      <c r="L510" s="113"/>
      <c r="M510" s="19"/>
    </row>
    <row r="511" spans="2:13" ht="21.75" customHeight="1">
      <c r="B511" s="129"/>
      <c r="C511" s="130"/>
      <c r="D511" s="131"/>
      <c r="E511" s="132"/>
      <c r="F511" s="133"/>
      <c r="G511" s="134"/>
      <c r="H511" s="135"/>
      <c r="I511" s="135"/>
      <c r="J511" s="136"/>
      <c r="K511" s="137"/>
      <c r="L511" s="113"/>
    </row>
    <row r="512" spans="2:13" ht="21.75" customHeight="1">
      <c r="B512" s="138"/>
      <c r="C512" s="139"/>
      <c r="D512" s="147"/>
      <c r="E512" s="141"/>
      <c r="F512" s="142"/>
      <c r="G512" s="143"/>
      <c r="H512" s="144"/>
      <c r="I512" s="144"/>
      <c r="J512" s="145"/>
      <c r="K512" s="146"/>
      <c r="L512" s="113"/>
    </row>
    <row r="513" spans="2:12" ht="21.75" customHeight="1">
      <c r="B513" s="129"/>
      <c r="C513" s="130"/>
      <c r="D513" s="131"/>
      <c r="E513" s="132"/>
      <c r="F513" s="133"/>
      <c r="G513" s="134"/>
      <c r="H513" s="135"/>
      <c r="I513" s="135"/>
      <c r="J513" s="136"/>
      <c r="K513" s="137"/>
      <c r="L513" s="113"/>
    </row>
    <row r="514" spans="2:12" ht="21.75" customHeight="1">
      <c r="B514" s="138"/>
      <c r="C514" s="139"/>
      <c r="D514" s="147"/>
      <c r="E514" s="141"/>
      <c r="F514" s="142"/>
      <c r="G514" s="143"/>
      <c r="H514" s="144"/>
      <c r="I514" s="144"/>
      <c r="J514" s="145"/>
      <c r="K514" s="146"/>
      <c r="L514" s="113"/>
    </row>
    <row r="515" spans="2:12" ht="21.75" customHeight="1">
      <c r="B515" s="129"/>
      <c r="C515" s="130"/>
      <c r="D515" s="131"/>
      <c r="E515" s="132"/>
      <c r="F515" s="133"/>
      <c r="G515" s="134"/>
      <c r="H515" s="135"/>
      <c r="I515" s="135"/>
      <c r="J515" s="136"/>
      <c r="K515" s="137"/>
      <c r="L515" s="113"/>
    </row>
    <row r="516" spans="2:12" ht="21.75" customHeight="1">
      <c r="B516" s="138"/>
      <c r="C516" s="139"/>
      <c r="D516" s="147"/>
      <c r="E516" s="141"/>
      <c r="F516" s="142"/>
      <c r="G516" s="143"/>
      <c r="H516" s="144"/>
      <c r="I516" s="144"/>
      <c r="J516" s="145"/>
      <c r="K516" s="146"/>
      <c r="L516" s="113"/>
    </row>
    <row r="517" spans="2:12" ht="21.75" customHeight="1">
      <c r="B517" s="129"/>
      <c r="C517" s="130"/>
      <c r="D517" s="131"/>
      <c r="E517" s="132"/>
      <c r="F517" s="133"/>
      <c r="G517" s="134"/>
      <c r="H517" s="135"/>
      <c r="I517" s="135"/>
      <c r="J517" s="136"/>
      <c r="K517" s="137"/>
      <c r="L517" s="113"/>
    </row>
    <row r="518" spans="2:12" ht="21.75" customHeight="1" thickBot="1">
      <c r="B518" s="149"/>
      <c r="C518" s="150"/>
      <c r="D518" s="151"/>
      <c r="E518" s="152"/>
      <c r="F518" s="153"/>
      <c r="G518" s="154"/>
      <c r="H518" s="155"/>
      <c r="I518" s="155"/>
      <c r="J518" s="156"/>
      <c r="K518" s="157"/>
      <c r="L518" s="113"/>
    </row>
    <row r="519" spans="2:12" ht="24.75" customHeight="1">
      <c r="B519" s="1452"/>
      <c r="C519" s="1451"/>
      <c r="D519" s="1451"/>
      <c r="E519" s="1451"/>
      <c r="F519" s="1451"/>
      <c r="G519" s="1451"/>
      <c r="H519" s="1451"/>
      <c r="I519" s="1451"/>
      <c r="J519" s="1451"/>
      <c r="K519" s="1451"/>
      <c r="L519" s="113"/>
    </row>
    <row r="520" spans="2:12" ht="24.75" customHeight="1" thickBot="1">
      <c r="B520" s="1453"/>
      <c r="C520" s="1454"/>
      <c r="D520" s="1454"/>
      <c r="E520" s="1454"/>
      <c r="F520" s="1454"/>
      <c r="G520" s="1454"/>
      <c r="H520" s="1454"/>
      <c r="I520" s="1454"/>
      <c r="J520" s="1454"/>
      <c r="K520" s="1454"/>
      <c r="L520" s="113"/>
    </row>
    <row r="521" spans="2:12" ht="17.25" customHeight="1">
      <c r="J521" s="19"/>
    </row>
    <row r="522" spans="2:12" ht="30" customHeight="1">
      <c r="B522" s="1455" t="s">
        <v>78</v>
      </c>
      <c r="C522" s="1455"/>
      <c r="D522" s="1455"/>
      <c r="E522" s="1455"/>
      <c r="F522" s="1455"/>
      <c r="G522" s="1455"/>
      <c r="H522" s="1455"/>
    </row>
    <row r="523" spans="2:12" ht="11.25" customHeight="1" thickBot="1">
      <c r="J523" s="19"/>
    </row>
    <row r="524" spans="2:12" s="443" customFormat="1" ht="23.25" customHeight="1">
      <c r="B524" s="1474" t="s">
        <v>2518</v>
      </c>
      <c r="C524" s="1469" t="s">
        <v>2519</v>
      </c>
      <c r="D524" s="1460" t="s">
        <v>76</v>
      </c>
      <c r="E524" s="1461"/>
      <c r="F524" s="1463" t="s">
        <v>56</v>
      </c>
      <c r="G524" s="1448"/>
      <c r="H524" s="1464" t="s">
        <v>57</v>
      </c>
      <c r="I524" s="1448"/>
      <c r="J524" s="109" t="s">
        <v>21</v>
      </c>
      <c r="K524" s="444" t="s">
        <v>24</v>
      </c>
      <c r="L524" s="442"/>
    </row>
    <row r="525" spans="2:12" s="443" customFormat="1" ht="23.25" customHeight="1" thickBot="1">
      <c r="B525" s="1475"/>
      <c r="C525" s="1459"/>
      <c r="D525" s="1462"/>
      <c r="E525" s="1457"/>
      <c r="F525" s="1471" t="s">
        <v>2520</v>
      </c>
      <c r="G525" s="1472"/>
      <c r="H525" s="1473" t="s">
        <v>2521</v>
      </c>
      <c r="I525" s="1472"/>
      <c r="J525" s="440">
        <v>43020</v>
      </c>
      <c r="K525" s="445" t="s">
        <v>719</v>
      </c>
      <c r="L525" s="442"/>
    </row>
    <row r="526" spans="2:12" s="443" customFormat="1" ht="18" customHeight="1" thickBot="1">
      <c r="J526" s="446"/>
    </row>
    <row r="527" spans="2:12" s="443" customFormat="1" ht="23.25" customHeight="1">
      <c r="B527" s="1447" t="s">
        <v>58</v>
      </c>
      <c r="C527" s="1448"/>
      <c r="D527" s="1449" t="s">
        <v>59</v>
      </c>
      <c r="E527" s="1448"/>
      <c r="F527" s="1450" t="s">
        <v>60</v>
      </c>
      <c r="G527" s="1451"/>
      <c r="H527" s="1451"/>
      <c r="I527" s="1451"/>
      <c r="J527" s="1451"/>
      <c r="K527" s="1451"/>
      <c r="L527" s="113"/>
    </row>
    <row r="528" spans="2:12" s="443" customFormat="1" ht="23.25" customHeight="1">
      <c r="B528" s="114" t="s">
        <v>61</v>
      </c>
      <c r="C528" s="115" t="s">
        <v>62</v>
      </c>
      <c r="D528" s="116" t="s">
        <v>63</v>
      </c>
      <c r="E528" s="115" t="s">
        <v>64</v>
      </c>
      <c r="F528" s="117" t="s">
        <v>63</v>
      </c>
      <c r="G528" s="118" t="s">
        <v>47</v>
      </c>
      <c r="H528" s="118" t="s">
        <v>65</v>
      </c>
      <c r="I528" s="118" t="s">
        <v>66</v>
      </c>
      <c r="J528" s="118" t="s">
        <v>2522</v>
      </c>
      <c r="K528" s="119" t="s">
        <v>79</v>
      </c>
      <c r="L528" s="113"/>
    </row>
    <row r="529" spans="2:13" s="443" customFormat="1" ht="21.75" customHeight="1">
      <c r="B529" s="120" t="s">
        <v>2523</v>
      </c>
      <c r="C529" s="120" t="s">
        <v>2524</v>
      </c>
      <c r="D529" s="122" t="s">
        <v>2525</v>
      </c>
      <c r="E529" s="123">
        <v>20</v>
      </c>
      <c r="F529" s="124" t="s">
        <v>2238</v>
      </c>
      <c r="G529" s="125" t="s">
        <v>2526</v>
      </c>
      <c r="H529" s="126" t="s">
        <v>2528</v>
      </c>
      <c r="I529" s="126"/>
      <c r="J529" s="127"/>
      <c r="K529" s="128"/>
      <c r="L529" s="113"/>
    </row>
    <row r="530" spans="2:13" s="443" customFormat="1" ht="21.75" customHeight="1">
      <c r="B530" s="129" t="s">
        <v>505</v>
      </c>
      <c r="C530" s="129" t="s">
        <v>2529</v>
      </c>
      <c r="D530" s="131" t="s">
        <v>2530</v>
      </c>
      <c r="E530" s="132">
        <v>2</v>
      </c>
      <c r="F530" s="133" t="s">
        <v>2531</v>
      </c>
      <c r="G530" s="1576" t="s">
        <v>2532</v>
      </c>
      <c r="H530" s="135" t="s">
        <v>2527</v>
      </c>
      <c r="I530" s="135" t="s">
        <v>2301</v>
      </c>
      <c r="J530" s="136" t="s">
        <v>2533</v>
      </c>
      <c r="K530" s="137"/>
      <c r="L530" s="113"/>
    </row>
    <row r="531" spans="2:13" s="443" customFormat="1" ht="21.75" customHeight="1">
      <c r="B531" s="138" t="s">
        <v>2534</v>
      </c>
      <c r="C531" s="138" t="s">
        <v>2535</v>
      </c>
      <c r="D531" s="140" t="s">
        <v>2236</v>
      </c>
      <c r="E531" s="141">
        <v>2</v>
      </c>
      <c r="F531" s="142" t="s">
        <v>2324</v>
      </c>
      <c r="G531" s="143" t="s">
        <v>2536</v>
      </c>
      <c r="H531" s="144" t="s">
        <v>2537</v>
      </c>
      <c r="I531" s="144" t="s">
        <v>2301</v>
      </c>
      <c r="J531" s="145" t="s">
        <v>2311</v>
      </c>
      <c r="K531" s="146"/>
      <c r="L531" s="113"/>
    </row>
    <row r="532" spans="2:13" s="443" customFormat="1" ht="21.75" customHeight="1">
      <c r="B532" s="129" t="s">
        <v>2538</v>
      </c>
      <c r="C532" s="129" t="s">
        <v>2539</v>
      </c>
      <c r="D532" s="131" t="s">
        <v>2262</v>
      </c>
      <c r="E532" s="132"/>
      <c r="F532" s="133" t="s">
        <v>2540</v>
      </c>
      <c r="G532" s="134" t="s">
        <v>2541</v>
      </c>
      <c r="H532" s="135"/>
      <c r="I532" s="135" t="s">
        <v>2543</v>
      </c>
      <c r="J532" s="136" t="s">
        <v>2544</v>
      </c>
      <c r="K532" s="137"/>
      <c r="L532" s="113"/>
    </row>
    <row r="533" spans="2:13" s="443" customFormat="1" ht="21.75" customHeight="1">
      <c r="B533" s="138" t="s">
        <v>2545</v>
      </c>
      <c r="C533" s="138" t="s">
        <v>2546</v>
      </c>
      <c r="D533" s="147" t="s">
        <v>2262</v>
      </c>
      <c r="E533" s="141"/>
      <c r="F533" s="142" t="s">
        <v>2324</v>
      </c>
      <c r="G533" s="143" t="s">
        <v>2547</v>
      </c>
      <c r="H533" s="144"/>
      <c r="I533" s="144" t="s">
        <v>2549</v>
      </c>
      <c r="J533" s="145" t="s">
        <v>2550</v>
      </c>
      <c r="K533" s="146"/>
      <c r="L533" s="113"/>
      <c r="M533" s="346"/>
    </row>
    <row r="534" spans="2:13" s="443" customFormat="1" ht="21.75" customHeight="1">
      <c r="B534" s="129" t="s">
        <v>2551</v>
      </c>
      <c r="C534" s="129" t="s">
        <v>2552</v>
      </c>
      <c r="D534" s="131" t="s">
        <v>2262</v>
      </c>
      <c r="E534" s="132"/>
      <c r="F534" s="133"/>
      <c r="G534" s="134"/>
      <c r="H534" s="135"/>
      <c r="I534" s="135"/>
      <c r="J534" s="136"/>
      <c r="K534" s="137"/>
      <c r="L534" s="113"/>
      <c r="M534" s="446"/>
    </row>
    <row r="535" spans="2:13" s="443" customFormat="1" ht="21.75" customHeight="1">
      <c r="B535" s="138" t="s">
        <v>2553</v>
      </c>
      <c r="C535" s="138" t="s">
        <v>2554</v>
      </c>
      <c r="D535" s="147" t="s">
        <v>2262</v>
      </c>
      <c r="E535" s="141"/>
      <c r="F535" s="142"/>
      <c r="G535" s="143"/>
      <c r="H535" s="144"/>
      <c r="I535" s="144"/>
      <c r="J535" s="145"/>
      <c r="K535" s="146"/>
      <c r="L535" s="113"/>
      <c r="M535" s="446"/>
    </row>
    <row r="536" spans="2:13" s="443" customFormat="1" ht="21.75" customHeight="1">
      <c r="B536" s="129" t="s">
        <v>1538</v>
      </c>
      <c r="C536" s="129" t="s">
        <v>2555</v>
      </c>
      <c r="D536" s="131" t="s">
        <v>2556</v>
      </c>
      <c r="E536" s="132"/>
      <c r="F536" s="133"/>
      <c r="G536" s="134"/>
      <c r="H536" s="135"/>
      <c r="I536" s="135"/>
      <c r="J536" s="136"/>
      <c r="K536" s="137"/>
      <c r="L536" s="113"/>
    </row>
    <row r="537" spans="2:13" s="443" customFormat="1" ht="21.75" customHeight="1">
      <c r="B537" s="138" t="s">
        <v>1539</v>
      </c>
      <c r="C537" s="138" t="s">
        <v>2557</v>
      </c>
      <c r="D537" s="147" t="s">
        <v>2262</v>
      </c>
      <c r="E537" s="141"/>
      <c r="F537" s="142"/>
      <c r="G537" s="143"/>
      <c r="H537" s="144"/>
      <c r="I537" s="144"/>
      <c r="J537" s="145"/>
      <c r="K537" s="146"/>
      <c r="L537" s="113"/>
    </row>
    <row r="538" spans="2:13" s="443" customFormat="1" ht="21.75" customHeight="1">
      <c r="B538" s="129" t="s">
        <v>1540</v>
      </c>
      <c r="C538" s="129" t="s">
        <v>2558</v>
      </c>
      <c r="D538" s="131" t="s">
        <v>2559</v>
      </c>
      <c r="E538" s="132"/>
      <c r="F538" s="133"/>
      <c r="G538" s="134"/>
      <c r="H538" s="135"/>
      <c r="I538" s="135"/>
      <c r="J538" s="136"/>
      <c r="K538" s="137"/>
      <c r="L538" s="113"/>
    </row>
    <row r="539" spans="2:13" s="443" customFormat="1" ht="21.75" customHeight="1">
      <c r="B539" s="138" t="s">
        <v>2560</v>
      </c>
      <c r="C539" s="138" t="s">
        <v>2561</v>
      </c>
      <c r="D539" s="147" t="s">
        <v>2559</v>
      </c>
      <c r="E539" s="141"/>
      <c r="F539" s="142"/>
      <c r="G539" s="143"/>
      <c r="H539" s="144"/>
      <c r="I539" s="144"/>
      <c r="J539" s="145"/>
      <c r="K539" s="146"/>
      <c r="L539" s="113"/>
    </row>
    <row r="540" spans="2:13" s="443" customFormat="1" ht="21.75" customHeight="1">
      <c r="B540" s="129" t="s">
        <v>2562</v>
      </c>
      <c r="C540" s="129" t="s">
        <v>2563</v>
      </c>
      <c r="D540" s="131" t="s">
        <v>2564</v>
      </c>
      <c r="E540" s="132"/>
      <c r="F540" s="133"/>
      <c r="G540" s="134"/>
      <c r="H540" s="135"/>
      <c r="I540" s="135"/>
      <c r="J540" s="136"/>
      <c r="K540" s="137"/>
      <c r="L540" s="113"/>
    </row>
    <row r="541" spans="2:13" s="443" customFormat="1" ht="21.75" customHeight="1">
      <c r="B541" s="138" t="s">
        <v>2565</v>
      </c>
      <c r="C541" s="138" t="s">
        <v>2566</v>
      </c>
      <c r="D541" s="147" t="s">
        <v>2567</v>
      </c>
      <c r="E541" s="141"/>
      <c r="F541" s="142"/>
      <c r="G541" s="143"/>
      <c r="H541" s="144"/>
      <c r="I541" s="144"/>
      <c r="J541" s="145"/>
      <c r="K541" s="146"/>
      <c r="L541" s="113"/>
    </row>
    <row r="542" spans="2:13" s="443" customFormat="1" ht="21.75" customHeight="1">
      <c r="B542" s="129" t="s">
        <v>2568</v>
      </c>
      <c r="C542" s="129" t="s">
        <v>2569</v>
      </c>
      <c r="D542" s="131" t="s">
        <v>2556</v>
      </c>
      <c r="E542" s="132">
        <v>4</v>
      </c>
      <c r="F542" s="133"/>
      <c r="G542" s="134"/>
      <c r="H542" s="135"/>
      <c r="I542" s="135"/>
      <c r="J542" s="136"/>
      <c r="K542" s="137"/>
      <c r="L542" s="113"/>
    </row>
    <row r="543" spans="2:13" s="443" customFormat="1" ht="21.75" customHeight="1" thickBot="1">
      <c r="B543" s="149" t="s">
        <v>2570</v>
      </c>
      <c r="C543" s="149" t="s">
        <v>2547</v>
      </c>
      <c r="D543" s="151" t="s">
        <v>2572</v>
      </c>
      <c r="E543" s="152">
        <v>2</v>
      </c>
      <c r="F543" s="153"/>
      <c r="G543" s="154"/>
      <c r="H543" s="155"/>
      <c r="I543" s="155"/>
      <c r="J543" s="156"/>
      <c r="K543" s="157"/>
      <c r="L543" s="113"/>
    </row>
    <row r="544" spans="2:13" ht="24.75" customHeight="1" thickBot="1">
      <c r="B544" s="1453"/>
      <c r="C544" s="1454"/>
      <c r="D544" s="1454"/>
      <c r="E544" s="1454"/>
      <c r="F544" s="1454"/>
      <c r="G544" s="1454"/>
      <c r="H544" s="1454"/>
      <c r="I544" s="1454"/>
      <c r="J544" s="1454"/>
      <c r="K544" s="1454"/>
      <c r="L544" s="113"/>
    </row>
    <row r="545" spans="2:12" s="443" customFormat="1" ht="17.25" customHeight="1">
      <c r="J545" s="446"/>
    </row>
    <row r="546" spans="2:12" s="443" customFormat="1" ht="30" customHeight="1">
      <c r="B546" s="1455" t="s">
        <v>2573</v>
      </c>
      <c r="C546" s="1455"/>
      <c r="D546" s="1455"/>
      <c r="E546" s="1455"/>
      <c r="F546" s="1455"/>
      <c r="G546" s="1455"/>
      <c r="H546" s="1455"/>
    </row>
    <row r="547" spans="2:12" s="443" customFormat="1" ht="11.25" customHeight="1" thickBot="1">
      <c r="J547" s="446"/>
    </row>
    <row r="548" spans="2:12" s="443" customFormat="1" ht="23.25" customHeight="1">
      <c r="B548" s="1474" t="s">
        <v>2769</v>
      </c>
      <c r="C548" s="1469" t="s">
        <v>2574</v>
      </c>
      <c r="D548" s="1460" t="s">
        <v>2575</v>
      </c>
      <c r="E548" s="1461"/>
      <c r="F548" s="1463" t="s">
        <v>56</v>
      </c>
      <c r="G548" s="1448"/>
      <c r="H548" s="1464" t="s">
        <v>57</v>
      </c>
      <c r="I548" s="1448"/>
      <c r="J548" s="109" t="s">
        <v>21</v>
      </c>
      <c r="K548" s="444" t="s">
        <v>24</v>
      </c>
      <c r="L548" s="442"/>
    </row>
    <row r="549" spans="2:12" s="443" customFormat="1" ht="23.25" customHeight="1" thickBot="1">
      <c r="B549" s="1475"/>
      <c r="C549" s="1459"/>
      <c r="D549" s="1462"/>
      <c r="E549" s="1457"/>
      <c r="F549" s="1471" t="s">
        <v>1629</v>
      </c>
      <c r="G549" s="1472"/>
      <c r="H549" s="1473" t="s">
        <v>2576</v>
      </c>
      <c r="I549" s="1472"/>
      <c r="J549" s="440">
        <v>43020</v>
      </c>
      <c r="K549" s="445" t="s">
        <v>2577</v>
      </c>
      <c r="L549" s="442"/>
    </row>
    <row r="550" spans="2:12" s="443" customFormat="1" ht="18" customHeight="1" thickBot="1">
      <c r="J550" s="446"/>
    </row>
    <row r="551" spans="2:12" s="443" customFormat="1" ht="23.25" customHeight="1">
      <c r="B551" s="1447" t="s">
        <v>58</v>
      </c>
      <c r="C551" s="1448"/>
      <c r="D551" s="1449" t="s">
        <v>59</v>
      </c>
      <c r="E551" s="1448"/>
      <c r="F551" s="1450" t="s">
        <v>60</v>
      </c>
      <c r="G551" s="1451"/>
      <c r="H551" s="1451"/>
      <c r="I551" s="1451"/>
      <c r="J551" s="1451"/>
      <c r="K551" s="1451"/>
      <c r="L551" s="113"/>
    </row>
    <row r="552" spans="2:12" s="443" customFormat="1" ht="23.25" customHeight="1">
      <c r="B552" s="114" t="s">
        <v>61</v>
      </c>
      <c r="C552" s="115" t="s">
        <v>62</v>
      </c>
      <c r="D552" s="116" t="s">
        <v>63</v>
      </c>
      <c r="E552" s="115" t="s">
        <v>64</v>
      </c>
      <c r="F552" s="117" t="s">
        <v>63</v>
      </c>
      <c r="G552" s="118" t="s">
        <v>47</v>
      </c>
      <c r="H552" s="118" t="s">
        <v>65</v>
      </c>
      <c r="I552" s="118" t="s">
        <v>66</v>
      </c>
      <c r="J552" s="118" t="s">
        <v>2578</v>
      </c>
      <c r="K552" s="119" t="s">
        <v>79</v>
      </c>
      <c r="L552" s="113"/>
    </row>
    <row r="553" spans="2:12" s="443" customFormat="1" ht="21.75" customHeight="1">
      <c r="B553" s="120" t="s">
        <v>2023</v>
      </c>
      <c r="C553" s="121" t="s">
        <v>2579</v>
      </c>
      <c r="D553" s="147" t="s">
        <v>2580</v>
      </c>
      <c r="E553" s="141">
        <v>20</v>
      </c>
      <c r="F553" s="124" t="s">
        <v>2264</v>
      </c>
      <c r="G553" s="1577" t="s">
        <v>2581</v>
      </c>
      <c r="H553" s="126" t="s">
        <v>2582</v>
      </c>
      <c r="I553" s="126" t="s">
        <v>2518</v>
      </c>
      <c r="J553" s="127" t="s">
        <v>2583</v>
      </c>
      <c r="K553" s="128"/>
      <c r="L553" s="113"/>
    </row>
    <row r="554" spans="2:12" s="443" customFormat="1" ht="21.75" customHeight="1">
      <c r="B554" s="129" t="s">
        <v>505</v>
      </c>
      <c r="C554" s="130" t="s">
        <v>2584</v>
      </c>
      <c r="D554" s="131" t="s">
        <v>2580</v>
      </c>
      <c r="E554" s="132">
        <v>2</v>
      </c>
      <c r="F554" s="133" t="s">
        <v>2264</v>
      </c>
      <c r="G554" s="1576" t="s">
        <v>2585</v>
      </c>
      <c r="H554" s="135" t="s">
        <v>2586</v>
      </c>
      <c r="I554" s="135" t="s">
        <v>2301</v>
      </c>
      <c r="J554" s="136" t="s">
        <v>2587</v>
      </c>
      <c r="K554" s="137"/>
      <c r="L554" s="113"/>
    </row>
    <row r="555" spans="2:12" s="443" customFormat="1" ht="21.75" customHeight="1">
      <c r="B555" s="138" t="s">
        <v>2588</v>
      </c>
      <c r="C555" s="139" t="s">
        <v>2589</v>
      </c>
      <c r="D555" s="147" t="s">
        <v>2262</v>
      </c>
      <c r="E555" s="141"/>
      <c r="F555" s="142" t="s">
        <v>2324</v>
      </c>
      <c r="G555" s="143" t="s">
        <v>2590</v>
      </c>
      <c r="H555" s="144" t="s">
        <v>2527</v>
      </c>
      <c r="I555" s="144" t="s">
        <v>2592</v>
      </c>
      <c r="J555" s="145" t="s">
        <v>2594</v>
      </c>
      <c r="K555" s="146"/>
      <c r="L555" s="113"/>
    </row>
    <row r="556" spans="2:12" s="443" customFormat="1" ht="21.75" customHeight="1">
      <c r="B556" s="129"/>
      <c r="C556" s="130"/>
      <c r="D556" s="131"/>
      <c r="E556" s="132"/>
      <c r="F556" s="133"/>
      <c r="G556" s="134"/>
      <c r="H556" s="135"/>
      <c r="I556" s="135"/>
      <c r="J556" s="136"/>
      <c r="K556" s="137"/>
      <c r="L556" s="113"/>
    </row>
    <row r="557" spans="2:12" s="443" customFormat="1" ht="21.75" customHeight="1">
      <c r="B557" s="138"/>
      <c r="C557" s="139"/>
      <c r="D557" s="147"/>
      <c r="E557" s="141"/>
      <c r="F557" s="142"/>
      <c r="G557" s="143"/>
      <c r="H557" s="144"/>
      <c r="I557" s="144"/>
      <c r="J557" s="145"/>
      <c r="K557" s="146"/>
      <c r="L557" s="113"/>
    </row>
    <row r="558" spans="2:12" s="443" customFormat="1" ht="21.75" customHeight="1">
      <c r="B558" s="129"/>
      <c r="C558" s="130"/>
      <c r="D558" s="131"/>
      <c r="E558" s="132"/>
      <c r="F558" s="133"/>
      <c r="G558" s="134"/>
      <c r="H558" s="135"/>
      <c r="I558" s="135"/>
      <c r="J558" s="136"/>
      <c r="K558" s="137"/>
      <c r="L558" s="113"/>
    </row>
    <row r="559" spans="2:12" s="443" customFormat="1" ht="21.75" customHeight="1">
      <c r="B559" s="138"/>
      <c r="C559" s="158"/>
      <c r="D559" s="147"/>
      <c r="E559" s="141"/>
      <c r="F559" s="142"/>
      <c r="G559" s="143"/>
      <c r="H559" s="144"/>
      <c r="I559" s="144"/>
      <c r="J559" s="145"/>
      <c r="K559" s="146"/>
      <c r="L559" s="113"/>
    </row>
    <row r="560" spans="2:12" s="443" customFormat="1" ht="21.75" customHeight="1">
      <c r="B560" s="129"/>
      <c r="C560" s="130"/>
      <c r="D560" s="131"/>
      <c r="E560" s="132"/>
      <c r="F560" s="133"/>
      <c r="G560" s="134"/>
      <c r="H560" s="135"/>
      <c r="I560" s="135"/>
      <c r="J560" s="136"/>
      <c r="K560" s="137"/>
      <c r="L560" s="113"/>
    </row>
    <row r="561" spans="2:12" s="443" customFormat="1" ht="21.75" customHeight="1">
      <c r="B561" s="138"/>
      <c r="C561" s="139"/>
      <c r="D561" s="147"/>
      <c r="E561" s="141"/>
      <c r="F561" s="142"/>
      <c r="G561" s="143"/>
      <c r="H561" s="144"/>
      <c r="I561" s="144"/>
      <c r="J561" s="145"/>
      <c r="K561" s="146"/>
      <c r="L561" s="113"/>
    </row>
    <row r="562" spans="2:12" s="443" customFormat="1" ht="21.75" customHeight="1">
      <c r="B562" s="129"/>
      <c r="C562" s="130"/>
      <c r="D562" s="131"/>
      <c r="E562" s="132"/>
      <c r="F562" s="133"/>
      <c r="G562" s="134"/>
      <c r="H562" s="135"/>
      <c r="I562" s="135"/>
      <c r="J562" s="136"/>
      <c r="K562" s="137"/>
      <c r="L562" s="113"/>
    </row>
    <row r="563" spans="2:12" s="443" customFormat="1" ht="21.75" customHeight="1">
      <c r="B563" s="138"/>
      <c r="C563" s="139"/>
      <c r="D563" s="147"/>
      <c r="E563" s="141"/>
      <c r="F563" s="142"/>
      <c r="G563" s="143"/>
      <c r="H563" s="144"/>
      <c r="I563" s="144"/>
      <c r="J563" s="145"/>
      <c r="K563" s="146"/>
      <c r="L563" s="113"/>
    </row>
    <row r="564" spans="2:12" s="443" customFormat="1" ht="21.75" customHeight="1">
      <c r="B564" s="129"/>
      <c r="C564" s="130"/>
      <c r="D564" s="131"/>
      <c r="E564" s="132"/>
      <c r="F564" s="133"/>
      <c r="G564" s="134"/>
      <c r="H564" s="135"/>
      <c r="I564" s="135"/>
      <c r="J564" s="136"/>
      <c r="K564" s="137"/>
      <c r="L564" s="113"/>
    </row>
    <row r="565" spans="2:12" s="443" customFormat="1" ht="21.75" customHeight="1">
      <c r="B565" s="138"/>
      <c r="C565" s="139"/>
      <c r="D565" s="147"/>
      <c r="E565" s="141"/>
      <c r="F565" s="142"/>
      <c r="G565" s="143"/>
      <c r="H565" s="144"/>
      <c r="I565" s="144"/>
      <c r="J565" s="145"/>
      <c r="K565" s="146"/>
      <c r="L565" s="113"/>
    </row>
    <row r="566" spans="2:12" s="443" customFormat="1" ht="21.75" customHeight="1" thickBot="1">
      <c r="B566" s="129"/>
      <c r="C566" s="130"/>
      <c r="D566" s="131"/>
      <c r="E566" s="132"/>
      <c r="F566" s="133"/>
      <c r="G566" s="134"/>
      <c r="H566" s="135"/>
      <c r="I566" s="135"/>
      <c r="J566" s="136"/>
      <c r="K566" s="137"/>
      <c r="L566" s="113"/>
    </row>
    <row r="567" spans="2:12" s="443" customFormat="1" ht="24.75" customHeight="1">
      <c r="B567" s="1452"/>
      <c r="C567" s="1451"/>
      <c r="D567" s="1451"/>
      <c r="E567" s="1451"/>
      <c r="F567" s="1451"/>
      <c r="G567" s="1451"/>
      <c r="H567" s="1451"/>
      <c r="I567" s="1451"/>
      <c r="J567" s="1451"/>
      <c r="K567" s="1451"/>
      <c r="L567" s="113"/>
    </row>
    <row r="568" spans="2:12" s="443" customFormat="1" ht="24.75" customHeight="1" thickBot="1">
      <c r="B568" s="1453"/>
      <c r="C568" s="1454"/>
      <c r="D568" s="1454"/>
      <c r="E568" s="1454"/>
      <c r="F568" s="1454"/>
      <c r="G568" s="1454"/>
      <c r="H568" s="1454"/>
      <c r="I568" s="1454"/>
      <c r="J568" s="1454"/>
      <c r="K568" s="1454"/>
      <c r="L568" s="113"/>
    </row>
    <row r="569" spans="2:12" s="443" customFormat="1" ht="30" customHeight="1">
      <c r="B569" s="1455" t="s">
        <v>78</v>
      </c>
      <c r="C569" s="1455"/>
      <c r="D569" s="1455"/>
      <c r="E569" s="1455"/>
      <c r="F569" s="1455"/>
      <c r="G569" s="1455"/>
      <c r="H569" s="1455"/>
    </row>
    <row r="570" spans="2:12" s="443" customFormat="1" ht="11.25" customHeight="1" thickBot="1">
      <c r="J570" s="446"/>
    </row>
    <row r="571" spans="2:12" s="443" customFormat="1" ht="23.25" customHeight="1">
      <c r="B571" s="1474" t="s">
        <v>2770</v>
      </c>
      <c r="C571" s="1469" t="s">
        <v>2768</v>
      </c>
      <c r="D571" s="1460" t="s">
        <v>76</v>
      </c>
      <c r="E571" s="1461"/>
      <c r="F571" s="1463" t="s">
        <v>56</v>
      </c>
      <c r="G571" s="1448"/>
      <c r="H571" s="1464" t="s">
        <v>57</v>
      </c>
      <c r="I571" s="1448"/>
      <c r="J571" s="109" t="s">
        <v>21</v>
      </c>
      <c r="K571" s="444" t="s">
        <v>24</v>
      </c>
      <c r="L571" s="442"/>
    </row>
    <row r="572" spans="2:12" s="443" customFormat="1" ht="23.25" customHeight="1" thickBot="1">
      <c r="B572" s="1475"/>
      <c r="C572" s="1459"/>
      <c r="D572" s="1462"/>
      <c r="E572" s="1457"/>
      <c r="F572" s="1471" t="s">
        <v>2595</v>
      </c>
      <c r="G572" s="1472"/>
      <c r="H572" s="1473" t="s">
        <v>2576</v>
      </c>
      <c r="I572" s="1472"/>
      <c r="J572" s="440">
        <v>43020</v>
      </c>
      <c r="K572" s="445" t="s">
        <v>719</v>
      </c>
      <c r="L572" s="442"/>
    </row>
    <row r="573" spans="2:12" s="443" customFormat="1" ht="18" customHeight="1" thickBot="1">
      <c r="J573" s="446"/>
    </row>
    <row r="574" spans="2:12" s="443" customFormat="1" ht="23.25" customHeight="1">
      <c r="B574" s="1447" t="s">
        <v>58</v>
      </c>
      <c r="C574" s="1448"/>
      <c r="D574" s="1449" t="s">
        <v>59</v>
      </c>
      <c r="E574" s="1448"/>
      <c r="F574" s="1450" t="s">
        <v>60</v>
      </c>
      <c r="G574" s="1451"/>
      <c r="H574" s="1451"/>
      <c r="I574" s="1451"/>
      <c r="J574" s="1451"/>
      <c r="K574" s="1451"/>
      <c r="L574" s="113"/>
    </row>
    <row r="575" spans="2:12" s="443" customFormat="1" ht="23.25" customHeight="1">
      <c r="B575" s="114" t="s">
        <v>61</v>
      </c>
      <c r="C575" s="115" t="s">
        <v>62</v>
      </c>
      <c r="D575" s="116" t="s">
        <v>63</v>
      </c>
      <c r="E575" s="115" t="s">
        <v>64</v>
      </c>
      <c r="F575" s="117" t="s">
        <v>63</v>
      </c>
      <c r="G575" s="118" t="s">
        <v>47</v>
      </c>
      <c r="H575" s="118" t="s">
        <v>65</v>
      </c>
      <c r="I575" s="118" t="s">
        <v>66</v>
      </c>
      <c r="J575" s="118" t="s">
        <v>2578</v>
      </c>
      <c r="K575" s="119" t="s">
        <v>79</v>
      </c>
      <c r="L575" s="113"/>
    </row>
    <row r="576" spans="2:12" s="443" customFormat="1" ht="21.75" customHeight="1">
      <c r="B576" s="120" t="s">
        <v>2596</v>
      </c>
      <c r="C576" s="121" t="s">
        <v>2597</v>
      </c>
      <c r="D576" s="122" t="s">
        <v>2236</v>
      </c>
      <c r="E576" s="123">
        <v>20</v>
      </c>
      <c r="F576" s="124" t="s">
        <v>2598</v>
      </c>
      <c r="G576" s="1577" t="s">
        <v>2599</v>
      </c>
      <c r="H576" s="126" t="s">
        <v>2582</v>
      </c>
      <c r="I576" s="126" t="s">
        <v>2518</v>
      </c>
      <c r="J576" s="127" t="s">
        <v>2600</v>
      </c>
      <c r="K576" s="128"/>
      <c r="L576" s="113"/>
    </row>
    <row r="577" spans="2:12" s="443" customFormat="1" ht="21.75" customHeight="1">
      <c r="B577" s="129" t="s">
        <v>505</v>
      </c>
      <c r="C577" s="130" t="s">
        <v>2601</v>
      </c>
      <c r="D577" s="131" t="s">
        <v>2580</v>
      </c>
      <c r="E577" s="132">
        <v>2</v>
      </c>
      <c r="F577" s="133" t="s">
        <v>2602</v>
      </c>
      <c r="G577" s="1576" t="s">
        <v>2603</v>
      </c>
      <c r="H577" s="135" t="s">
        <v>2527</v>
      </c>
      <c r="I577" s="135" t="s">
        <v>2604</v>
      </c>
      <c r="J577" s="136" t="s">
        <v>2605</v>
      </c>
      <c r="K577" s="137"/>
      <c r="L577" s="113"/>
    </row>
    <row r="578" spans="2:12" s="443" customFormat="1" ht="21.75" customHeight="1">
      <c r="B578" s="138" t="s">
        <v>2588</v>
      </c>
      <c r="C578" s="139" t="s">
        <v>2606</v>
      </c>
      <c r="D578" s="140" t="s">
        <v>2262</v>
      </c>
      <c r="E578" s="141"/>
      <c r="F578" s="142" t="s">
        <v>2324</v>
      </c>
      <c r="G578" s="143" t="s">
        <v>2607</v>
      </c>
      <c r="H578" s="144"/>
      <c r="I578" s="144" t="s">
        <v>2592</v>
      </c>
      <c r="J578" s="145" t="s">
        <v>2593</v>
      </c>
      <c r="K578" s="146"/>
      <c r="L578" s="113"/>
    </row>
    <row r="579" spans="2:12" s="443" customFormat="1" ht="21.75" customHeight="1">
      <c r="B579" s="129" t="s">
        <v>2608</v>
      </c>
      <c r="C579" s="130" t="s">
        <v>2609</v>
      </c>
      <c r="D579" s="131" t="s">
        <v>2262</v>
      </c>
      <c r="E579" s="132"/>
      <c r="F579" s="133"/>
      <c r="G579" s="134"/>
      <c r="H579" s="135"/>
      <c r="I579" s="135"/>
      <c r="J579" s="136"/>
      <c r="K579" s="137"/>
      <c r="L579" s="113"/>
    </row>
    <row r="580" spans="2:12" s="443" customFormat="1" ht="21.75" customHeight="1">
      <c r="B580" s="138"/>
      <c r="C580" s="139"/>
      <c r="D580" s="147"/>
      <c r="E580" s="141"/>
      <c r="F580" s="142"/>
      <c r="G580" s="143"/>
      <c r="H580" s="144"/>
      <c r="I580" s="144"/>
      <c r="J580" s="145"/>
      <c r="K580" s="146"/>
      <c r="L580" s="113"/>
    </row>
    <row r="581" spans="2:12" s="443" customFormat="1" ht="21.75" customHeight="1">
      <c r="B581" s="129"/>
      <c r="C581" s="130"/>
      <c r="D581" s="131"/>
      <c r="E581" s="132"/>
      <c r="F581" s="133"/>
      <c r="G581" s="134"/>
      <c r="H581" s="135"/>
      <c r="I581" s="135"/>
      <c r="J581" s="136"/>
      <c r="K581" s="137"/>
      <c r="L581" s="113"/>
    </row>
    <row r="582" spans="2:12" s="443" customFormat="1" ht="21.75" customHeight="1">
      <c r="B582" s="138"/>
      <c r="C582" s="139"/>
      <c r="D582" s="147"/>
      <c r="E582" s="141"/>
      <c r="F582" s="142"/>
      <c r="G582" s="143"/>
      <c r="H582" s="144"/>
      <c r="I582" s="144"/>
      <c r="J582" s="145"/>
      <c r="K582" s="146"/>
      <c r="L582" s="113"/>
    </row>
    <row r="583" spans="2:12" s="443" customFormat="1" ht="21.75" customHeight="1">
      <c r="B583" s="129"/>
      <c r="C583" s="130"/>
      <c r="D583" s="131"/>
      <c r="E583" s="132"/>
      <c r="F583" s="133"/>
      <c r="G583" s="134"/>
      <c r="H583" s="135"/>
      <c r="I583" s="135"/>
      <c r="J583" s="136"/>
      <c r="K583" s="137"/>
      <c r="L583" s="113"/>
    </row>
    <row r="584" spans="2:12" s="443" customFormat="1" ht="21.75" customHeight="1">
      <c r="B584" s="138"/>
      <c r="C584" s="139"/>
      <c r="D584" s="147"/>
      <c r="E584" s="141"/>
      <c r="F584" s="142"/>
      <c r="G584" s="143"/>
      <c r="H584" s="144"/>
      <c r="I584" s="144"/>
      <c r="J584" s="145"/>
      <c r="K584" s="146"/>
      <c r="L584" s="113"/>
    </row>
    <row r="585" spans="2:12" s="443" customFormat="1" ht="21.75" customHeight="1">
      <c r="B585" s="129"/>
      <c r="C585" s="130"/>
      <c r="D585" s="131"/>
      <c r="E585" s="132"/>
      <c r="F585" s="133"/>
      <c r="G585" s="134"/>
      <c r="H585" s="135"/>
      <c r="I585" s="135"/>
      <c r="J585" s="136"/>
      <c r="K585" s="137"/>
      <c r="L585" s="113"/>
    </row>
    <row r="586" spans="2:12" s="443" customFormat="1" ht="21.75" customHeight="1">
      <c r="B586" s="138"/>
      <c r="C586" s="139"/>
      <c r="D586" s="147"/>
      <c r="E586" s="141"/>
      <c r="F586" s="142"/>
      <c r="G586" s="143"/>
      <c r="H586" s="144"/>
      <c r="I586" s="144"/>
      <c r="J586" s="145"/>
      <c r="K586" s="146"/>
      <c r="L586" s="113"/>
    </row>
    <row r="587" spans="2:12" s="443" customFormat="1" ht="21.75" customHeight="1">
      <c r="B587" s="129"/>
      <c r="C587" s="130"/>
      <c r="D587" s="131"/>
      <c r="E587" s="132"/>
      <c r="F587" s="133"/>
      <c r="G587" s="134"/>
      <c r="H587" s="135"/>
      <c r="I587" s="135"/>
      <c r="J587" s="136"/>
      <c r="K587" s="137"/>
      <c r="L587" s="113"/>
    </row>
    <row r="588" spans="2:12" s="443" customFormat="1" ht="21.75" customHeight="1">
      <c r="B588" s="138"/>
      <c r="C588" s="139"/>
      <c r="D588" s="147"/>
      <c r="E588" s="141"/>
      <c r="F588" s="142"/>
      <c r="G588" s="143"/>
      <c r="H588" s="144"/>
      <c r="I588" s="144"/>
      <c r="J588" s="145"/>
      <c r="K588" s="146"/>
      <c r="L588" s="113"/>
    </row>
    <row r="589" spans="2:12" s="443" customFormat="1" ht="21.75" customHeight="1">
      <c r="B589" s="129"/>
      <c r="C589" s="130"/>
      <c r="D589" s="131"/>
      <c r="E589" s="132"/>
      <c r="F589" s="133"/>
      <c r="G589" s="134"/>
      <c r="H589" s="135"/>
      <c r="I589" s="135"/>
      <c r="J589" s="136"/>
      <c r="K589" s="137"/>
      <c r="L589" s="113"/>
    </row>
    <row r="590" spans="2:12" s="443" customFormat="1" ht="21.75" customHeight="1" thickBot="1">
      <c r="B590" s="149"/>
      <c r="C590" s="150"/>
      <c r="D590" s="151"/>
      <c r="E590" s="152"/>
      <c r="F590" s="153"/>
      <c r="G590" s="154"/>
      <c r="H590" s="155"/>
      <c r="I590" s="155"/>
      <c r="J590" s="156"/>
      <c r="K590" s="157"/>
      <c r="L590" s="113"/>
    </row>
    <row r="591" spans="2:12" s="443" customFormat="1" ht="24.75" customHeight="1">
      <c r="B591" s="1452"/>
      <c r="C591" s="1451"/>
      <c r="D591" s="1451"/>
      <c r="E591" s="1451"/>
      <c r="F591" s="1451"/>
      <c r="G591" s="1451"/>
      <c r="H591" s="1451"/>
      <c r="I591" s="1451"/>
      <c r="J591" s="1451"/>
      <c r="K591" s="1451"/>
      <c r="L591" s="113"/>
    </row>
    <row r="592" spans="2:12" s="443" customFormat="1" ht="24.75" customHeight="1" thickBot="1">
      <c r="B592" s="1453"/>
      <c r="C592" s="1454"/>
      <c r="D592" s="1454"/>
      <c r="E592" s="1454"/>
      <c r="F592" s="1454"/>
      <c r="G592" s="1454"/>
      <c r="H592" s="1454"/>
      <c r="I592" s="1454"/>
      <c r="J592" s="1454"/>
      <c r="K592" s="1454"/>
      <c r="L592" s="113"/>
    </row>
    <row r="593" spans="2:12" s="443" customFormat="1" ht="17.25" customHeight="1">
      <c r="J593" s="446"/>
    </row>
    <row r="594" spans="2:12" s="443" customFormat="1" ht="30" customHeight="1">
      <c r="B594" s="1455" t="s">
        <v>78</v>
      </c>
      <c r="C594" s="1455"/>
      <c r="D594" s="1455"/>
      <c r="E594" s="1455"/>
      <c r="F594" s="1455"/>
      <c r="G594" s="1455"/>
      <c r="H594" s="1455"/>
    </row>
    <row r="595" spans="2:12" s="443" customFormat="1" ht="11.25" customHeight="1" thickBot="1">
      <c r="J595" s="446"/>
    </row>
    <row r="596" spans="2:12" s="443" customFormat="1" ht="23.25" customHeight="1">
      <c r="B596" s="1470" t="s">
        <v>2610</v>
      </c>
      <c r="C596" s="1469" t="s">
        <v>2611</v>
      </c>
      <c r="D596" s="1460" t="s">
        <v>2575</v>
      </c>
      <c r="E596" s="1461"/>
      <c r="F596" s="1463" t="s">
        <v>56</v>
      </c>
      <c r="G596" s="1448"/>
      <c r="H596" s="1464" t="s">
        <v>57</v>
      </c>
      <c r="I596" s="1448"/>
      <c r="J596" s="109" t="s">
        <v>21</v>
      </c>
      <c r="K596" s="444" t="s">
        <v>24</v>
      </c>
      <c r="L596" s="442"/>
    </row>
    <row r="597" spans="2:12" s="443" customFormat="1" ht="23.25" customHeight="1" thickBot="1">
      <c r="B597" s="1457"/>
      <c r="C597" s="1459"/>
      <c r="D597" s="1462"/>
      <c r="E597" s="1457"/>
      <c r="F597" s="1471" t="s">
        <v>2612</v>
      </c>
      <c r="G597" s="1472"/>
      <c r="H597" s="1473" t="s">
        <v>2226</v>
      </c>
      <c r="I597" s="1472"/>
      <c r="J597" s="440">
        <v>43020</v>
      </c>
      <c r="K597" s="445" t="s">
        <v>2577</v>
      </c>
      <c r="L597" s="442"/>
    </row>
    <row r="598" spans="2:12" s="443" customFormat="1" ht="18" customHeight="1" thickBot="1">
      <c r="J598" s="446"/>
    </row>
    <row r="599" spans="2:12" s="443" customFormat="1" ht="23.25" customHeight="1">
      <c r="B599" s="1447" t="s">
        <v>58</v>
      </c>
      <c r="C599" s="1448"/>
      <c r="D599" s="1449" t="s">
        <v>59</v>
      </c>
      <c r="E599" s="1448"/>
      <c r="F599" s="1450" t="s">
        <v>60</v>
      </c>
      <c r="G599" s="1451"/>
      <c r="H599" s="1451"/>
      <c r="I599" s="1451"/>
      <c r="J599" s="1451"/>
      <c r="K599" s="1451"/>
      <c r="L599" s="113"/>
    </row>
    <row r="600" spans="2:12" s="443" customFormat="1" ht="23.25" customHeight="1">
      <c r="B600" s="114" t="s">
        <v>61</v>
      </c>
      <c r="C600" s="115" t="s">
        <v>62</v>
      </c>
      <c r="D600" s="116" t="s">
        <v>63</v>
      </c>
      <c r="E600" s="115" t="s">
        <v>64</v>
      </c>
      <c r="F600" s="117" t="s">
        <v>63</v>
      </c>
      <c r="G600" s="118" t="s">
        <v>47</v>
      </c>
      <c r="H600" s="118" t="s">
        <v>65</v>
      </c>
      <c r="I600" s="118" t="s">
        <v>66</v>
      </c>
      <c r="J600" s="118" t="s">
        <v>2578</v>
      </c>
      <c r="K600" s="119" t="s">
        <v>79</v>
      </c>
      <c r="L600" s="113"/>
    </row>
    <row r="601" spans="2:12" s="443" customFormat="1" ht="21.75" customHeight="1">
      <c r="B601" s="120" t="s">
        <v>2613</v>
      </c>
      <c r="C601" s="121" t="s">
        <v>2614</v>
      </c>
      <c r="D601" s="147" t="s">
        <v>2615</v>
      </c>
      <c r="E601" s="141">
        <v>2</v>
      </c>
      <c r="F601" s="124" t="s">
        <v>2602</v>
      </c>
      <c r="G601" s="1577" t="s">
        <v>2616</v>
      </c>
      <c r="H601" s="126" t="s">
        <v>2582</v>
      </c>
      <c r="I601" s="126" t="s">
        <v>2617</v>
      </c>
      <c r="J601" s="127" t="s">
        <v>2619</v>
      </c>
      <c r="K601" s="128"/>
      <c r="L601" s="113"/>
    </row>
    <row r="602" spans="2:12" s="443" customFormat="1" ht="21.75" customHeight="1">
      <c r="B602" s="129" t="s">
        <v>2620</v>
      </c>
      <c r="C602" s="130" t="s">
        <v>2621</v>
      </c>
      <c r="D602" s="131" t="s">
        <v>2262</v>
      </c>
      <c r="E602" s="132"/>
      <c r="F602" s="133" t="s">
        <v>2602</v>
      </c>
      <c r="G602" s="1576" t="s">
        <v>2622</v>
      </c>
      <c r="H602" s="135" t="s">
        <v>2527</v>
      </c>
      <c r="I602" s="135" t="s">
        <v>2592</v>
      </c>
      <c r="J602" s="136" t="s">
        <v>2593</v>
      </c>
      <c r="K602" s="137"/>
      <c r="L602" s="113"/>
    </row>
    <row r="603" spans="2:12" s="443" customFormat="1" ht="21.75" customHeight="1">
      <c r="B603" s="138"/>
      <c r="C603" s="139"/>
      <c r="D603" s="147"/>
      <c r="E603" s="141"/>
      <c r="F603" s="142"/>
      <c r="G603" s="143"/>
      <c r="H603" s="144"/>
      <c r="I603" s="144"/>
      <c r="J603" s="145"/>
      <c r="K603" s="146"/>
      <c r="L603" s="113"/>
    </row>
    <row r="604" spans="2:12" s="443" customFormat="1" ht="21.75" customHeight="1">
      <c r="B604" s="129"/>
      <c r="C604" s="130"/>
      <c r="D604" s="131"/>
      <c r="E604" s="132"/>
      <c r="F604" s="133"/>
      <c r="G604" s="134"/>
      <c r="H604" s="135"/>
      <c r="I604" s="135"/>
      <c r="J604" s="136"/>
      <c r="K604" s="137"/>
      <c r="L604" s="113"/>
    </row>
    <row r="605" spans="2:12" s="443" customFormat="1" ht="21.75" customHeight="1">
      <c r="B605" s="138"/>
      <c r="C605" s="139"/>
      <c r="D605" s="147"/>
      <c r="E605" s="141"/>
      <c r="F605" s="142"/>
      <c r="G605" s="143"/>
      <c r="H605" s="144"/>
      <c r="I605" s="144"/>
      <c r="J605" s="145"/>
      <c r="K605" s="146"/>
      <c r="L605" s="113"/>
    </row>
    <row r="606" spans="2:12" s="443" customFormat="1" ht="21.75" customHeight="1">
      <c r="B606" s="129"/>
      <c r="C606" s="130"/>
      <c r="D606" s="131"/>
      <c r="E606" s="132"/>
      <c r="F606" s="133"/>
      <c r="G606" s="134"/>
      <c r="H606" s="135"/>
      <c r="I606" s="135"/>
      <c r="J606" s="136"/>
      <c r="K606" s="137"/>
      <c r="L606" s="113"/>
    </row>
    <row r="607" spans="2:12" s="443" customFormat="1" ht="21.75" customHeight="1">
      <c r="B607" s="138"/>
      <c r="C607" s="158"/>
      <c r="D607" s="147"/>
      <c r="E607" s="141"/>
      <c r="F607" s="142"/>
      <c r="G607" s="143"/>
      <c r="H607" s="144"/>
      <c r="I607" s="144"/>
      <c r="J607" s="145"/>
      <c r="K607" s="146"/>
      <c r="L607" s="113"/>
    </row>
    <row r="608" spans="2:12" s="443" customFormat="1" ht="21.75" customHeight="1">
      <c r="B608" s="129"/>
      <c r="C608" s="130"/>
      <c r="D608" s="131"/>
      <c r="E608" s="132"/>
      <c r="F608" s="133"/>
      <c r="G608" s="134"/>
      <c r="H608" s="135"/>
      <c r="I608" s="135"/>
      <c r="J608" s="136"/>
      <c r="K608" s="137"/>
      <c r="L608" s="113"/>
    </row>
    <row r="609" spans="2:12" s="443" customFormat="1" ht="21.75" customHeight="1">
      <c r="B609" s="138"/>
      <c r="C609" s="139"/>
      <c r="D609" s="147"/>
      <c r="E609" s="141"/>
      <c r="F609" s="142"/>
      <c r="G609" s="143"/>
      <c r="H609" s="144"/>
      <c r="I609" s="144"/>
      <c r="J609" s="145"/>
      <c r="K609" s="146"/>
      <c r="L609" s="113"/>
    </row>
    <row r="610" spans="2:12" s="443" customFormat="1" ht="21.75" customHeight="1">
      <c r="B610" s="129"/>
      <c r="C610" s="130"/>
      <c r="D610" s="131"/>
      <c r="E610" s="132"/>
      <c r="F610" s="133"/>
      <c r="G610" s="134"/>
      <c r="H610" s="135"/>
      <c r="I610" s="135"/>
      <c r="J610" s="136"/>
      <c r="K610" s="137"/>
      <c r="L610" s="113"/>
    </row>
    <row r="611" spans="2:12" s="443" customFormat="1" ht="21.75" customHeight="1">
      <c r="B611" s="138"/>
      <c r="C611" s="139"/>
      <c r="D611" s="147"/>
      <c r="E611" s="141"/>
      <c r="F611" s="142"/>
      <c r="G611" s="143"/>
      <c r="H611" s="144"/>
      <c r="I611" s="144"/>
      <c r="J611" s="145"/>
      <c r="K611" s="146"/>
      <c r="L611" s="113"/>
    </row>
    <row r="612" spans="2:12" s="443" customFormat="1" ht="21.75" customHeight="1">
      <c r="B612" s="129"/>
      <c r="C612" s="130"/>
      <c r="D612" s="131"/>
      <c r="E612" s="132"/>
      <c r="F612" s="133"/>
      <c r="G612" s="134"/>
      <c r="H612" s="135"/>
      <c r="I612" s="135"/>
      <c r="J612" s="136"/>
      <c r="K612" s="137"/>
      <c r="L612" s="113"/>
    </row>
    <row r="613" spans="2:12" s="443" customFormat="1" ht="21.75" customHeight="1">
      <c r="B613" s="138"/>
      <c r="C613" s="139"/>
      <c r="D613" s="147"/>
      <c r="E613" s="141"/>
      <c r="F613" s="142"/>
      <c r="G613" s="143"/>
      <c r="H613" s="144"/>
      <c r="I613" s="144"/>
      <c r="J613" s="145"/>
      <c r="K613" s="146"/>
      <c r="L613" s="113"/>
    </row>
    <row r="614" spans="2:12" s="443" customFormat="1" ht="21.75" customHeight="1" thickBot="1">
      <c r="B614" s="129"/>
      <c r="C614" s="130"/>
      <c r="D614" s="131"/>
      <c r="E614" s="132"/>
      <c r="F614" s="133"/>
      <c r="G614" s="134"/>
      <c r="H614" s="135"/>
      <c r="I614" s="135"/>
      <c r="J614" s="136"/>
      <c r="K614" s="137"/>
      <c r="L614" s="113"/>
    </row>
    <row r="615" spans="2:12" s="443" customFormat="1" ht="24.75" customHeight="1">
      <c r="B615" s="1452" t="s">
        <v>2623</v>
      </c>
      <c r="C615" s="1451"/>
      <c r="D615" s="1451"/>
      <c r="E615" s="1451"/>
      <c r="F615" s="1451"/>
      <c r="G615" s="1451"/>
      <c r="H615" s="1451"/>
      <c r="I615" s="1451"/>
      <c r="J615" s="1451"/>
      <c r="K615" s="1451"/>
      <c r="L615" s="113"/>
    </row>
    <row r="616" spans="2:12" s="443" customFormat="1" ht="24.75" customHeight="1" thickBot="1">
      <c r="B616" s="1453"/>
      <c r="C616" s="1454"/>
      <c r="D616" s="1454"/>
      <c r="E616" s="1454"/>
      <c r="F616" s="1454"/>
      <c r="G616" s="1454"/>
      <c r="H616" s="1454"/>
      <c r="I616" s="1454"/>
      <c r="J616" s="1454"/>
      <c r="K616" s="1454"/>
      <c r="L616" s="113"/>
    </row>
    <row r="617" spans="2:12" s="443" customFormat="1" ht="17.25" customHeight="1">
      <c r="J617" s="446"/>
    </row>
    <row r="618" spans="2:12" s="443" customFormat="1" ht="30" customHeight="1">
      <c r="B618" s="1455" t="s">
        <v>78</v>
      </c>
      <c r="C618" s="1455"/>
      <c r="D618" s="1455"/>
      <c r="E618" s="1455"/>
      <c r="F618" s="1455"/>
      <c r="G618" s="1455"/>
      <c r="H618" s="1455"/>
    </row>
    <row r="619" spans="2:12" s="443" customFormat="1" ht="11.25" customHeight="1" thickBot="1">
      <c r="J619" s="446"/>
    </row>
    <row r="620" spans="2:12" s="443" customFormat="1" ht="23.25" customHeight="1">
      <c r="B620" s="1456" t="s">
        <v>2771</v>
      </c>
      <c r="C620" s="1469" t="s">
        <v>2624</v>
      </c>
      <c r="D620" s="1460" t="s">
        <v>76</v>
      </c>
      <c r="E620" s="1461"/>
      <c r="F620" s="1463" t="s">
        <v>56</v>
      </c>
      <c r="G620" s="1448"/>
      <c r="H620" s="1464" t="s">
        <v>57</v>
      </c>
      <c r="I620" s="1448"/>
      <c r="J620" s="109" t="s">
        <v>21</v>
      </c>
      <c r="K620" s="444" t="s">
        <v>24</v>
      </c>
      <c r="L620" s="442"/>
    </row>
    <row r="621" spans="2:12" s="443" customFormat="1" ht="23.25" customHeight="1" thickBot="1">
      <c r="B621" s="1457"/>
      <c r="C621" s="1459"/>
      <c r="D621" s="1462"/>
      <c r="E621" s="1457"/>
      <c r="F621" s="1471" t="s">
        <v>1629</v>
      </c>
      <c r="G621" s="1472"/>
      <c r="H621" s="1473" t="s">
        <v>2576</v>
      </c>
      <c r="I621" s="1472"/>
      <c r="J621" s="440">
        <v>43020</v>
      </c>
      <c r="K621" s="445" t="s">
        <v>2577</v>
      </c>
      <c r="L621" s="442"/>
    </row>
    <row r="622" spans="2:12" s="443" customFormat="1" ht="18" customHeight="1" thickBot="1">
      <c r="J622" s="446"/>
    </row>
    <row r="623" spans="2:12" s="443" customFormat="1" ht="23.25" customHeight="1">
      <c r="B623" s="1447" t="s">
        <v>58</v>
      </c>
      <c r="C623" s="1448"/>
      <c r="D623" s="1449" t="s">
        <v>59</v>
      </c>
      <c r="E623" s="1448"/>
      <c r="F623" s="1450" t="s">
        <v>60</v>
      </c>
      <c r="G623" s="1451"/>
      <c r="H623" s="1451"/>
      <c r="I623" s="1451"/>
      <c r="J623" s="1451"/>
      <c r="K623" s="1451"/>
      <c r="L623" s="113"/>
    </row>
    <row r="624" spans="2:12" s="443" customFormat="1" ht="23.25" customHeight="1">
      <c r="B624" s="114" t="s">
        <v>61</v>
      </c>
      <c r="C624" s="115" t="s">
        <v>62</v>
      </c>
      <c r="D624" s="116" t="s">
        <v>63</v>
      </c>
      <c r="E624" s="115" t="s">
        <v>64</v>
      </c>
      <c r="F624" s="117" t="s">
        <v>63</v>
      </c>
      <c r="G624" s="118" t="s">
        <v>47</v>
      </c>
      <c r="H624" s="118" t="s">
        <v>65</v>
      </c>
      <c r="I624" s="118" t="s">
        <v>66</v>
      </c>
      <c r="J624" s="118" t="s">
        <v>2578</v>
      </c>
      <c r="K624" s="119" t="s">
        <v>79</v>
      </c>
      <c r="L624" s="113"/>
    </row>
    <row r="625" spans="2:12" s="443" customFormat="1" ht="21.75" customHeight="1">
      <c r="B625" s="120" t="s">
        <v>2625</v>
      </c>
      <c r="C625" s="121" t="s">
        <v>2618</v>
      </c>
      <c r="D625" s="122" t="s">
        <v>2571</v>
      </c>
      <c r="E625" s="123">
        <v>2</v>
      </c>
      <c r="F625" s="124" t="s">
        <v>2626</v>
      </c>
      <c r="G625" s="125" t="s">
        <v>2627</v>
      </c>
      <c r="H625" s="126" t="s">
        <v>2527</v>
      </c>
      <c r="I625" s="126"/>
      <c r="J625" s="127"/>
      <c r="K625" s="128"/>
      <c r="L625" s="113"/>
    </row>
    <row r="626" spans="2:12" s="443" customFormat="1" ht="21.75" customHeight="1">
      <c r="B626" s="129" t="s">
        <v>2628</v>
      </c>
      <c r="C626" s="130" t="s">
        <v>2629</v>
      </c>
      <c r="D626" s="131" t="s">
        <v>2236</v>
      </c>
      <c r="E626" s="132">
        <v>10</v>
      </c>
      <c r="F626" s="133"/>
      <c r="G626" s="134"/>
      <c r="H626" s="135"/>
      <c r="I626" s="135"/>
      <c r="J626" s="136"/>
      <c r="K626" s="137"/>
      <c r="L626" s="113"/>
    </row>
    <row r="627" spans="2:12" s="443" customFormat="1" ht="21.75" customHeight="1">
      <c r="B627" s="138"/>
      <c r="C627" s="139"/>
      <c r="D627" s="140"/>
      <c r="E627" s="141"/>
      <c r="F627" s="142"/>
      <c r="G627" s="143"/>
      <c r="H627" s="144"/>
      <c r="I627" s="144"/>
      <c r="J627" s="145"/>
      <c r="K627" s="146"/>
      <c r="L627" s="113"/>
    </row>
    <row r="628" spans="2:12" s="443" customFormat="1" ht="21.75" customHeight="1">
      <c r="B628" s="129"/>
      <c r="C628" s="130"/>
      <c r="D628" s="131"/>
      <c r="E628" s="132"/>
      <c r="F628" s="133"/>
      <c r="G628" s="134"/>
      <c r="H628" s="135"/>
      <c r="I628" s="135"/>
      <c r="J628" s="136"/>
      <c r="K628" s="137"/>
      <c r="L628" s="113"/>
    </row>
    <row r="629" spans="2:12" s="443" customFormat="1" ht="21.75" customHeight="1">
      <c r="B629" s="138"/>
      <c r="C629" s="139"/>
      <c r="D629" s="147"/>
      <c r="E629" s="141"/>
      <c r="F629" s="142"/>
      <c r="G629" s="143"/>
      <c r="H629" s="144"/>
      <c r="I629" s="144"/>
      <c r="J629" s="145"/>
      <c r="K629" s="146"/>
      <c r="L629" s="113"/>
    </row>
    <row r="630" spans="2:12" s="443" customFormat="1" ht="21.75" customHeight="1">
      <c r="B630" s="129"/>
      <c r="C630" s="130"/>
      <c r="D630" s="131"/>
      <c r="E630" s="132"/>
      <c r="F630" s="133"/>
      <c r="G630" s="134"/>
      <c r="H630" s="135"/>
      <c r="I630" s="135"/>
      <c r="J630" s="136"/>
      <c r="K630" s="137"/>
      <c r="L630" s="113"/>
    </row>
    <row r="631" spans="2:12" s="443" customFormat="1" ht="21.75" customHeight="1">
      <c r="B631" s="138"/>
      <c r="C631" s="139"/>
      <c r="D631" s="147"/>
      <c r="E631" s="141"/>
      <c r="F631" s="142"/>
      <c r="G631" s="143"/>
      <c r="H631" s="144"/>
      <c r="I631" s="144"/>
      <c r="J631" s="145"/>
      <c r="K631" s="146"/>
      <c r="L631" s="113"/>
    </row>
    <row r="632" spans="2:12" s="443" customFormat="1" ht="21.75" customHeight="1">
      <c r="B632" s="129"/>
      <c r="C632" s="130"/>
      <c r="D632" s="131"/>
      <c r="E632" s="132"/>
      <c r="F632" s="133"/>
      <c r="G632" s="134"/>
      <c r="H632" s="135"/>
      <c r="I632" s="135"/>
      <c r="J632" s="136"/>
      <c r="K632" s="137"/>
      <c r="L632" s="113"/>
    </row>
    <row r="633" spans="2:12" s="443" customFormat="1" ht="21.75" customHeight="1">
      <c r="B633" s="138"/>
      <c r="C633" s="139"/>
      <c r="D633" s="147"/>
      <c r="E633" s="141"/>
      <c r="F633" s="142"/>
      <c r="G633" s="143"/>
      <c r="H633" s="144"/>
      <c r="I633" s="144"/>
      <c r="J633" s="145"/>
      <c r="K633" s="146"/>
      <c r="L633" s="113"/>
    </row>
    <row r="634" spans="2:12" s="443" customFormat="1" ht="21.75" customHeight="1">
      <c r="B634" s="129"/>
      <c r="C634" s="130"/>
      <c r="D634" s="131"/>
      <c r="E634" s="132"/>
      <c r="F634" s="133"/>
      <c r="G634" s="134"/>
      <c r="H634" s="135"/>
      <c r="I634" s="135"/>
      <c r="J634" s="136"/>
      <c r="K634" s="137"/>
      <c r="L634" s="113"/>
    </row>
    <row r="635" spans="2:12" s="443" customFormat="1" ht="21.75" customHeight="1">
      <c r="B635" s="138"/>
      <c r="C635" s="139"/>
      <c r="D635" s="147"/>
      <c r="E635" s="141"/>
      <c r="F635" s="142"/>
      <c r="G635" s="143"/>
      <c r="H635" s="144"/>
      <c r="I635" s="144"/>
      <c r="J635" s="145"/>
      <c r="K635" s="146"/>
      <c r="L635" s="113"/>
    </row>
    <row r="636" spans="2:12" s="443" customFormat="1" ht="21.75" customHeight="1">
      <c r="B636" s="129"/>
      <c r="C636" s="130"/>
      <c r="D636" s="131"/>
      <c r="E636" s="132"/>
      <c r="F636" s="133"/>
      <c r="G636" s="134"/>
      <c r="H636" s="135"/>
      <c r="I636" s="135"/>
      <c r="J636" s="136"/>
      <c r="K636" s="137"/>
      <c r="L636" s="113"/>
    </row>
    <row r="637" spans="2:12" s="443" customFormat="1" ht="21.75" customHeight="1">
      <c r="B637" s="138"/>
      <c r="C637" s="139"/>
      <c r="D637" s="147"/>
      <c r="E637" s="141"/>
      <c r="F637" s="142"/>
      <c r="G637" s="143"/>
      <c r="H637" s="144"/>
      <c r="I637" s="144"/>
      <c r="J637" s="145"/>
      <c r="K637" s="146"/>
      <c r="L637" s="113"/>
    </row>
    <row r="638" spans="2:12" s="443" customFormat="1" ht="21.75" customHeight="1" thickBot="1">
      <c r="B638" s="129"/>
      <c r="C638" s="130"/>
      <c r="D638" s="131"/>
      <c r="E638" s="132"/>
      <c r="F638" s="133"/>
      <c r="G638" s="134"/>
      <c r="H638" s="135"/>
      <c r="I638" s="135"/>
      <c r="J638" s="136"/>
      <c r="K638" s="137"/>
      <c r="L638" s="113"/>
    </row>
    <row r="639" spans="2:12" s="443" customFormat="1" ht="24.75" customHeight="1">
      <c r="B639" s="1452"/>
      <c r="C639" s="1451"/>
      <c r="D639" s="1451"/>
      <c r="E639" s="1451"/>
      <c r="F639" s="1451"/>
      <c r="G639" s="1451"/>
      <c r="H639" s="1451"/>
      <c r="I639" s="1451"/>
      <c r="J639" s="1451"/>
      <c r="K639" s="1451"/>
      <c r="L639" s="113"/>
    </row>
    <row r="640" spans="2:12" s="443" customFormat="1" ht="24.75" customHeight="1" thickBot="1">
      <c r="B640" s="1453"/>
      <c r="C640" s="1454"/>
      <c r="D640" s="1454"/>
      <c r="E640" s="1454"/>
      <c r="F640" s="1454"/>
      <c r="G640" s="1454"/>
      <c r="H640" s="1454"/>
      <c r="I640" s="1454"/>
      <c r="J640" s="1454"/>
      <c r="K640" s="1454"/>
      <c r="L640" s="113"/>
    </row>
    <row r="641" spans="2:12" s="443" customFormat="1" ht="17.25" customHeight="1">
      <c r="J641" s="446"/>
    </row>
    <row r="642" spans="2:12" s="443" customFormat="1" ht="30" customHeight="1">
      <c r="B642" s="1455" t="s">
        <v>2630</v>
      </c>
      <c r="C642" s="1455"/>
      <c r="D642" s="1455"/>
      <c r="E642" s="1455"/>
      <c r="F642" s="1455"/>
      <c r="G642" s="1455"/>
      <c r="H642" s="1455"/>
      <c r="J642" s="1578"/>
      <c r="K642" s="1578"/>
    </row>
    <row r="643" spans="2:12" s="443" customFormat="1" ht="11.25" customHeight="1" thickBot="1">
      <c r="J643" s="446"/>
    </row>
    <row r="644" spans="2:12" s="443" customFormat="1" ht="23.25" customHeight="1">
      <c r="B644" s="1456" t="s">
        <v>2591</v>
      </c>
      <c r="C644" s="1469" t="s">
        <v>2631</v>
      </c>
      <c r="D644" s="1460" t="s">
        <v>76</v>
      </c>
      <c r="E644" s="1461"/>
      <c r="F644" s="1463" t="s">
        <v>56</v>
      </c>
      <c r="G644" s="1448"/>
      <c r="H644" s="1464" t="s">
        <v>57</v>
      </c>
      <c r="I644" s="1448"/>
      <c r="J644" s="109" t="s">
        <v>21</v>
      </c>
      <c r="K644" s="444" t="s">
        <v>24</v>
      </c>
      <c r="L644" s="442"/>
    </row>
    <row r="645" spans="2:12" s="443" customFormat="1" ht="23.25" customHeight="1" thickBot="1">
      <c r="B645" s="1457"/>
      <c r="C645" s="1459"/>
      <c r="D645" s="1462"/>
      <c r="E645" s="1457"/>
      <c r="F645" s="1471" t="s">
        <v>2595</v>
      </c>
      <c r="G645" s="1472"/>
      <c r="H645" s="1473" t="s">
        <v>2632</v>
      </c>
      <c r="I645" s="1472"/>
      <c r="J645" s="440">
        <v>43020</v>
      </c>
      <c r="K645" s="445" t="s">
        <v>784</v>
      </c>
      <c r="L645" s="442"/>
    </row>
    <row r="646" spans="2:12" s="443" customFormat="1" ht="18" customHeight="1" thickBot="1">
      <c r="J646" s="446"/>
    </row>
    <row r="647" spans="2:12" s="443" customFormat="1" ht="23.25" customHeight="1">
      <c r="B647" s="1447" t="s">
        <v>58</v>
      </c>
      <c r="C647" s="1448"/>
      <c r="D647" s="1449" t="s">
        <v>59</v>
      </c>
      <c r="E647" s="1448"/>
      <c r="F647" s="1450" t="s">
        <v>60</v>
      </c>
      <c r="G647" s="1451"/>
      <c r="H647" s="1451"/>
      <c r="I647" s="1451"/>
      <c r="J647" s="1451"/>
      <c r="K647" s="1451"/>
      <c r="L647" s="113"/>
    </row>
    <row r="648" spans="2:12" s="443" customFormat="1" ht="23.25" customHeight="1">
      <c r="B648" s="114" t="s">
        <v>61</v>
      </c>
      <c r="C648" s="115" t="s">
        <v>62</v>
      </c>
      <c r="D648" s="116" t="s">
        <v>63</v>
      </c>
      <c r="E648" s="115" t="s">
        <v>64</v>
      </c>
      <c r="F648" s="117" t="s">
        <v>63</v>
      </c>
      <c r="G648" s="118" t="s">
        <v>47</v>
      </c>
      <c r="H648" s="118" t="s">
        <v>65</v>
      </c>
      <c r="I648" s="118" t="s">
        <v>66</v>
      </c>
      <c r="J648" s="118" t="s">
        <v>77</v>
      </c>
      <c r="K648" s="119" t="s">
        <v>79</v>
      </c>
      <c r="L648" s="113"/>
    </row>
    <row r="649" spans="2:12" s="443" customFormat="1" ht="21.75" customHeight="1">
      <c r="B649" s="120" t="s">
        <v>2588</v>
      </c>
      <c r="C649" s="121" t="s">
        <v>2633</v>
      </c>
      <c r="D649" s="122" t="s">
        <v>2262</v>
      </c>
      <c r="E649" s="123"/>
      <c r="F649" s="124" t="s">
        <v>2626</v>
      </c>
      <c r="G649" s="125" t="s">
        <v>2634</v>
      </c>
      <c r="H649" s="126" t="s">
        <v>2527</v>
      </c>
      <c r="I649" s="126"/>
      <c r="J649" s="127"/>
      <c r="K649" s="128"/>
      <c r="L649" s="113"/>
    </row>
    <row r="650" spans="2:12" s="443" customFormat="1" ht="21.75" customHeight="1">
      <c r="B650" s="129" t="s">
        <v>2635</v>
      </c>
      <c r="C650" s="130" t="s">
        <v>2636</v>
      </c>
      <c r="D650" s="131" t="s">
        <v>2236</v>
      </c>
      <c r="E650" s="132">
        <v>30</v>
      </c>
      <c r="F650" s="133"/>
      <c r="G650" s="134"/>
      <c r="H650" s="135" t="s">
        <v>2586</v>
      </c>
      <c r="I650" s="135"/>
      <c r="J650" s="136"/>
      <c r="K650" s="137"/>
      <c r="L650" s="113"/>
    </row>
    <row r="651" spans="2:12" s="443" customFormat="1" ht="21.75" customHeight="1">
      <c r="B651" s="138" t="s">
        <v>2637</v>
      </c>
      <c r="C651" s="139" t="s">
        <v>2638</v>
      </c>
      <c r="D651" s="140" t="s">
        <v>2342</v>
      </c>
      <c r="E651" s="141"/>
      <c r="F651" s="142"/>
      <c r="G651" s="143"/>
      <c r="H651" s="144" t="s">
        <v>2586</v>
      </c>
      <c r="I651" s="144"/>
      <c r="J651" s="145"/>
      <c r="K651" s="146"/>
      <c r="L651" s="113"/>
    </row>
    <row r="652" spans="2:12" s="443" customFormat="1" ht="21.75" customHeight="1">
      <c r="B652" s="129" t="s">
        <v>2639</v>
      </c>
      <c r="C652" s="130" t="s">
        <v>2640</v>
      </c>
      <c r="D652" s="131" t="s">
        <v>2342</v>
      </c>
      <c r="E652" s="132"/>
      <c r="F652" s="133"/>
      <c r="G652" s="134"/>
      <c r="H652" s="135" t="s">
        <v>2582</v>
      </c>
      <c r="I652" s="135"/>
      <c r="J652" s="136"/>
      <c r="K652" s="137"/>
      <c r="L652" s="113"/>
    </row>
    <row r="653" spans="2:12" s="443" customFormat="1" ht="21.75" customHeight="1">
      <c r="B653" s="138" t="s">
        <v>2641</v>
      </c>
      <c r="C653" s="139" t="s">
        <v>2642</v>
      </c>
      <c r="D653" s="147" t="s">
        <v>2342</v>
      </c>
      <c r="E653" s="141"/>
      <c r="F653" s="142"/>
      <c r="G653" s="143"/>
      <c r="H653" s="144" t="s">
        <v>2586</v>
      </c>
      <c r="I653" s="144"/>
      <c r="J653" s="145"/>
      <c r="K653" s="146"/>
      <c r="L653" s="113"/>
    </row>
    <row r="654" spans="2:12" s="443" customFormat="1" ht="21.75" customHeight="1">
      <c r="B654" s="129" t="s">
        <v>2643</v>
      </c>
      <c r="C654" s="130" t="s">
        <v>2644</v>
      </c>
      <c r="D654" s="131" t="s">
        <v>2342</v>
      </c>
      <c r="E654" s="132"/>
      <c r="F654" s="133"/>
      <c r="G654" s="134"/>
      <c r="H654" s="135" t="s">
        <v>2586</v>
      </c>
      <c r="I654" s="135"/>
      <c r="J654" s="136"/>
      <c r="K654" s="137"/>
      <c r="L654" s="113"/>
    </row>
    <row r="655" spans="2:12" s="443" customFormat="1" ht="21.75" customHeight="1">
      <c r="B655" s="138" t="s">
        <v>2645</v>
      </c>
      <c r="C655" s="139" t="s">
        <v>2646</v>
      </c>
      <c r="D655" s="147" t="s">
        <v>2580</v>
      </c>
      <c r="E655" s="141">
        <v>2</v>
      </c>
      <c r="F655" s="142" t="s">
        <v>2324</v>
      </c>
      <c r="G655" s="143" t="s">
        <v>2647</v>
      </c>
      <c r="H655" s="144" t="s">
        <v>2527</v>
      </c>
      <c r="I655" s="144" t="s">
        <v>2648</v>
      </c>
      <c r="J655" s="145" t="s">
        <v>2298</v>
      </c>
      <c r="K655" s="146"/>
      <c r="L655" s="113"/>
    </row>
    <row r="656" spans="2:12" s="443" customFormat="1" ht="21.75" customHeight="1">
      <c r="B656" s="129" t="s">
        <v>2650</v>
      </c>
      <c r="C656" s="130" t="s">
        <v>2651</v>
      </c>
      <c r="D656" s="131" t="s">
        <v>2262</v>
      </c>
      <c r="E656" s="132"/>
      <c r="F656" s="133" t="s">
        <v>2324</v>
      </c>
      <c r="G656" s="134" t="s">
        <v>2652</v>
      </c>
      <c r="H656" s="135" t="s">
        <v>2586</v>
      </c>
      <c r="I656" s="135" t="s">
        <v>2653</v>
      </c>
      <c r="J656" s="136" t="s">
        <v>2654</v>
      </c>
      <c r="K656" s="1579">
        <v>0</v>
      </c>
      <c r="L656" s="113"/>
    </row>
    <row r="657" spans="2:12" s="443" customFormat="1" ht="21.75" customHeight="1">
      <c r="B657" s="138"/>
      <c r="C657" s="139"/>
      <c r="D657" s="147"/>
      <c r="E657" s="141"/>
      <c r="F657" s="142"/>
      <c r="G657" s="143"/>
      <c r="H657" s="144"/>
      <c r="I657" s="144"/>
      <c r="J657" s="145"/>
      <c r="K657" s="146"/>
      <c r="L657" s="113"/>
    </row>
    <row r="658" spans="2:12" s="443" customFormat="1" ht="21.75" customHeight="1">
      <c r="B658" s="129"/>
      <c r="C658" s="130"/>
      <c r="D658" s="131"/>
      <c r="E658" s="132"/>
      <c r="F658" s="133"/>
      <c r="G658" s="134"/>
      <c r="H658" s="135"/>
      <c r="I658" s="135"/>
      <c r="J658" s="136"/>
      <c r="K658" s="137"/>
      <c r="L658" s="113"/>
    </row>
    <row r="659" spans="2:12" s="443" customFormat="1" ht="21.75" customHeight="1">
      <c r="B659" s="138"/>
      <c r="C659" s="139"/>
      <c r="D659" s="147"/>
      <c r="E659" s="141"/>
      <c r="F659" s="142"/>
      <c r="G659" s="143"/>
      <c r="H659" s="144"/>
      <c r="I659" s="144"/>
      <c r="J659" s="145"/>
      <c r="K659" s="146"/>
      <c r="L659" s="113"/>
    </row>
    <row r="660" spans="2:12" s="443" customFormat="1" ht="21.75" customHeight="1">
      <c r="B660" s="129"/>
      <c r="C660" s="130"/>
      <c r="D660" s="131"/>
      <c r="E660" s="132"/>
      <c r="F660" s="133"/>
      <c r="G660" s="134"/>
      <c r="H660" s="135"/>
      <c r="I660" s="135"/>
      <c r="J660" s="136"/>
      <c r="K660" s="137"/>
      <c r="L660" s="113"/>
    </row>
    <row r="661" spans="2:12" s="443" customFormat="1" ht="21.75" customHeight="1">
      <c r="B661" s="138"/>
      <c r="C661" s="139"/>
      <c r="D661" s="147"/>
      <c r="E661" s="141"/>
      <c r="F661" s="142"/>
      <c r="G661" s="143"/>
      <c r="H661" s="144"/>
      <c r="I661" s="144"/>
      <c r="J661" s="145"/>
      <c r="K661" s="146"/>
      <c r="L661" s="113"/>
    </row>
    <row r="662" spans="2:12" s="443" customFormat="1" ht="21.75" customHeight="1" thickBot="1">
      <c r="B662" s="129"/>
      <c r="C662" s="130"/>
      <c r="D662" s="131"/>
      <c r="E662" s="132"/>
      <c r="F662" s="133"/>
      <c r="G662" s="134"/>
      <c r="H662" s="135"/>
      <c r="I662" s="135"/>
      <c r="J662" s="136"/>
      <c r="K662" s="137"/>
      <c r="L662" s="113"/>
    </row>
    <row r="663" spans="2:12" s="443" customFormat="1" ht="24.75" customHeight="1">
      <c r="B663" s="1452"/>
      <c r="C663" s="1451"/>
      <c r="D663" s="1451"/>
      <c r="E663" s="1451"/>
      <c r="F663" s="1451"/>
      <c r="G663" s="1451"/>
      <c r="H663" s="1451"/>
      <c r="I663" s="1451"/>
      <c r="J663" s="1451"/>
      <c r="K663" s="1451"/>
      <c r="L663" s="113"/>
    </row>
    <row r="664" spans="2:12" s="443" customFormat="1" ht="30" customHeight="1" thickBot="1">
      <c r="B664" s="1453"/>
      <c r="C664" s="1454"/>
      <c r="D664" s="1454"/>
      <c r="E664" s="1454"/>
      <c r="F664" s="1454"/>
      <c r="G664" s="1454"/>
      <c r="H664" s="1454"/>
      <c r="I664" s="1454"/>
      <c r="J664" s="1454"/>
      <c r="K664" s="1454"/>
    </row>
    <row r="665" spans="2:12" s="443" customFormat="1" ht="11.25" customHeight="1">
      <c r="J665" s="446"/>
    </row>
    <row r="666" spans="2:12" s="443" customFormat="1" ht="23.25" customHeight="1">
      <c r="B666" s="1455" t="s">
        <v>2630</v>
      </c>
      <c r="C666" s="1455"/>
      <c r="D666" s="1455"/>
      <c r="E666" s="1455"/>
      <c r="F666" s="1455"/>
      <c r="G666" s="1455"/>
      <c r="H666" s="1455"/>
      <c r="L666" s="442"/>
    </row>
    <row r="667" spans="2:12" s="443" customFormat="1" ht="23.25" customHeight="1" thickBot="1">
      <c r="J667" s="446"/>
      <c r="L667" s="442"/>
    </row>
    <row r="668" spans="2:12" s="443" customFormat="1" ht="18" customHeight="1">
      <c r="B668" s="1456" t="s">
        <v>2774</v>
      </c>
      <c r="C668" s="1469" t="s">
        <v>2655</v>
      </c>
      <c r="D668" s="1460" t="s">
        <v>76</v>
      </c>
      <c r="E668" s="1461"/>
      <c r="F668" s="1463" t="s">
        <v>56</v>
      </c>
      <c r="G668" s="1448"/>
      <c r="H668" s="1464" t="s">
        <v>57</v>
      </c>
      <c r="I668" s="1448"/>
      <c r="J668" s="109" t="s">
        <v>21</v>
      </c>
      <c r="K668" s="444" t="s">
        <v>24</v>
      </c>
    </row>
    <row r="669" spans="2:12" s="443" customFormat="1" ht="23.25" customHeight="1" thickBot="1">
      <c r="B669" s="1457"/>
      <c r="C669" s="1459"/>
      <c r="D669" s="1462"/>
      <c r="E669" s="1457"/>
      <c r="F669" s="1471" t="s">
        <v>1629</v>
      </c>
      <c r="G669" s="1580"/>
      <c r="H669" s="1473" t="s">
        <v>2226</v>
      </c>
      <c r="I669" s="1580"/>
      <c r="J669" s="440">
        <v>43020</v>
      </c>
      <c r="K669" s="445" t="s">
        <v>2656</v>
      </c>
      <c r="L669" s="113"/>
    </row>
    <row r="670" spans="2:12" s="443" customFormat="1" ht="23.25" customHeight="1" thickBot="1">
      <c r="J670" s="446"/>
      <c r="L670" s="113"/>
    </row>
    <row r="671" spans="2:12" s="443" customFormat="1" ht="21.75" customHeight="1">
      <c r="B671" s="1447" t="s">
        <v>58</v>
      </c>
      <c r="C671" s="1448"/>
      <c r="D671" s="1449" t="s">
        <v>59</v>
      </c>
      <c r="E671" s="1448"/>
      <c r="F671" s="1450" t="s">
        <v>60</v>
      </c>
      <c r="G671" s="1451"/>
      <c r="H671" s="1451"/>
      <c r="I671" s="1451"/>
      <c r="J671" s="1451"/>
      <c r="K671" s="1451"/>
      <c r="L671" s="113"/>
    </row>
    <row r="672" spans="2:12" s="443" customFormat="1" ht="21.75" customHeight="1">
      <c r="B672" s="114" t="s">
        <v>61</v>
      </c>
      <c r="C672" s="115" t="s">
        <v>62</v>
      </c>
      <c r="D672" s="116" t="s">
        <v>63</v>
      </c>
      <c r="E672" s="115" t="s">
        <v>64</v>
      </c>
      <c r="F672" s="117" t="s">
        <v>63</v>
      </c>
      <c r="G672" s="118" t="s">
        <v>47</v>
      </c>
      <c r="H672" s="118" t="s">
        <v>65</v>
      </c>
      <c r="I672" s="118" t="s">
        <v>66</v>
      </c>
      <c r="J672" s="118" t="s">
        <v>2578</v>
      </c>
      <c r="K672" s="119" t="s">
        <v>79</v>
      </c>
      <c r="L672" s="113"/>
    </row>
    <row r="673" spans="2:13" s="443" customFormat="1" ht="21.75" customHeight="1">
      <c r="B673" s="120" t="s">
        <v>2275</v>
      </c>
      <c r="C673" s="121" t="s">
        <v>2657</v>
      </c>
      <c r="D673" s="147" t="s">
        <v>2658</v>
      </c>
      <c r="E673" s="141"/>
      <c r="F673" s="124" t="s">
        <v>2264</v>
      </c>
      <c r="G673" s="1577" t="s">
        <v>2659</v>
      </c>
      <c r="H673" s="126" t="s">
        <v>2527</v>
      </c>
      <c r="I673" s="126" t="s">
        <v>2661</v>
      </c>
      <c r="J673" s="127" t="s">
        <v>2282</v>
      </c>
      <c r="K673" s="128"/>
      <c r="L673" s="113"/>
    </row>
    <row r="674" spans="2:13" s="443" customFormat="1" ht="21.75" customHeight="1">
      <c r="B674" s="129" t="s">
        <v>2662</v>
      </c>
      <c r="C674" s="130" t="s">
        <v>2663</v>
      </c>
      <c r="D674" s="131" t="s">
        <v>2262</v>
      </c>
      <c r="E674" s="132"/>
      <c r="F674" s="133" t="s">
        <v>2264</v>
      </c>
      <c r="G674" s="1576" t="s">
        <v>2664</v>
      </c>
      <c r="H674" s="135" t="s">
        <v>2582</v>
      </c>
      <c r="I674" s="135" t="s">
        <v>2591</v>
      </c>
      <c r="J674" s="136" t="s">
        <v>2633</v>
      </c>
      <c r="K674" s="137"/>
      <c r="L674" s="113"/>
    </row>
    <row r="675" spans="2:13" s="443" customFormat="1" ht="21.75" customHeight="1">
      <c r="B675" s="138"/>
      <c r="C675" s="139"/>
      <c r="D675" s="147"/>
      <c r="E675" s="141"/>
      <c r="F675" s="142"/>
      <c r="G675" s="143"/>
      <c r="H675" s="144"/>
      <c r="I675" s="144"/>
      <c r="J675" s="145"/>
      <c r="K675" s="146"/>
      <c r="L675" s="113"/>
      <c r="M675" s="346"/>
    </row>
    <row r="676" spans="2:13" s="443" customFormat="1" ht="21.75" customHeight="1">
      <c r="B676" s="129"/>
      <c r="C676" s="130"/>
      <c r="D676" s="131"/>
      <c r="E676" s="132"/>
      <c r="F676" s="133"/>
      <c r="G676" s="134"/>
      <c r="H676" s="135"/>
      <c r="I676" s="135"/>
      <c r="J676" s="136"/>
      <c r="K676" s="137"/>
      <c r="L676" s="113"/>
      <c r="M676" s="446"/>
    </row>
    <row r="677" spans="2:13" s="443" customFormat="1" ht="21.75" customHeight="1">
      <c r="B677" s="138"/>
      <c r="C677" s="139"/>
      <c r="D677" s="147"/>
      <c r="E677" s="141"/>
      <c r="F677" s="142"/>
      <c r="G677" s="143"/>
      <c r="H677" s="144"/>
      <c r="I677" s="144"/>
      <c r="J677" s="145"/>
      <c r="K677" s="146"/>
      <c r="L677" s="113"/>
      <c r="M677" s="446"/>
    </row>
    <row r="678" spans="2:13" s="443" customFormat="1" ht="21.75" customHeight="1">
      <c r="B678" s="129"/>
      <c r="C678" s="130"/>
      <c r="D678" s="131"/>
      <c r="E678" s="132"/>
      <c r="F678" s="133"/>
      <c r="G678" s="134"/>
      <c r="H678" s="135"/>
      <c r="I678" s="135"/>
      <c r="J678" s="136"/>
      <c r="K678" s="137"/>
      <c r="L678" s="113"/>
    </row>
    <row r="679" spans="2:13" s="443" customFormat="1" ht="21.75" customHeight="1">
      <c r="B679" s="138"/>
      <c r="C679" s="158"/>
      <c r="D679" s="147"/>
      <c r="E679" s="141"/>
      <c r="F679" s="142"/>
      <c r="G679" s="143"/>
      <c r="H679" s="144"/>
      <c r="I679" s="144"/>
      <c r="J679" s="145"/>
      <c r="K679" s="146"/>
      <c r="L679" s="113"/>
    </row>
    <row r="680" spans="2:13" s="443" customFormat="1" ht="21.75" customHeight="1">
      <c r="B680" s="129"/>
      <c r="C680" s="130"/>
      <c r="D680" s="131"/>
      <c r="E680" s="132"/>
      <c r="F680" s="133"/>
      <c r="G680" s="134"/>
      <c r="H680" s="135"/>
      <c r="I680" s="135"/>
      <c r="J680" s="136"/>
      <c r="K680" s="137"/>
      <c r="L680" s="113"/>
    </row>
    <row r="681" spans="2:13" s="443" customFormat="1" ht="21.75" customHeight="1">
      <c r="B681" s="138"/>
      <c r="C681" s="139"/>
      <c r="D681" s="147"/>
      <c r="E681" s="141"/>
      <c r="F681" s="142"/>
      <c r="G681" s="143"/>
      <c r="H681" s="144"/>
      <c r="I681" s="144"/>
      <c r="J681" s="145"/>
      <c r="K681" s="146"/>
      <c r="L681" s="113"/>
    </row>
    <row r="682" spans="2:13" s="443" customFormat="1" ht="21.75" customHeight="1">
      <c r="B682" s="129"/>
      <c r="C682" s="130"/>
      <c r="D682" s="131"/>
      <c r="E682" s="132"/>
      <c r="F682" s="133"/>
      <c r="G682" s="134"/>
      <c r="H682" s="135"/>
      <c r="I682" s="135"/>
      <c r="J682" s="136"/>
      <c r="K682" s="137"/>
      <c r="L682" s="113"/>
    </row>
    <row r="683" spans="2:13" s="443" customFormat="1" ht="21.75" customHeight="1">
      <c r="B683" s="138"/>
      <c r="C683" s="139"/>
      <c r="D683" s="147"/>
      <c r="E683" s="141"/>
      <c r="F683" s="142"/>
      <c r="G683" s="143"/>
      <c r="H683" s="144"/>
      <c r="I683" s="144"/>
      <c r="J683" s="145"/>
      <c r="K683" s="146"/>
      <c r="L683" s="113"/>
    </row>
    <row r="684" spans="2:13" s="443" customFormat="1" ht="21.75" customHeight="1">
      <c r="B684" s="129"/>
      <c r="C684" s="130"/>
      <c r="D684" s="131"/>
      <c r="E684" s="132"/>
      <c r="F684" s="133"/>
      <c r="G684" s="134"/>
      <c r="H684" s="135"/>
      <c r="I684" s="135"/>
      <c r="J684" s="136"/>
      <c r="K684" s="137"/>
      <c r="L684" s="113"/>
    </row>
    <row r="685" spans="2:13" s="443" customFormat="1" ht="21.75" customHeight="1">
      <c r="B685" s="138"/>
      <c r="C685" s="139"/>
      <c r="D685" s="147"/>
      <c r="E685" s="141"/>
      <c r="F685" s="142"/>
      <c r="G685" s="143"/>
      <c r="H685" s="144"/>
      <c r="I685" s="144"/>
      <c r="J685" s="145"/>
      <c r="K685" s="146"/>
      <c r="L685" s="113"/>
    </row>
    <row r="686" spans="2:13" s="443" customFormat="1" ht="24.75" customHeight="1" thickBot="1">
      <c r="B686" s="129"/>
      <c r="C686" s="130"/>
      <c r="D686" s="131"/>
      <c r="E686" s="132"/>
      <c r="F686" s="133"/>
      <c r="G686" s="134"/>
      <c r="H686" s="135"/>
      <c r="I686" s="135"/>
      <c r="J686" s="136"/>
      <c r="K686" s="137"/>
      <c r="L686" s="113"/>
    </row>
    <row r="687" spans="2:13" s="443" customFormat="1" ht="24.75" customHeight="1">
      <c r="B687" s="1452"/>
      <c r="C687" s="1451"/>
      <c r="D687" s="1451"/>
      <c r="E687" s="1451"/>
      <c r="F687" s="1451"/>
      <c r="G687" s="1451"/>
      <c r="H687" s="1451"/>
      <c r="I687" s="1451"/>
      <c r="J687" s="1451"/>
      <c r="K687" s="1451"/>
      <c r="L687" s="113"/>
    </row>
    <row r="688" spans="2:13" s="443" customFormat="1" ht="17.25" customHeight="1" thickBot="1">
      <c r="B688" s="1453"/>
      <c r="C688" s="1454"/>
      <c r="D688" s="1454"/>
      <c r="E688" s="1454"/>
      <c r="F688" s="1454"/>
      <c r="G688" s="1454"/>
      <c r="H688" s="1454"/>
      <c r="I688" s="1454"/>
      <c r="J688" s="1454"/>
      <c r="K688" s="1454"/>
    </row>
    <row r="689" spans="2:12" s="443" customFormat="1" ht="30" customHeight="1">
      <c r="B689" s="1455" t="s">
        <v>2573</v>
      </c>
      <c r="C689" s="1455"/>
      <c r="D689" s="1455"/>
      <c r="E689" s="1455"/>
      <c r="F689" s="1455"/>
      <c r="G689" s="1455"/>
      <c r="H689" s="1455"/>
    </row>
    <row r="690" spans="2:12" s="443" customFormat="1" ht="11.25" customHeight="1" thickBot="1">
      <c r="J690" s="446"/>
    </row>
    <row r="691" spans="2:12" s="443" customFormat="1" ht="23.25" customHeight="1">
      <c r="B691" s="1470" t="s">
        <v>2653</v>
      </c>
      <c r="C691" s="1469" t="s">
        <v>2665</v>
      </c>
      <c r="D691" s="1460" t="s">
        <v>2666</v>
      </c>
      <c r="E691" s="1461"/>
      <c r="F691" s="1463" t="s">
        <v>56</v>
      </c>
      <c r="G691" s="1448"/>
      <c r="H691" s="1464" t="s">
        <v>57</v>
      </c>
      <c r="I691" s="1448"/>
      <c r="J691" s="109" t="s">
        <v>21</v>
      </c>
      <c r="K691" s="444" t="s">
        <v>24</v>
      </c>
      <c r="L691" s="442"/>
    </row>
    <row r="692" spans="2:12" s="443" customFormat="1" ht="23.25" customHeight="1" thickBot="1">
      <c r="B692" s="1457"/>
      <c r="C692" s="1459"/>
      <c r="D692" s="1462"/>
      <c r="E692" s="1457"/>
      <c r="F692" s="1471" t="s">
        <v>1629</v>
      </c>
      <c r="G692" s="1580"/>
      <c r="H692" s="1473" t="s">
        <v>2226</v>
      </c>
      <c r="I692" s="1580"/>
      <c r="J692" s="440">
        <v>43020</v>
      </c>
      <c r="K692" s="445" t="s">
        <v>2656</v>
      </c>
      <c r="L692" s="442"/>
    </row>
    <row r="693" spans="2:12" s="443" customFormat="1" ht="18" customHeight="1" thickBot="1">
      <c r="J693" s="446"/>
    </row>
    <row r="694" spans="2:12" s="443" customFormat="1" ht="23.25" customHeight="1">
      <c r="B694" s="1447" t="s">
        <v>58</v>
      </c>
      <c r="C694" s="1448"/>
      <c r="D694" s="1449" t="s">
        <v>59</v>
      </c>
      <c r="E694" s="1448"/>
      <c r="F694" s="1450" t="s">
        <v>60</v>
      </c>
      <c r="G694" s="1451"/>
      <c r="H694" s="1451"/>
      <c r="I694" s="1451"/>
      <c r="J694" s="1451"/>
      <c r="K694" s="1451"/>
      <c r="L694" s="113"/>
    </row>
    <row r="695" spans="2:12" s="443" customFormat="1" ht="23.25" customHeight="1">
      <c r="B695" s="114" t="s">
        <v>61</v>
      </c>
      <c r="C695" s="115" t="s">
        <v>62</v>
      </c>
      <c r="D695" s="116" t="s">
        <v>63</v>
      </c>
      <c r="E695" s="115" t="s">
        <v>64</v>
      </c>
      <c r="F695" s="117" t="s">
        <v>63</v>
      </c>
      <c r="G695" s="118" t="s">
        <v>47</v>
      </c>
      <c r="H695" s="118" t="s">
        <v>65</v>
      </c>
      <c r="I695" s="118" t="s">
        <v>66</v>
      </c>
      <c r="J695" s="118" t="s">
        <v>77</v>
      </c>
      <c r="K695" s="119" t="s">
        <v>79</v>
      </c>
      <c r="L695" s="113"/>
    </row>
    <row r="696" spans="2:12" s="443" customFormat="1" ht="21.75" customHeight="1">
      <c r="B696" s="120" t="s">
        <v>2649</v>
      </c>
      <c r="C696" s="121" t="s">
        <v>2667</v>
      </c>
      <c r="D696" s="122" t="s">
        <v>2658</v>
      </c>
      <c r="E696" s="123"/>
      <c r="F696" s="124" t="s">
        <v>2238</v>
      </c>
      <c r="G696" s="125" t="s">
        <v>2668</v>
      </c>
      <c r="H696" s="126" t="s">
        <v>2527</v>
      </c>
      <c r="I696" s="126"/>
      <c r="J696" s="127"/>
      <c r="K696" s="128"/>
      <c r="L696" s="113"/>
    </row>
    <row r="697" spans="2:12" s="443" customFormat="1" ht="21.75" customHeight="1">
      <c r="B697" s="129" t="s">
        <v>2669</v>
      </c>
      <c r="C697" s="130" t="s">
        <v>2670</v>
      </c>
      <c r="D697" s="131" t="s">
        <v>2262</v>
      </c>
      <c r="E697" s="132"/>
      <c r="F697" s="133"/>
      <c r="G697" s="134"/>
      <c r="H697" s="135" t="s">
        <v>2527</v>
      </c>
      <c r="I697" s="135"/>
      <c r="J697" s="136"/>
      <c r="K697" s="137"/>
      <c r="L697" s="113"/>
    </row>
    <row r="698" spans="2:12" s="443" customFormat="1" ht="21.75" customHeight="1">
      <c r="B698" s="138" t="s">
        <v>2671</v>
      </c>
      <c r="C698" s="139" t="s">
        <v>2672</v>
      </c>
      <c r="D698" s="140" t="s">
        <v>2673</v>
      </c>
      <c r="E698" s="141"/>
      <c r="F698" s="142"/>
      <c r="G698" s="143"/>
      <c r="H698" s="144" t="s">
        <v>2586</v>
      </c>
      <c r="I698" s="144"/>
      <c r="J698" s="145"/>
      <c r="K698" s="146"/>
      <c r="L698" s="113"/>
    </row>
    <row r="699" spans="2:12" s="443" customFormat="1" ht="21.75" customHeight="1">
      <c r="B699" s="129" t="s">
        <v>2674</v>
      </c>
      <c r="C699" s="130" t="s">
        <v>2675</v>
      </c>
      <c r="D699" s="131" t="s">
        <v>2262</v>
      </c>
      <c r="E699" s="132"/>
      <c r="F699" s="133"/>
      <c r="G699" s="134"/>
      <c r="H699" s="135" t="s">
        <v>2586</v>
      </c>
      <c r="I699" s="135"/>
      <c r="J699" s="136"/>
      <c r="K699" s="137"/>
      <c r="L699" s="113"/>
    </row>
    <row r="700" spans="2:12" s="443" customFormat="1" ht="21.75" customHeight="1">
      <c r="B700" s="138"/>
      <c r="C700" s="139"/>
      <c r="D700" s="147"/>
      <c r="E700" s="141"/>
      <c r="F700" s="142"/>
      <c r="G700" s="143"/>
      <c r="H700" s="144"/>
      <c r="I700" s="144"/>
      <c r="J700" s="145"/>
      <c r="K700" s="146"/>
      <c r="L700" s="113"/>
    </row>
    <row r="701" spans="2:12" s="443" customFormat="1" ht="21.75" customHeight="1">
      <c r="B701" s="129"/>
      <c r="C701" s="130"/>
      <c r="D701" s="131"/>
      <c r="E701" s="132"/>
      <c r="F701" s="133"/>
      <c r="G701" s="134"/>
      <c r="H701" s="135"/>
      <c r="I701" s="135"/>
      <c r="J701" s="136"/>
      <c r="K701" s="137"/>
      <c r="L701" s="113"/>
    </row>
    <row r="702" spans="2:12" s="443" customFormat="1" ht="21.75" customHeight="1">
      <c r="B702" s="138"/>
      <c r="C702" s="139"/>
      <c r="D702" s="147"/>
      <c r="E702" s="141"/>
      <c r="F702" s="142"/>
      <c r="G702" s="143"/>
      <c r="H702" s="144"/>
      <c r="I702" s="144"/>
      <c r="J702" s="145"/>
      <c r="K702" s="146"/>
      <c r="L702" s="113"/>
    </row>
    <row r="703" spans="2:12" s="443" customFormat="1" ht="21.75" customHeight="1">
      <c r="B703" s="129"/>
      <c r="C703" s="130"/>
      <c r="D703" s="131"/>
      <c r="E703" s="132"/>
      <c r="F703" s="133"/>
      <c r="G703" s="134"/>
      <c r="H703" s="135"/>
      <c r="I703" s="135"/>
      <c r="J703" s="136"/>
      <c r="K703" s="137"/>
      <c r="L703" s="113"/>
    </row>
    <row r="704" spans="2:12" s="443" customFormat="1" ht="21.75" customHeight="1">
      <c r="B704" s="138"/>
      <c r="C704" s="139"/>
      <c r="D704" s="147"/>
      <c r="E704" s="141"/>
      <c r="F704" s="142"/>
      <c r="G704" s="143"/>
      <c r="H704" s="144"/>
      <c r="I704" s="144"/>
      <c r="J704" s="145"/>
      <c r="K704" s="146"/>
      <c r="L704" s="113"/>
    </row>
    <row r="705" spans="2:12" s="443" customFormat="1" ht="21.75" customHeight="1">
      <c r="B705" s="129"/>
      <c r="C705" s="130"/>
      <c r="D705" s="131"/>
      <c r="E705" s="132"/>
      <c r="F705" s="133"/>
      <c r="G705" s="134"/>
      <c r="H705" s="135"/>
      <c r="I705" s="135"/>
      <c r="J705" s="136"/>
      <c r="K705" s="137"/>
      <c r="L705" s="113"/>
    </row>
    <row r="706" spans="2:12" s="443" customFormat="1" ht="21.75" customHeight="1">
      <c r="B706" s="138"/>
      <c r="C706" s="139"/>
      <c r="D706" s="147"/>
      <c r="E706" s="141"/>
      <c r="F706" s="142"/>
      <c r="G706" s="143"/>
      <c r="H706" s="144"/>
      <c r="I706" s="144"/>
      <c r="J706" s="145"/>
      <c r="K706" s="146"/>
      <c r="L706" s="113"/>
    </row>
    <row r="707" spans="2:12" s="443" customFormat="1" ht="21.75" customHeight="1">
      <c r="B707" s="129"/>
      <c r="C707" s="130"/>
      <c r="D707" s="131"/>
      <c r="E707" s="132"/>
      <c r="F707" s="133"/>
      <c r="G707" s="134"/>
      <c r="H707" s="135"/>
      <c r="I707" s="135"/>
      <c r="J707" s="136"/>
      <c r="K707" s="137"/>
      <c r="L707" s="113"/>
    </row>
    <row r="708" spans="2:12" s="443" customFormat="1" ht="21.75" customHeight="1">
      <c r="B708" s="138"/>
      <c r="C708" s="139"/>
      <c r="D708" s="147"/>
      <c r="E708" s="141"/>
      <c r="F708" s="142"/>
      <c r="G708" s="143"/>
      <c r="H708" s="144"/>
      <c r="I708" s="144"/>
      <c r="J708" s="145"/>
      <c r="K708" s="146"/>
      <c r="L708" s="113"/>
    </row>
    <row r="709" spans="2:12" s="443" customFormat="1" ht="21.75" customHeight="1">
      <c r="B709" s="129"/>
      <c r="C709" s="130"/>
      <c r="D709" s="131"/>
      <c r="E709" s="132"/>
      <c r="F709" s="133"/>
      <c r="G709" s="134"/>
      <c r="H709" s="135"/>
      <c r="I709" s="135"/>
      <c r="J709" s="136"/>
      <c r="K709" s="137"/>
      <c r="L709" s="113"/>
    </row>
    <row r="710" spans="2:12" s="443" customFormat="1" ht="24.75" customHeight="1" thickBot="1">
      <c r="B710" s="149"/>
      <c r="C710" s="150"/>
      <c r="D710" s="151"/>
      <c r="E710" s="152"/>
      <c r="F710" s="153"/>
      <c r="G710" s="154"/>
      <c r="H710" s="155"/>
      <c r="I710" s="155"/>
      <c r="J710" s="156"/>
      <c r="K710" s="157"/>
      <c r="L710" s="113"/>
    </row>
    <row r="711" spans="2:12" s="443" customFormat="1" ht="24.75" customHeight="1">
      <c r="B711" s="1452" t="s">
        <v>2676</v>
      </c>
      <c r="C711" s="1451"/>
      <c r="D711" s="1451"/>
      <c r="E711" s="1451"/>
      <c r="F711" s="1451"/>
      <c r="G711" s="1451"/>
      <c r="H711" s="1451"/>
      <c r="I711" s="1451"/>
      <c r="J711" s="1451"/>
      <c r="K711" s="1451"/>
      <c r="L711" s="113"/>
    </row>
    <row r="712" spans="2:12" s="443" customFormat="1" ht="30" customHeight="1" thickBot="1">
      <c r="B712" s="1453" t="s">
        <v>2677</v>
      </c>
      <c r="C712" s="1454"/>
      <c r="D712" s="1454"/>
      <c r="E712" s="1454"/>
      <c r="F712" s="1454"/>
      <c r="G712" s="1454"/>
      <c r="H712" s="1454"/>
      <c r="I712" s="1454"/>
      <c r="J712" s="1454"/>
      <c r="K712" s="1454"/>
    </row>
    <row r="713" spans="2:12" s="443" customFormat="1" ht="11.25" customHeight="1">
      <c r="J713" s="446"/>
    </row>
    <row r="714" spans="2:12" s="443" customFormat="1" ht="23.25" customHeight="1">
      <c r="B714" s="1455" t="s">
        <v>78</v>
      </c>
      <c r="C714" s="1455"/>
      <c r="D714" s="1455"/>
      <c r="E714" s="1455"/>
      <c r="F714" s="1455"/>
      <c r="G714" s="1455"/>
      <c r="H714" s="1455"/>
      <c r="L714" s="442"/>
    </row>
    <row r="715" spans="2:12" s="443" customFormat="1" ht="23.25" customHeight="1" thickBot="1">
      <c r="J715" s="446"/>
      <c r="L715" s="442"/>
    </row>
    <row r="716" spans="2:12" s="443" customFormat="1" ht="18" customHeight="1">
      <c r="B716" s="1470" t="s">
        <v>2660</v>
      </c>
      <c r="C716" s="1469" t="s">
        <v>2292</v>
      </c>
      <c r="D716" s="1460" t="s">
        <v>76</v>
      </c>
      <c r="E716" s="1461"/>
      <c r="F716" s="1463" t="s">
        <v>56</v>
      </c>
      <c r="G716" s="1448"/>
      <c r="H716" s="1464" t="s">
        <v>57</v>
      </c>
      <c r="I716" s="1448"/>
      <c r="J716" s="109" t="s">
        <v>21</v>
      </c>
      <c r="K716" s="444" t="s">
        <v>24</v>
      </c>
    </row>
    <row r="717" spans="2:12" s="443" customFormat="1" ht="23.25" customHeight="1" thickBot="1">
      <c r="B717" s="1457"/>
      <c r="C717" s="1459"/>
      <c r="D717" s="1462"/>
      <c r="E717" s="1457"/>
      <c r="F717" s="1471" t="s">
        <v>1629</v>
      </c>
      <c r="G717" s="1580"/>
      <c r="H717" s="1473" t="s">
        <v>2226</v>
      </c>
      <c r="I717" s="1580"/>
      <c r="J717" s="440">
        <v>43020</v>
      </c>
      <c r="K717" s="445" t="s">
        <v>2656</v>
      </c>
      <c r="L717" s="113"/>
    </row>
    <row r="718" spans="2:12" s="443" customFormat="1" ht="23.25" customHeight="1" thickBot="1">
      <c r="J718" s="446"/>
      <c r="L718" s="113"/>
    </row>
    <row r="719" spans="2:12" s="443" customFormat="1" ht="21.75" customHeight="1">
      <c r="B719" s="1447" t="s">
        <v>58</v>
      </c>
      <c r="C719" s="1448"/>
      <c r="D719" s="1449" t="s">
        <v>59</v>
      </c>
      <c r="E719" s="1448"/>
      <c r="F719" s="1450" t="s">
        <v>60</v>
      </c>
      <c r="G719" s="1451"/>
      <c r="H719" s="1451"/>
      <c r="I719" s="1451"/>
      <c r="J719" s="1451"/>
      <c r="K719" s="1451"/>
      <c r="L719" s="113"/>
    </row>
    <row r="720" spans="2:12" s="443" customFormat="1" ht="21.75" customHeight="1">
      <c r="B720" s="114" t="s">
        <v>61</v>
      </c>
      <c r="C720" s="115" t="s">
        <v>62</v>
      </c>
      <c r="D720" s="116" t="s">
        <v>63</v>
      </c>
      <c r="E720" s="115" t="s">
        <v>64</v>
      </c>
      <c r="F720" s="117" t="s">
        <v>63</v>
      </c>
      <c r="G720" s="118" t="s">
        <v>47</v>
      </c>
      <c r="H720" s="118" t="s">
        <v>65</v>
      </c>
      <c r="I720" s="118" t="s">
        <v>66</v>
      </c>
      <c r="J720" s="118" t="s">
        <v>2578</v>
      </c>
      <c r="K720" s="119" t="s">
        <v>79</v>
      </c>
      <c r="L720" s="113"/>
    </row>
    <row r="721" spans="2:13" s="443" customFormat="1" ht="21.75" customHeight="1">
      <c r="B721" s="120" t="s">
        <v>2678</v>
      </c>
      <c r="C721" s="121" t="s">
        <v>2679</v>
      </c>
      <c r="D721" s="147" t="s">
        <v>2658</v>
      </c>
      <c r="E721" s="141"/>
      <c r="F721" s="124" t="s">
        <v>2238</v>
      </c>
      <c r="G721" s="125" t="s">
        <v>2680</v>
      </c>
      <c r="H721" s="126" t="s">
        <v>2527</v>
      </c>
      <c r="I721" s="126"/>
      <c r="J721" s="127"/>
      <c r="K721" s="128"/>
      <c r="L721" s="113"/>
    </row>
    <row r="722" spans="2:13" s="443" customFormat="1" ht="21.75" customHeight="1">
      <c r="B722" s="129" t="s">
        <v>2681</v>
      </c>
      <c r="C722" s="130" t="s">
        <v>2682</v>
      </c>
      <c r="D722" s="131" t="s">
        <v>2236</v>
      </c>
      <c r="E722" s="132">
        <v>10</v>
      </c>
      <c r="F722" s="133"/>
      <c r="G722" s="134"/>
      <c r="H722" s="135" t="s">
        <v>2527</v>
      </c>
      <c r="I722" s="135"/>
      <c r="J722" s="136"/>
      <c r="K722" s="137"/>
      <c r="L722" s="113"/>
    </row>
    <row r="723" spans="2:13" s="443" customFormat="1" ht="21.75" customHeight="1">
      <c r="B723" s="138" t="s">
        <v>2683</v>
      </c>
      <c r="C723" s="139" t="s">
        <v>2684</v>
      </c>
      <c r="D723" s="147" t="s">
        <v>2262</v>
      </c>
      <c r="E723" s="141"/>
      <c r="F723" s="142"/>
      <c r="G723" s="143"/>
      <c r="H723" s="144" t="s">
        <v>2582</v>
      </c>
      <c r="I723" s="144"/>
      <c r="J723" s="145"/>
      <c r="K723" s="146"/>
      <c r="L723" s="113"/>
      <c r="M723" s="346"/>
    </row>
    <row r="724" spans="2:13" s="443" customFormat="1" ht="21.75" customHeight="1">
      <c r="B724" s="129" t="s">
        <v>2685</v>
      </c>
      <c r="C724" s="130" t="s">
        <v>2686</v>
      </c>
      <c r="D724" s="131" t="s">
        <v>2262</v>
      </c>
      <c r="E724" s="132"/>
      <c r="F724" s="133"/>
      <c r="G724" s="134"/>
      <c r="H724" s="135" t="s">
        <v>2527</v>
      </c>
      <c r="I724" s="135"/>
      <c r="J724" s="136"/>
      <c r="K724" s="137"/>
      <c r="L724" s="113"/>
      <c r="M724" s="446"/>
    </row>
    <row r="725" spans="2:13" s="443" customFormat="1" ht="21.75" customHeight="1">
      <c r="B725" s="138" t="s">
        <v>2560</v>
      </c>
      <c r="C725" s="139" t="s">
        <v>2687</v>
      </c>
      <c r="D725" s="147" t="s">
        <v>2673</v>
      </c>
      <c r="E725" s="141"/>
      <c r="F725" s="142"/>
      <c r="G725" s="143"/>
      <c r="H725" s="144" t="s">
        <v>2527</v>
      </c>
      <c r="I725" s="144"/>
      <c r="J725" s="145"/>
      <c r="K725" s="146"/>
      <c r="L725" s="113"/>
      <c r="M725" s="446"/>
    </row>
    <row r="726" spans="2:13" s="443" customFormat="1" ht="21.75" customHeight="1">
      <c r="B726" s="129" t="s">
        <v>2562</v>
      </c>
      <c r="C726" s="130" t="s">
        <v>2688</v>
      </c>
      <c r="D726" s="131" t="s">
        <v>2658</v>
      </c>
      <c r="E726" s="132"/>
      <c r="F726" s="133"/>
      <c r="G726" s="134"/>
      <c r="H726" s="135" t="s">
        <v>2586</v>
      </c>
      <c r="I726" s="135"/>
      <c r="J726" s="136"/>
      <c r="K726" s="137"/>
      <c r="L726" s="113"/>
    </row>
    <row r="727" spans="2:13" s="443" customFormat="1" ht="21.75" customHeight="1">
      <c r="B727" s="138" t="s">
        <v>2689</v>
      </c>
      <c r="C727" s="158" t="s">
        <v>2690</v>
      </c>
      <c r="D727" s="147" t="s">
        <v>2658</v>
      </c>
      <c r="E727" s="141"/>
      <c r="F727" s="142"/>
      <c r="G727" s="143"/>
      <c r="H727" s="144" t="s">
        <v>2527</v>
      </c>
      <c r="I727" s="144"/>
      <c r="J727" s="145"/>
      <c r="K727" s="146"/>
      <c r="L727" s="113"/>
    </row>
    <row r="728" spans="2:13" s="443" customFormat="1" ht="21.75" customHeight="1">
      <c r="B728" s="129" t="s">
        <v>2691</v>
      </c>
      <c r="C728" s="130" t="s">
        <v>2692</v>
      </c>
      <c r="D728" s="131" t="s">
        <v>2673</v>
      </c>
      <c r="E728" s="132"/>
      <c r="F728" s="133"/>
      <c r="G728" s="134"/>
      <c r="H728" s="135" t="s">
        <v>2527</v>
      </c>
      <c r="I728" s="135"/>
      <c r="J728" s="136"/>
      <c r="K728" s="137"/>
      <c r="L728" s="113"/>
    </row>
    <row r="729" spans="2:13" s="443" customFormat="1" ht="21.75" customHeight="1">
      <c r="B729" s="138" t="s">
        <v>2693</v>
      </c>
      <c r="C729" s="139" t="s">
        <v>2694</v>
      </c>
      <c r="D729" s="147" t="s">
        <v>2658</v>
      </c>
      <c r="E729" s="141"/>
      <c r="F729" s="142" t="s">
        <v>2695</v>
      </c>
      <c r="G729" s="143" t="s">
        <v>2696</v>
      </c>
      <c r="H729" s="144" t="s">
        <v>2582</v>
      </c>
      <c r="I729" s="144" t="s">
        <v>69</v>
      </c>
      <c r="J729" s="145" t="s">
        <v>2697</v>
      </c>
      <c r="K729" s="146"/>
      <c r="L729" s="113"/>
    </row>
    <row r="730" spans="2:13" s="443" customFormat="1" ht="21.75" customHeight="1">
      <c r="B730" s="129"/>
      <c r="C730" s="130"/>
      <c r="D730" s="131"/>
      <c r="E730" s="132"/>
      <c r="F730" s="133"/>
      <c r="G730" s="134"/>
      <c r="H730" s="135"/>
      <c r="I730" s="135"/>
      <c r="J730" s="136"/>
      <c r="K730" s="137"/>
      <c r="L730" s="113"/>
    </row>
    <row r="731" spans="2:13" s="443" customFormat="1" ht="21.75" customHeight="1">
      <c r="B731" s="138"/>
      <c r="C731" s="139"/>
      <c r="D731" s="147"/>
      <c r="E731" s="141"/>
      <c r="F731" s="142"/>
      <c r="G731" s="143"/>
      <c r="H731" s="144"/>
      <c r="I731" s="144"/>
      <c r="J731" s="145"/>
      <c r="K731" s="146"/>
      <c r="L731" s="113"/>
    </row>
    <row r="732" spans="2:13" s="443" customFormat="1" ht="21.75" customHeight="1">
      <c r="B732" s="129"/>
      <c r="C732" s="130"/>
      <c r="D732" s="131"/>
      <c r="E732" s="132"/>
      <c r="F732" s="133"/>
      <c r="G732" s="134"/>
      <c r="H732" s="135"/>
      <c r="I732" s="135"/>
      <c r="J732" s="136"/>
      <c r="K732" s="137"/>
      <c r="L732" s="113"/>
    </row>
    <row r="733" spans="2:13" s="443" customFormat="1" ht="21.75" customHeight="1">
      <c r="B733" s="138"/>
      <c r="C733" s="139"/>
      <c r="D733" s="147"/>
      <c r="E733" s="141"/>
      <c r="F733" s="142"/>
      <c r="G733" s="143"/>
      <c r="H733" s="144"/>
      <c r="I733" s="144"/>
      <c r="J733" s="145"/>
      <c r="K733" s="146"/>
      <c r="L733" s="113"/>
    </row>
    <row r="734" spans="2:13" s="443" customFormat="1" ht="24.75" customHeight="1" thickBot="1">
      <c r="B734" s="129"/>
      <c r="C734" s="130"/>
      <c r="D734" s="131"/>
      <c r="E734" s="132"/>
      <c r="F734" s="133"/>
      <c r="G734" s="134"/>
      <c r="H734" s="135"/>
      <c r="I734" s="135"/>
      <c r="J734" s="136"/>
      <c r="K734" s="137"/>
      <c r="L734" s="113"/>
    </row>
    <row r="735" spans="2:13" s="443" customFormat="1" ht="24.75" customHeight="1">
      <c r="B735" s="1452"/>
      <c r="C735" s="1451"/>
      <c r="D735" s="1451"/>
      <c r="E735" s="1451"/>
      <c r="F735" s="1451"/>
      <c r="G735" s="1451"/>
      <c r="H735" s="1451"/>
      <c r="I735" s="1451"/>
      <c r="J735" s="1451"/>
      <c r="K735" s="1451"/>
      <c r="L735" s="113"/>
    </row>
    <row r="736" spans="2:13" s="443" customFormat="1" ht="17.25" customHeight="1" thickBot="1">
      <c r="B736" s="1453"/>
      <c r="C736" s="1454"/>
      <c r="D736" s="1454"/>
      <c r="E736" s="1454"/>
      <c r="F736" s="1454"/>
      <c r="G736" s="1454"/>
      <c r="H736" s="1454"/>
      <c r="I736" s="1454"/>
      <c r="J736" s="1454"/>
      <c r="K736" s="1454"/>
    </row>
    <row r="737" spans="2:12" s="443" customFormat="1" ht="30" customHeight="1">
      <c r="B737" s="1455" t="s">
        <v>2630</v>
      </c>
      <c r="C737" s="1455"/>
      <c r="D737" s="1455"/>
      <c r="E737" s="1455"/>
      <c r="F737" s="1455"/>
      <c r="G737" s="1455"/>
      <c r="H737" s="1455"/>
    </row>
    <row r="738" spans="2:12" s="443" customFormat="1" ht="11.25" customHeight="1" thickBot="1">
      <c r="J738" s="446"/>
    </row>
    <row r="739" spans="2:12" s="443" customFormat="1" ht="23.25" customHeight="1">
      <c r="B739" s="1470" t="s">
        <v>2698</v>
      </c>
      <c r="C739" s="1469" t="s">
        <v>2699</v>
      </c>
      <c r="D739" s="1460" t="s">
        <v>76</v>
      </c>
      <c r="E739" s="1461"/>
      <c r="F739" s="1463" t="s">
        <v>56</v>
      </c>
      <c r="G739" s="1448"/>
      <c r="H739" s="1464" t="s">
        <v>57</v>
      </c>
      <c r="I739" s="1448"/>
      <c r="J739" s="109" t="s">
        <v>21</v>
      </c>
      <c r="K739" s="444" t="s">
        <v>24</v>
      </c>
      <c r="L739" s="442"/>
    </row>
    <row r="740" spans="2:12" s="443" customFormat="1" ht="23.25" customHeight="1" thickBot="1">
      <c r="B740" s="1457"/>
      <c r="C740" s="1459"/>
      <c r="D740" s="1462"/>
      <c r="E740" s="1457"/>
      <c r="F740" s="1471" t="s">
        <v>2595</v>
      </c>
      <c r="G740" s="1580"/>
      <c r="H740" s="1473" t="s">
        <v>2576</v>
      </c>
      <c r="I740" s="1580"/>
      <c r="J740" s="440">
        <v>43020</v>
      </c>
      <c r="K740" s="445" t="s">
        <v>2700</v>
      </c>
      <c r="L740" s="442"/>
    </row>
    <row r="741" spans="2:12" s="443" customFormat="1" ht="18" customHeight="1" thickBot="1">
      <c r="J741" s="446"/>
    </row>
    <row r="742" spans="2:12" s="443" customFormat="1" ht="23.25" customHeight="1">
      <c r="B742" s="1447" t="s">
        <v>58</v>
      </c>
      <c r="C742" s="1448"/>
      <c r="D742" s="1449" t="s">
        <v>59</v>
      </c>
      <c r="E742" s="1448"/>
      <c r="F742" s="1450" t="s">
        <v>60</v>
      </c>
      <c r="G742" s="1451"/>
      <c r="H742" s="1451"/>
      <c r="I742" s="1451"/>
      <c r="J742" s="1451"/>
      <c r="K742" s="1451"/>
      <c r="L742" s="113"/>
    </row>
    <row r="743" spans="2:12" s="443" customFormat="1" ht="23.25" customHeight="1">
      <c r="B743" s="114" t="s">
        <v>61</v>
      </c>
      <c r="C743" s="115" t="s">
        <v>62</v>
      </c>
      <c r="D743" s="116" t="s">
        <v>63</v>
      </c>
      <c r="E743" s="115" t="s">
        <v>64</v>
      </c>
      <c r="F743" s="117" t="s">
        <v>63</v>
      </c>
      <c r="G743" s="118" t="s">
        <v>47</v>
      </c>
      <c r="H743" s="118" t="s">
        <v>65</v>
      </c>
      <c r="I743" s="118" t="s">
        <v>66</v>
      </c>
      <c r="J743" s="118" t="s">
        <v>2578</v>
      </c>
      <c r="K743" s="119" t="s">
        <v>79</v>
      </c>
      <c r="L743" s="113"/>
    </row>
    <row r="744" spans="2:12" s="443" customFormat="1" ht="21.75" customHeight="1">
      <c r="B744" s="120" t="s">
        <v>2701</v>
      </c>
      <c r="C744" s="121" t="s">
        <v>2702</v>
      </c>
      <c r="D744" s="122" t="s">
        <v>2262</v>
      </c>
      <c r="E744" s="123"/>
      <c r="F744" s="124" t="s">
        <v>2626</v>
      </c>
      <c r="G744" s="125" t="s">
        <v>2703</v>
      </c>
      <c r="H744" s="126" t="s">
        <v>2582</v>
      </c>
      <c r="I744" s="126"/>
      <c r="J744" s="127"/>
      <c r="K744" s="128"/>
      <c r="L744" s="113"/>
    </row>
    <row r="745" spans="2:12" s="443" customFormat="1" ht="21.75" customHeight="1">
      <c r="B745" s="129" t="s">
        <v>2704</v>
      </c>
      <c r="C745" s="130" t="s">
        <v>2705</v>
      </c>
      <c r="D745" s="131" t="s">
        <v>2236</v>
      </c>
      <c r="E745" s="132">
        <v>10</v>
      </c>
      <c r="F745" s="133"/>
      <c r="G745" s="134"/>
      <c r="H745" s="135" t="s">
        <v>2586</v>
      </c>
      <c r="I745" s="135"/>
      <c r="J745" s="136"/>
      <c r="K745" s="137"/>
      <c r="L745" s="113"/>
    </row>
    <row r="746" spans="2:12" s="443" customFormat="1" ht="21.75" customHeight="1">
      <c r="B746" s="138"/>
      <c r="C746" s="139"/>
      <c r="D746" s="140"/>
      <c r="E746" s="141"/>
      <c r="F746" s="142"/>
      <c r="G746" s="143"/>
      <c r="H746" s="144"/>
      <c r="I746" s="144"/>
      <c r="J746" s="145"/>
      <c r="K746" s="146"/>
      <c r="L746" s="113"/>
    </row>
    <row r="747" spans="2:12" s="443" customFormat="1" ht="21.75" customHeight="1">
      <c r="B747" s="129"/>
      <c r="C747" s="130"/>
      <c r="D747" s="131"/>
      <c r="E747" s="132"/>
      <c r="F747" s="133"/>
      <c r="G747" s="134"/>
      <c r="H747" s="135"/>
      <c r="I747" s="135"/>
      <c r="J747" s="136"/>
      <c r="K747" s="137"/>
      <c r="L747" s="113"/>
    </row>
    <row r="748" spans="2:12" s="443" customFormat="1" ht="21.75" customHeight="1">
      <c r="B748" s="138"/>
      <c r="C748" s="139"/>
      <c r="D748" s="147"/>
      <c r="E748" s="141"/>
      <c r="F748" s="142"/>
      <c r="G748" s="143"/>
      <c r="H748" s="144"/>
      <c r="I748" s="144"/>
      <c r="J748" s="145"/>
      <c r="K748" s="146"/>
      <c r="L748" s="113"/>
    </row>
    <row r="749" spans="2:12" s="443" customFormat="1" ht="21.75" customHeight="1">
      <c r="B749" s="129"/>
      <c r="C749" s="130"/>
      <c r="D749" s="131"/>
      <c r="E749" s="132"/>
      <c r="F749" s="133"/>
      <c r="G749" s="134"/>
      <c r="H749" s="135"/>
      <c r="I749" s="135"/>
      <c r="J749" s="136"/>
      <c r="K749" s="137"/>
      <c r="L749" s="113"/>
    </row>
    <row r="750" spans="2:12" s="443" customFormat="1" ht="21.75" customHeight="1">
      <c r="B750" s="138"/>
      <c r="C750" s="139"/>
      <c r="D750" s="147"/>
      <c r="E750" s="141"/>
      <c r="F750" s="142"/>
      <c r="G750" s="143"/>
      <c r="H750" s="144"/>
      <c r="I750" s="144"/>
      <c r="J750" s="145"/>
      <c r="K750" s="146"/>
      <c r="L750" s="113"/>
    </row>
    <row r="751" spans="2:12" s="443" customFormat="1" ht="21.75" customHeight="1">
      <c r="B751" s="129"/>
      <c r="C751" s="130"/>
      <c r="D751" s="131"/>
      <c r="E751" s="132"/>
      <c r="F751" s="133"/>
      <c r="G751" s="134"/>
      <c r="H751" s="135"/>
      <c r="I751" s="135"/>
      <c r="J751" s="136"/>
      <c r="K751" s="137"/>
      <c r="L751" s="113"/>
    </row>
    <row r="752" spans="2:12" s="443" customFormat="1" ht="21.75" customHeight="1">
      <c r="B752" s="138"/>
      <c r="C752" s="139"/>
      <c r="D752" s="147"/>
      <c r="E752" s="141"/>
      <c r="F752" s="142"/>
      <c r="G752" s="143"/>
      <c r="H752" s="144"/>
      <c r="I752" s="144"/>
      <c r="J752" s="145"/>
      <c r="K752" s="146"/>
      <c r="L752" s="113"/>
    </row>
    <row r="753" spans="2:12" s="443" customFormat="1" ht="21.75" customHeight="1">
      <c r="B753" s="129"/>
      <c r="C753" s="130"/>
      <c r="D753" s="131"/>
      <c r="E753" s="132"/>
      <c r="F753" s="133"/>
      <c r="G753" s="134"/>
      <c r="H753" s="135"/>
      <c r="I753" s="135"/>
      <c r="J753" s="136"/>
      <c r="K753" s="137"/>
      <c r="L753" s="113"/>
    </row>
    <row r="754" spans="2:12" s="443" customFormat="1" ht="21.75" customHeight="1">
      <c r="B754" s="138"/>
      <c r="C754" s="139"/>
      <c r="D754" s="147"/>
      <c r="E754" s="141"/>
      <c r="F754" s="142"/>
      <c r="G754" s="143"/>
      <c r="H754" s="144"/>
      <c r="I754" s="144"/>
      <c r="J754" s="145"/>
      <c r="K754" s="146"/>
      <c r="L754" s="113"/>
    </row>
    <row r="755" spans="2:12" s="443" customFormat="1" ht="21.75" customHeight="1">
      <c r="B755" s="129"/>
      <c r="C755" s="130"/>
      <c r="D755" s="131"/>
      <c r="E755" s="132"/>
      <c r="F755" s="133"/>
      <c r="G755" s="134"/>
      <c r="H755" s="135"/>
      <c r="I755" s="135"/>
      <c r="J755" s="136"/>
      <c r="K755" s="137"/>
      <c r="L755" s="113"/>
    </row>
    <row r="756" spans="2:12" s="443" customFormat="1" ht="21.75" customHeight="1">
      <c r="B756" s="138"/>
      <c r="C756" s="139"/>
      <c r="D756" s="147"/>
      <c r="E756" s="141"/>
      <c r="F756" s="142"/>
      <c r="G756" s="143"/>
      <c r="H756" s="144"/>
      <c r="I756" s="144"/>
      <c r="J756" s="145"/>
      <c r="K756" s="146"/>
      <c r="L756" s="113"/>
    </row>
    <row r="757" spans="2:12" s="443" customFormat="1" ht="21.75" customHeight="1">
      <c r="B757" s="129"/>
      <c r="C757" s="130"/>
      <c r="D757" s="131"/>
      <c r="E757" s="132"/>
      <c r="F757" s="133"/>
      <c r="G757" s="134"/>
      <c r="H757" s="135"/>
      <c r="I757" s="135"/>
      <c r="J757" s="136"/>
      <c r="K757" s="137"/>
      <c r="L757" s="113"/>
    </row>
    <row r="758" spans="2:12" s="443" customFormat="1" ht="24.75" customHeight="1" thickBot="1">
      <c r="B758" s="149"/>
      <c r="C758" s="150"/>
      <c r="D758" s="151"/>
      <c r="E758" s="152"/>
      <c r="F758" s="153"/>
      <c r="G758" s="154"/>
      <c r="H758" s="155"/>
      <c r="I758" s="155"/>
      <c r="J758" s="156"/>
      <c r="K758" s="157"/>
      <c r="L758" s="113"/>
    </row>
    <row r="759" spans="2:12" s="443" customFormat="1" ht="24.75" customHeight="1">
      <c r="B759" s="1452"/>
      <c r="C759" s="1451"/>
      <c r="D759" s="1451"/>
      <c r="E759" s="1451"/>
      <c r="F759" s="1451"/>
      <c r="G759" s="1451"/>
      <c r="H759" s="1451"/>
      <c r="I759" s="1451"/>
      <c r="J759" s="1451"/>
      <c r="K759" s="1451"/>
      <c r="L759" s="113"/>
    </row>
    <row r="760" spans="2:12" s="443" customFormat="1" ht="30" customHeight="1" thickBot="1">
      <c r="B760" s="1453"/>
      <c r="C760" s="1454"/>
      <c r="D760" s="1454"/>
      <c r="E760" s="1454"/>
      <c r="F760" s="1454"/>
      <c r="G760" s="1454"/>
      <c r="H760" s="1454"/>
      <c r="I760" s="1454"/>
      <c r="J760" s="1454"/>
      <c r="K760" s="1454"/>
    </row>
    <row r="761" spans="2:12" s="443" customFormat="1" ht="30" customHeight="1">
      <c r="B761" s="1455" t="s">
        <v>78</v>
      </c>
      <c r="C761" s="1455"/>
      <c r="D761" s="1455"/>
      <c r="E761" s="1455"/>
      <c r="F761" s="1455"/>
      <c r="G761" s="1455"/>
      <c r="H761" s="1455"/>
      <c r="J761" s="1578"/>
      <c r="K761" s="1578"/>
    </row>
    <row r="762" spans="2:12" s="443" customFormat="1" ht="11.25" customHeight="1" thickBot="1">
      <c r="J762" s="446"/>
    </row>
    <row r="763" spans="2:12" s="443" customFormat="1" ht="23.25" customHeight="1">
      <c r="B763" s="1456" t="s">
        <v>2706</v>
      </c>
      <c r="C763" s="1469" t="s">
        <v>2707</v>
      </c>
      <c r="D763" s="1460" t="s">
        <v>2575</v>
      </c>
      <c r="E763" s="1461"/>
      <c r="F763" s="1463" t="s">
        <v>56</v>
      </c>
      <c r="G763" s="1448"/>
      <c r="H763" s="1464" t="s">
        <v>57</v>
      </c>
      <c r="I763" s="1448"/>
      <c r="J763" s="109" t="s">
        <v>21</v>
      </c>
      <c r="K763" s="444" t="s">
        <v>24</v>
      </c>
      <c r="L763" s="442"/>
    </row>
    <row r="764" spans="2:12" s="443" customFormat="1" ht="23.25" customHeight="1" thickBot="1">
      <c r="B764" s="1457"/>
      <c r="C764" s="1459"/>
      <c r="D764" s="1462"/>
      <c r="E764" s="1457"/>
      <c r="F764" s="1471" t="s">
        <v>2595</v>
      </c>
      <c r="G764" s="1472"/>
      <c r="H764" s="1473" t="s">
        <v>2632</v>
      </c>
      <c r="I764" s="1472"/>
      <c r="J764" s="440">
        <v>43020</v>
      </c>
      <c r="K764" s="445" t="s">
        <v>2708</v>
      </c>
      <c r="L764" s="442"/>
    </row>
    <row r="765" spans="2:12" s="443" customFormat="1" ht="18" customHeight="1" thickBot="1">
      <c r="J765" s="446"/>
    </row>
    <row r="766" spans="2:12" s="443" customFormat="1" ht="23.25" customHeight="1">
      <c r="B766" s="1447" t="s">
        <v>58</v>
      </c>
      <c r="C766" s="1448"/>
      <c r="D766" s="1449" t="s">
        <v>59</v>
      </c>
      <c r="E766" s="1448"/>
      <c r="F766" s="1450" t="s">
        <v>60</v>
      </c>
      <c r="G766" s="1451"/>
      <c r="H766" s="1451"/>
      <c r="I766" s="1451"/>
      <c r="J766" s="1451"/>
      <c r="K766" s="1451"/>
      <c r="L766" s="113"/>
    </row>
    <row r="767" spans="2:12" s="443" customFormat="1" ht="23.25" customHeight="1">
      <c r="B767" s="114" t="s">
        <v>61</v>
      </c>
      <c r="C767" s="115" t="s">
        <v>62</v>
      </c>
      <c r="D767" s="116" t="s">
        <v>63</v>
      </c>
      <c r="E767" s="115" t="s">
        <v>64</v>
      </c>
      <c r="F767" s="117" t="s">
        <v>63</v>
      </c>
      <c r="G767" s="118" t="s">
        <v>47</v>
      </c>
      <c r="H767" s="118" t="s">
        <v>65</v>
      </c>
      <c r="I767" s="118" t="s">
        <v>66</v>
      </c>
      <c r="J767" s="118" t="s">
        <v>77</v>
      </c>
      <c r="K767" s="119" t="s">
        <v>79</v>
      </c>
      <c r="L767" s="113"/>
    </row>
    <row r="768" spans="2:12" s="443" customFormat="1" ht="21.75" customHeight="1">
      <c r="B768" s="120" t="s">
        <v>2709</v>
      </c>
      <c r="C768" s="121" t="s">
        <v>2710</v>
      </c>
      <c r="D768" s="122" t="s">
        <v>2262</v>
      </c>
      <c r="E768" s="123">
        <v>4</v>
      </c>
      <c r="F768" s="124" t="s">
        <v>2626</v>
      </c>
      <c r="G768" s="125" t="s">
        <v>2711</v>
      </c>
      <c r="H768" s="126" t="s">
        <v>2527</v>
      </c>
      <c r="I768" s="126"/>
      <c r="J768" s="127"/>
      <c r="K768" s="128"/>
      <c r="L768" s="113"/>
    </row>
    <row r="769" spans="2:13" s="443" customFormat="1" ht="21.75" customHeight="1">
      <c r="B769" s="129" t="s">
        <v>2712</v>
      </c>
      <c r="C769" s="130" t="s">
        <v>2713</v>
      </c>
      <c r="D769" s="131" t="s">
        <v>2236</v>
      </c>
      <c r="E769" s="132">
        <v>200</v>
      </c>
      <c r="F769" s="133"/>
      <c r="G769" s="134"/>
      <c r="H769" s="135" t="s">
        <v>2582</v>
      </c>
      <c r="I769" s="135"/>
      <c r="J769" s="136"/>
      <c r="K769" s="137"/>
      <c r="L769" s="113"/>
    </row>
    <row r="770" spans="2:13" s="443" customFormat="1" ht="21.75" customHeight="1">
      <c r="B770" s="138" t="s">
        <v>2714</v>
      </c>
      <c r="C770" s="139" t="s">
        <v>2715</v>
      </c>
      <c r="D770" s="140" t="s">
        <v>2236</v>
      </c>
      <c r="E770" s="141">
        <v>2000</v>
      </c>
      <c r="F770" s="142"/>
      <c r="G770" s="143"/>
      <c r="H770" s="144" t="s">
        <v>2527</v>
      </c>
      <c r="I770" s="144"/>
      <c r="J770" s="145"/>
      <c r="K770" s="146"/>
      <c r="L770" s="113"/>
    </row>
    <row r="771" spans="2:13" s="443" customFormat="1" ht="21.75" customHeight="1">
      <c r="B771" s="129"/>
      <c r="C771" s="130"/>
      <c r="D771" s="131"/>
      <c r="E771" s="132"/>
      <c r="F771" s="133"/>
      <c r="G771" s="134"/>
      <c r="H771" s="135"/>
      <c r="I771" s="135"/>
      <c r="J771" s="136"/>
      <c r="K771" s="137"/>
      <c r="L771" s="113"/>
    </row>
    <row r="772" spans="2:13" s="443" customFormat="1" ht="21.75" customHeight="1">
      <c r="B772" s="138"/>
      <c r="C772" s="139"/>
      <c r="D772" s="147"/>
      <c r="E772" s="141"/>
      <c r="F772" s="142"/>
      <c r="G772" s="143"/>
      <c r="H772" s="144"/>
      <c r="I772" s="144"/>
      <c r="J772" s="145"/>
      <c r="K772" s="146"/>
      <c r="L772" s="113"/>
      <c r="M772" s="346"/>
    </row>
    <row r="773" spans="2:13" s="443" customFormat="1" ht="21.75" customHeight="1">
      <c r="B773" s="129"/>
      <c r="C773" s="130"/>
      <c r="D773" s="131"/>
      <c r="E773" s="132"/>
      <c r="F773" s="133"/>
      <c r="G773" s="134"/>
      <c r="H773" s="135"/>
      <c r="I773" s="135"/>
      <c r="J773" s="136"/>
      <c r="K773" s="137"/>
      <c r="L773" s="113"/>
      <c r="M773" s="446"/>
    </row>
    <row r="774" spans="2:13" s="443" customFormat="1" ht="21.75" customHeight="1">
      <c r="B774" s="138"/>
      <c r="C774" s="139"/>
      <c r="D774" s="147"/>
      <c r="E774" s="141"/>
      <c r="F774" s="142"/>
      <c r="G774" s="143"/>
      <c r="H774" s="144"/>
      <c r="I774" s="144"/>
      <c r="J774" s="145"/>
      <c r="K774" s="146"/>
      <c r="L774" s="113"/>
      <c r="M774" s="446"/>
    </row>
    <row r="775" spans="2:13" s="443" customFormat="1" ht="21.75" customHeight="1">
      <c r="B775" s="129"/>
      <c r="C775" s="130"/>
      <c r="D775" s="131"/>
      <c r="E775" s="132"/>
      <c r="F775" s="133"/>
      <c r="G775" s="134"/>
      <c r="H775" s="135"/>
      <c r="I775" s="135"/>
      <c r="J775" s="136"/>
      <c r="K775" s="137"/>
      <c r="L775" s="113"/>
    </row>
    <row r="776" spans="2:13" s="443" customFormat="1" ht="21.75" customHeight="1">
      <c r="B776" s="138"/>
      <c r="C776" s="139"/>
      <c r="D776" s="147"/>
      <c r="E776" s="141"/>
      <c r="F776" s="142"/>
      <c r="G776" s="143"/>
      <c r="H776" s="144"/>
      <c r="I776" s="144"/>
      <c r="J776" s="145"/>
      <c r="K776" s="146"/>
      <c r="L776" s="113"/>
    </row>
    <row r="777" spans="2:13" s="443" customFormat="1" ht="21.75" customHeight="1">
      <c r="B777" s="129"/>
      <c r="C777" s="130"/>
      <c r="D777" s="131"/>
      <c r="E777" s="132"/>
      <c r="F777" s="133"/>
      <c r="G777" s="134"/>
      <c r="H777" s="135"/>
      <c r="I777" s="135"/>
      <c r="J777" s="136"/>
      <c r="K777" s="137"/>
      <c r="L777" s="113"/>
    </row>
    <row r="778" spans="2:13" s="443" customFormat="1" ht="21.75" customHeight="1">
      <c r="B778" s="138"/>
      <c r="C778" s="139"/>
      <c r="D778" s="147"/>
      <c r="E778" s="141"/>
      <c r="F778" s="142"/>
      <c r="G778" s="143"/>
      <c r="H778" s="144"/>
      <c r="I778" s="144"/>
      <c r="J778" s="145"/>
      <c r="K778" s="146"/>
      <c r="L778" s="113"/>
    </row>
    <row r="779" spans="2:13" s="443" customFormat="1" ht="21.75" customHeight="1">
      <c r="B779" s="129"/>
      <c r="C779" s="130"/>
      <c r="D779" s="131"/>
      <c r="E779" s="132"/>
      <c r="F779" s="133"/>
      <c r="G779" s="134"/>
      <c r="H779" s="135"/>
      <c r="I779" s="135"/>
      <c r="J779" s="136"/>
      <c r="K779" s="137"/>
      <c r="L779" s="113"/>
    </row>
    <row r="780" spans="2:13" s="443" customFormat="1" ht="21.75" customHeight="1">
      <c r="B780" s="138"/>
      <c r="C780" s="139"/>
      <c r="D780" s="147"/>
      <c r="E780" s="141"/>
      <c r="F780" s="142"/>
      <c r="G780" s="143"/>
      <c r="H780" s="144"/>
      <c r="I780" s="144"/>
      <c r="J780" s="145"/>
      <c r="K780" s="146"/>
      <c r="L780" s="113"/>
    </row>
    <row r="781" spans="2:13" s="443" customFormat="1" ht="21.75" customHeight="1">
      <c r="B781" s="129"/>
      <c r="C781" s="130"/>
      <c r="D781" s="131"/>
      <c r="E781" s="132"/>
      <c r="F781" s="133"/>
      <c r="G781" s="134"/>
      <c r="H781" s="135"/>
      <c r="I781" s="135"/>
      <c r="J781" s="136"/>
      <c r="K781" s="137"/>
      <c r="L781" s="113"/>
    </row>
    <row r="782" spans="2:13" s="443" customFormat="1" ht="21.75" customHeight="1" thickBot="1">
      <c r="B782" s="149"/>
      <c r="C782" s="150"/>
      <c r="D782" s="151"/>
      <c r="E782" s="152"/>
      <c r="F782" s="153"/>
      <c r="G782" s="154"/>
      <c r="H782" s="155"/>
      <c r="I782" s="155"/>
      <c r="J782" s="156"/>
      <c r="K782" s="157"/>
      <c r="L782" s="113"/>
    </row>
    <row r="783" spans="2:13" s="443" customFormat="1" ht="24.75" customHeight="1">
      <c r="B783" s="1452" t="s">
        <v>2716</v>
      </c>
      <c r="C783" s="1451"/>
      <c r="D783" s="1451"/>
      <c r="E783" s="1451"/>
      <c r="F783" s="1451"/>
      <c r="G783" s="1451"/>
      <c r="H783" s="1451"/>
      <c r="I783" s="1451"/>
      <c r="J783" s="1451"/>
      <c r="K783" s="1451"/>
      <c r="L783" s="113"/>
    </row>
    <row r="784" spans="2:13" s="443" customFormat="1" ht="24.75" customHeight="1" thickBot="1">
      <c r="B784" s="1453"/>
      <c r="C784" s="1454"/>
      <c r="D784" s="1454"/>
      <c r="E784" s="1454"/>
      <c r="F784" s="1454"/>
      <c r="G784" s="1454"/>
      <c r="H784" s="1454"/>
      <c r="I784" s="1454"/>
      <c r="J784" s="1454"/>
      <c r="K784" s="1454"/>
      <c r="L784" s="113"/>
    </row>
    <row r="785" spans="2:12" s="443" customFormat="1" ht="17.25" customHeight="1">
      <c r="J785" s="446"/>
    </row>
    <row r="786" spans="2:12" s="443" customFormat="1" ht="30" customHeight="1">
      <c r="B786" s="1455" t="s">
        <v>78</v>
      </c>
      <c r="C786" s="1455"/>
      <c r="D786" s="1455"/>
      <c r="E786" s="1455"/>
      <c r="F786" s="1455"/>
      <c r="G786" s="1455"/>
      <c r="H786" s="1455"/>
    </row>
    <row r="787" spans="2:12" s="443" customFormat="1" ht="11.25" customHeight="1" thickBot="1">
      <c r="J787" s="446"/>
    </row>
    <row r="788" spans="2:12" s="443" customFormat="1" ht="23.25" customHeight="1">
      <c r="B788" s="1470" t="s">
        <v>2717</v>
      </c>
      <c r="C788" s="1469" t="s">
        <v>2718</v>
      </c>
      <c r="D788" s="1460" t="s">
        <v>2575</v>
      </c>
      <c r="E788" s="1461"/>
      <c r="F788" s="1463" t="s">
        <v>56</v>
      </c>
      <c r="G788" s="1448"/>
      <c r="H788" s="1464" t="s">
        <v>57</v>
      </c>
      <c r="I788" s="1448"/>
      <c r="J788" s="109" t="s">
        <v>21</v>
      </c>
      <c r="K788" s="444" t="s">
        <v>24</v>
      </c>
      <c r="L788" s="442"/>
    </row>
    <row r="789" spans="2:12" s="443" customFormat="1" ht="23.25" customHeight="1" thickBot="1">
      <c r="B789" s="1457"/>
      <c r="C789" s="1459"/>
      <c r="D789" s="1462"/>
      <c r="E789" s="1457"/>
      <c r="F789" s="1471" t="s">
        <v>1629</v>
      </c>
      <c r="G789" s="1472"/>
      <c r="H789" s="1473" t="s">
        <v>2576</v>
      </c>
      <c r="I789" s="1472"/>
      <c r="J789" s="440">
        <v>43020</v>
      </c>
      <c r="K789" s="445" t="s">
        <v>2708</v>
      </c>
      <c r="L789" s="442"/>
    </row>
    <row r="790" spans="2:12" s="443" customFormat="1" ht="18" customHeight="1" thickBot="1">
      <c r="J790" s="446"/>
    </row>
    <row r="791" spans="2:12" s="443" customFormat="1" ht="23.25" customHeight="1">
      <c r="B791" s="1447" t="s">
        <v>58</v>
      </c>
      <c r="C791" s="1448"/>
      <c r="D791" s="1449" t="s">
        <v>59</v>
      </c>
      <c r="E791" s="1448"/>
      <c r="F791" s="1450" t="s">
        <v>60</v>
      </c>
      <c r="G791" s="1451"/>
      <c r="H791" s="1451"/>
      <c r="I791" s="1451"/>
      <c r="J791" s="1451"/>
      <c r="K791" s="1451"/>
      <c r="L791" s="113"/>
    </row>
    <row r="792" spans="2:12" s="443" customFormat="1" ht="23.25" customHeight="1">
      <c r="B792" s="114" t="s">
        <v>61</v>
      </c>
      <c r="C792" s="115" t="s">
        <v>62</v>
      </c>
      <c r="D792" s="116" t="s">
        <v>63</v>
      </c>
      <c r="E792" s="115" t="s">
        <v>64</v>
      </c>
      <c r="F792" s="117" t="s">
        <v>63</v>
      </c>
      <c r="G792" s="118" t="s">
        <v>47</v>
      </c>
      <c r="H792" s="118" t="s">
        <v>65</v>
      </c>
      <c r="I792" s="118" t="s">
        <v>66</v>
      </c>
      <c r="J792" s="118" t="s">
        <v>77</v>
      </c>
      <c r="K792" s="119" t="s">
        <v>79</v>
      </c>
      <c r="L792" s="113"/>
    </row>
    <row r="793" spans="2:12" s="443" customFormat="1" ht="21.75" customHeight="1">
      <c r="B793" s="120" t="s">
        <v>505</v>
      </c>
      <c r="C793" s="121" t="s">
        <v>2719</v>
      </c>
      <c r="D793" s="147" t="s">
        <v>2236</v>
      </c>
      <c r="E793" s="141">
        <v>2</v>
      </c>
      <c r="F793" s="124" t="s">
        <v>2720</v>
      </c>
      <c r="G793" s="1577" t="s">
        <v>2721</v>
      </c>
      <c r="H793" s="126" t="s">
        <v>2586</v>
      </c>
      <c r="I793" s="126" t="s">
        <v>2518</v>
      </c>
      <c r="J793" s="127" t="s">
        <v>2269</v>
      </c>
      <c r="K793" s="128"/>
      <c r="L793" s="113"/>
    </row>
    <row r="794" spans="2:12" s="443" customFormat="1" ht="21.75" customHeight="1">
      <c r="B794" s="129" t="s">
        <v>2709</v>
      </c>
      <c r="C794" s="130" t="s">
        <v>2722</v>
      </c>
      <c r="D794" s="131" t="s">
        <v>2673</v>
      </c>
      <c r="E794" s="132">
        <v>4</v>
      </c>
      <c r="F794" s="133" t="s">
        <v>2720</v>
      </c>
      <c r="G794" s="1576" t="s">
        <v>2723</v>
      </c>
      <c r="H794" s="135" t="s">
        <v>2527</v>
      </c>
      <c r="I794" s="135"/>
      <c r="J794" s="136"/>
      <c r="K794" s="137"/>
      <c r="L794" s="113"/>
    </row>
    <row r="795" spans="2:12" s="443" customFormat="1" ht="21.75" customHeight="1">
      <c r="B795" s="138" t="s">
        <v>2596</v>
      </c>
      <c r="C795" s="139" t="s">
        <v>2724</v>
      </c>
      <c r="D795" s="147" t="s">
        <v>2725</v>
      </c>
      <c r="E795" s="141">
        <v>20</v>
      </c>
      <c r="F795" s="142" t="s">
        <v>2726</v>
      </c>
      <c r="G795" s="1581" t="s">
        <v>2727</v>
      </c>
      <c r="H795" s="144" t="s">
        <v>2527</v>
      </c>
      <c r="I795" s="144" t="s">
        <v>2728</v>
      </c>
      <c r="J795" s="145" t="s">
        <v>2244</v>
      </c>
      <c r="K795" s="146"/>
      <c r="L795" s="113"/>
    </row>
    <row r="796" spans="2:12" s="443" customFormat="1" ht="21.75" customHeight="1">
      <c r="B796" s="129" t="s">
        <v>2729</v>
      </c>
      <c r="C796" s="130" t="s">
        <v>2730</v>
      </c>
      <c r="D796" s="131" t="s">
        <v>2571</v>
      </c>
      <c r="E796" s="132">
        <v>2</v>
      </c>
      <c r="F796" s="133"/>
      <c r="G796" s="134"/>
      <c r="H796" s="135" t="s">
        <v>2586</v>
      </c>
      <c r="I796" s="135"/>
      <c r="J796" s="136"/>
      <c r="K796" s="137" t="s">
        <v>406</v>
      </c>
      <c r="L796" s="113"/>
    </row>
    <row r="797" spans="2:12" s="443" customFormat="1" ht="21.75" customHeight="1">
      <c r="B797" s="138"/>
      <c r="C797" s="139"/>
      <c r="D797" s="147"/>
      <c r="E797" s="141"/>
      <c r="F797" s="142"/>
      <c r="G797" s="143"/>
      <c r="H797" s="144"/>
      <c r="I797" s="144"/>
      <c r="J797" s="145"/>
      <c r="K797" s="146"/>
      <c r="L797" s="113"/>
    </row>
    <row r="798" spans="2:12" s="443" customFormat="1" ht="21.75" customHeight="1">
      <c r="B798" s="129"/>
      <c r="C798" s="130"/>
      <c r="D798" s="131"/>
      <c r="E798" s="132"/>
      <c r="F798" s="133"/>
      <c r="G798" s="134"/>
      <c r="H798" s="135"/>
      <c r="I798" s="135"/>
      <c r="J798" s="136"/>
      <c r="K798" s="137"/>
      <c r="L798" s="113"/>
    </row>
    <row r="799" spans="2:12" s="443" customFormat="1" ht="21.75" customHeight="1">
      <c r="B799" s="138"/>
      <c r="C799" s="158"/>
      <c r="D799" s="147"/>
      <c r="E799" s="141"/>
      <c r="F799" s="142"/>
      <c r="G799" s="143"/>
      <c r="H799" s="144"/>
      <c r="I799" s="144"/>
      <c r="J799" s="145"/>
      <c r="K799" s="146"/>
      <c r="L799" s="113"/>
    </row>
    <row r="800" spans="2:12" s="443" customFormat="1" ht="21.75" customHeight="1">
      <c r="B800" s="129"/>
      <c r="C800" s="130"/>
      <c r="D800" s="131"/>
      <c r="E800" s="132"/>
      <c r="F800" s="133"/>
      <c r="G800" s="134"/>
      <c r="H800" s="135"/>
      <c r="I800" s="135"/>
      <c r="J800" s="136"/>
      <c r="K800" s="137"/>
      <c r="L800" s="113"/>
    </row>
    <row r="801" spans="2:12" s="443" customFormat="1" ht="21.75" customHeight="1">
      <c r="B801" s="138"/>
      <c r="C801" s="139"/>
      <c r="D801" s="147"/>
      <c r="E801" s="141"/>
      <c r="F801" s="142"/>
      <c r="G801" s="143"/>
      <c r="H801" s="144"/>
      <c r="I801" s="144"/>
      <c r="J801" s="145"/>
      <c r="K801" s="146"/>
      <c r="L801" s="113"/>
    </row>
    <row r="802" spans="2:12" s="443" customFormat="1" ht="21.75" customHeight="1">
      <c r="B802" s="129"/>
      <c r="C802" s="130"/>
      <c r="D802" s="131"/>
      <c r="E802" s="132"/>
      <c r="F802" s="133"/>
      <c r="G802" s="134"/>
      <c r="H802" s="135"/>
      <c r="I802" s="135"/>
      <c r="J802" s="136"/>
      <c r="K802" s="137"/>
      <c r="L802" s="113"/>
    </row>
    <row r="803" spans="2:12" s="443" customFormat="1" ht="21.75" customHeight="1">
      <c r="B803" s="138"/>
      <c r="C803" s="139"/>
      <c r="D803" s="147"/>
      <c r="E803" s="141"/>
      <c r="F803" s="142"/>
      <c r="G803" s="143"/>
      <c r="H803" s="144"/>
      <c r="I803" s="144"/>
      <c r="J803" s="145"/>
      <c r="K803" s="146"/>
      <c r="L803" s="113"/>
    </row>
    <row r="804" spans="2:12" s="443" customFormat="1" ht="21.75" customHeight="1">
      <c r="B804" s="129"/>
      <c r="C804" s="130"/>
      <c r="D804" s="131"/>
      <c r="E804" s="132"/>
      <c r="F804" s="133"/>
      <c r="G804" s="134"/>
      <c r="H804" s="135"/>
      <c r="I804" s="135"/>
      <c r="J804" s="136"/>
      <c r="K804" s="137"/>
      <c r="L804" s="113"/>
    </row>
    <row r="805" spans="2:12" s="443" customFormat="1" ht="21.75" customHeight="1">
      <c r="B805" s="138"/>
      <c r="C805" s="139"/>
      <c r="D805" s="147"/>
      <c r="E805" s="141"/>
      <c r="F805" s="142"/>
      <c r="G805" s="143"/>
      <c r="H805" s="144"/>
      <c r="I805" s="144"/>
      <c r="J805" s="145"/>
      <c r="K805" s="146"/>
      <c r="L805" s="113"/>
    </row>
    <row r="806" spans="2:12" s="443" customFormat="1" ht="21.75" customHeight="1" thickBot="1">
      <c r="B806" s="129"/>
      <c r="C806" s="130"/>
      <c r="D806" s="131"/>
      <c r="E806" s="132"/>
      <c r="F806" s="133"/>
      <c r="G806" s="134"/>
      <c r="H806" s="135"/>
      <c r="I806" s="135"/>
      <c r="J806" s="136"/>
      <c r="K806" s="137"/>
      <c r="L806" s="113"/>
    </row>
    <row r="807" spans="2:12" s="443" customFormat="1" ht="24.75" customHeight="1">
      <c r="B807" s="1452" t="s">
        <v>2731</v>
      </c>
      <c r="C807" s="1451"/>
      <c r="D807" s="1451"/>
      <c r="E807" s="1451"/>
      <c r="F807" s="1451"/>
      <c r="G807" s="1451"/>
      <c r="H807" s="1451"/>
      <c r="I807" s="1451"/>
      <c r="J807" s="1451"/>
      <c r="K807" s="1451"/>
      <c r="L807" s="113"/>
    </row>
    <row r="808" spans="2:12" s="443" customFormat="1" ht="24.75" customHeight="1" thickBot="1">
      <c r="B808" s="1453"/>
      <c r="C808" s="1454"/>
      <c r="D808" s="1454"/>
      <c r="E808" s="1454"/>
      <c r="F808" s="1454"/>
      <c r="G808" s="1454"/>
      <c r="H808" s="1454"/>
      <c r="I808" s="1454"/>
      <c r="J808" s="1454"/>
      <c r="K808" s="1454"/>
      <c r="L808" s="113"/>
    </row>
    <row r="809" spans="2:12" s="443" customFormat="1" ht="30" customHeight="1">
      <c r="B809" s="1455" t="s">
        <v>2630</v>
      </c>
      <c r="C809" s="1455"/>
      <c r="D809" s="1455"/>
      <c r="E809" s="1455"/>
      <c r="F809" s="1455"/>
      <c r="G809" s="1455"/>
      <c r="H809" s="1455"/>
    </row>
    <row r="810" spans="2:12" s="443" customFormat="1" ht="11.25" customHeight="1" thickBot="1">
      <c r="J810" s="446"/>
    </row>
    <row r="811" spans="2:12" s="443" customFormat="1" ht="23.25" customHeight="1">
      <c r="B811" s="1456" t="s">
        <v>2773</v>
      </c>
      <c r="C811" s="1469" t="s">
        <v>2732</v>
      </c>
      <c r="D811" s="1460" t="s">
        <v>2575</v>
      </c>
      <c r="E811" s="1461"/>
      <c r="F811" s="1463" t="s">
        <v>56</v>
      </c>
      <c r="G811" s="1448"/>
      <c r="H811" s="1464" t="s">
        <v>57</v>
      </c>
      <c r="I811" s="1448"/>
      <c r="J811" s="109" t="s">
        <v>21</v>
      </c>
      <c r="K811" s="444" t="s">
        <v>24</v>
      </c>
      <c r="L811" s="442"/>
    </row>
    <row r="812" spans="2:12" s="443" customFormat="1" ht="23.25" customHeight="1" thickBot="1">
      <c r="B812" s="1457"/>
      <c r="C812" s="1459"/>
      <c r="D812" s="1462"/>
      <c r="E812" s="1457"/>
      <c r="F812" s="1471" t="s">
        <v>1629</v>
      </c>
      <c r="G812" s="1472"/>
      <c r="H812" s="1473" t="s">
        <v>2632</v>
      </c>
      <c r="I812" s="1472"/>
      <c r="J812" s="440">
        <v>43020</v>
      </c>
      <c r="K812" s="445" t="s">
        <v>865</v>
      </c>
      <c r="L812" s="442"/>
    </row>
    <row r="813" spans="2:12" s="443" customFormat="1" ht="18" customHeight="1" thickBot="1">
      <c r="J813" s="446"/>
    </row>
    <row r="814" spans="2:12" s="443" customFormat="1" ht="23.25" customHeight="1">
      <c r="B814" s="1447" t="s">
        <v>58</v>
      </c>
      <c r="C814" s="1448"/>
      <c r="D814" s="1449" t="s">
        <v>59</v>
      </c>
      <c r="E814" s="1448"/>
      <c r="F814" s="1450" t="s">
        <v>60</v>
      </c>
      <c r="G814" s="1451"/>
      <c r="H814" s="1451"/>
      <c r="I814" s="1451"/>
      <c r="J814" s="1451"/>
      <c r="K814" s="1451"/>
      <c r="L814" s="113"/>
    </row>
    <row r="815" spans="2:12" s="443" customFormat="1" ht="23.25" customHeight="1">
      <c r="B815" s="114" t="s">
        <v>61</v>
      </c>
      <c r="C815" s="115" t="s">
        <v>62</v>
      </c>
      <c r="D815" s="116" t="s">
        <v>63</v>
      </c>
      <c r="E815" s="115" t="s">
        <v>64</v>
      </c>
      <c r="F815" s="117" t="s">
        <v>63</v>
      </c>
      <c r="G815" s="118" t="s">
        <v>47</v>
      </c>
      <c r="H815" s="118" t="s">
        <v>65</v>
      </c>
      <c r="I815" s="118" t="s">
        <v>66</v>
      </c>
      <c r="J815" s="118" t="s">
        <v>2578</v>
      </c>
      <c r="K815" s="119" t="s">
        <v>79</v>
      </c>
      <c r="L815" s="113"/>
    </row>
    <row r="816" spans="2:12" s="443" customFormat="1" ht="21.75" customHeight="1">
      <c r="B816" s="120" t="s">
        <v>2733</v>
      </c>
      <c r="C816" s="121" t="s">
        <v>2734</v>
      </c>
      <c r="D816" s="122" t="s">
        <v>2262</v>
      </c>
      <c r="E816" s="123">
        <v>4</v>
      </c>
      <c r="F816" s="124" t="s">
        <v>2726</v>
      </c>
      <c r="G816" s="1582" t="s">
        <v>2735</v>
      </c>
      <c r="H816" s="126" t="s">
        <v>2527</v>
      </c>
      <c r="I816" s="126" t="s">
        <v>2736</v>
      </c>
      <c r="J816" s="127" t="s">
        <v>2737</v>
      </c>
      <c r="K816" s="128"/>
      <c r="L816" s="113"/>
    </row>
    <row r="817" spans="2:13" s="443" customFormat="1" ht="21.75" customHeight="1">
      <c r="B817" s="129" t="s">
        <v>2738</v>
      </c>
      <c r="C817" s="130" t="s">
        <v>2739</v>
      </c>
      <c r="D817" s="131" t="s">
        <v>2262</v>
      </c>
      <c r="E817" s="132"/>
      <c r="F817" s="133" t="s">
        <v>2238</v>
      </c>
      <c r="G817" s="134" t="s">
        <v>2740</v>
      </c>
      <c r="H817" s="135" t="s">
        <v>2527</v>
      </c>
      <c r="I817" s="135"/>
      <c r="J817" s="136"/>
      <c r="K817" s="137"/>
      <c r="L817" s="113"/>
    </row>
    <row r="818" spans="2:13" s="443" customFormat="1" ht="21.75" customHeight="1">
      <c r="B818" s="138" t="s">
        <v>2741</v>
      </c>
      <c r="C818" s="139" t="s">
        <v>2742</v>
      </c>
      <c r="D818" s="140" t="s">
        <v>2673</v>
      </c>
      <c r="E818" s="141"/>
      <c r="F818" s="142" t="s">
        <v>2324</v>
      </c>
      <c r="G818" s="143" t="s">
        <v>2743</v>
      </c>
      <c r="H818" s="144"/>
      <c r="I818" s="144" t="s">
        <v>2591</v>
      </c>
      <c r="J818" s="145" t="s">
        <v>2594</v>
      </c>
      <c r="K818" s="146"/>
      <c r="L818" s="113"/>
    </row>
    <row r="819" spans="2:13" s="443" customFormat="1" ht="21.75" customHeight="1">
      <c r="B819" s="129" t="s">
        <v>2744</v>
      </c>
      <c r="C819" s="130" t="s">
        <v>2745</v>
      </c>
      <c r="D819" s="131" t="s">
        <v>2658</v>
      </c>
      <c r="E819" s="132"/>
      <c r="F819" s="133"/>
      <c r="G819" s="134"/>
      <c r="H819" s="135" t="s">
        <v>2527</v>
      </c>
      <c r="I819" s="135"/>
      <c r="J819" s="136"/>
      <c r="K819" s="137"/>
      <c r="L819" s="113"/>
    </row>
    <row r="820" spans="2:13" s="443" customFormat="1" ht="21.75" customHeight="1">
      <c r="B820" s="138"/>
      <c r="C820" s="139"/>
      <c r="D820" s="147"/>
      <c r="E820" s="141"/>
      <c r="F820" s="142"/>
      <c r="G820" s="143"/>
      <c r="H820" s="144"/>
      <c r="I820" s="144"/>
      <c r="J820" s="145"/>
      <c r="K820" s="146"/>
      <c r="L820" s="113"/>
      <c r="M820" s="346"/>
    </row>
    <row r="821" spans="2:13" s="443" customFormat="1" ht="21.75" customHeight="1">
      <c r="B821" s="129"/>
      <c r="C821" s="130"/>
      <c r="D821" s="131"/>
      <c r="E821" s="132"/>
      <c r="F821" s="133"/>
      <c r="G821" s="134"/>
      <c r="H821" s="135"/>
      <c r="I821" s="135"/>
      <c r="J821" s="136"/>
      <c r="K821" s="137"/>
      <c r="L821" s="113"/>
      <c r="M821" s="446"/>
    </row>
    <row r="822" spans="2:13" s="443" customFormat="1" ht="21.75" customHeight="1">
      <c r="B822" s="138"/>
      <c r="C822" s="139"/>
      <c r="D822" s="147"/>
      <c r="E822" s="141"/>
      <c r="F822" s="142"/>
      <c r="G822" s="143"/>
      <c r="H822" s="144"/>
      <c r="I822" s="144"/>
      <c r="J822" s="145"/>
      <c r="K822" s="146"/>
      <c r="L822" s="113"/>
      <c r="M822" s="446"/>
    </row>
    <row r="823" spans="2:13" s="443" customFormat="1" ht="21.75" customHeight="1">
      <c r="B823" s="129"/>
      <c r="C823" s="130"/>
      <c r="D823" s="131"/>
      <c r="E823" s="132"/>
      <c r="F823" s="133"/>
      <c r="G823" s="134"/>
      <c r="H823" s="135"/>
      <c r="I823" s="135"/>
      <c r="J823" s="136"/>
      <c r="K823" s="137"/>
      <c r="L823" s="113"/>
    </row>
    <row r="824" spans="2:13" s="443" customFormat="1" ht="21.75" customHeight="1">
      <c r="B824" s="138"/>
      <c r="C824" s="139"/>
      <c r="D824" s="147"/>
      <c r="E824" s="141"/>
      <c r="F824" s="142"/>
      <c r="G824" s="143"/>
      <c r="H824" s="144"/>
      <c r="I824" s="144"/>
      <c r="J824" s="145"/>
      <c r="K824" s="146"/>
      <c r="L824" s="113"/>
    </row>
    <row r="825" spans="2:13" s="443" customFormat="1" ht="21.75" customHeight="1">
      <c r="B825" s="129"/>
      <c r="C825" s="130"/>
      <c r="D825" s="131"/>
      <c r="E825" s="132"/>
      <c r="F825" s="133"/>
      <c r="G825" s="134"/>
      <c r="H825" s="135"/>
      <c r="I825" s="135"/>
      <c r="J825" s="136"/>
      <c r="K825" s="137"/>
      <c r="L825" s="113"/>
    </row>
    <row r="826" spans="2:13" s="443" customFormat="1" ht="21.75" customHeight="1">
      <c r="B826" s="138"/>
      <c r="C826" s="139"/>
      <c r="D826" s="147"/>
      <c r="E826" s="141"/>
      <c r="F826" s="142"/>
      <c r="G826" s="143"/>
      <c r="H826" s="144"/>
      <c r="I826" s="144"/>
      <c r="J826" s="145"/>
      <c r="K826" s="146"/>
      <c r="L826" s="113"/>
    </row>
    <row r="827" spans="2:13" s="443" customFormat="1" ht="21.75" customHeight="1">
      <c r="B827" s="129"/>
      <c r="C827" s="130"/>
      <c r="D827" s="131"/>
      <c r="E827" s="132"/>
      <c r="F827" s="133"/>
      <c r="G827" s="134"/>
      <c r="H827" s="135"/>
      <c r="I827" s="135"/>
      <c r="J827" s="136"/>
      <c r="K827" s="137"/>
      <c r="L827" s="113"/>
    </row>
    <row r="828" spans="2:13" s="443" customFormat="1" ht="21.75" customHeight="1">
      <c r="B828" s="138"/>
      <c r="C828" s="139"/>
      <c r="D828" s="147"/>
      <c r="E828" s="141"/>
      <c r="F828" s="142"/>
      <c r="G828" s="143"/>
      <c r="H828" s="144"/>
      <c r="I828" s="144"/>
      <c r="J828" s="145"/>
      <c r="K828" s="146"/>
      <c r="L828" s="113"/>
    </row>
    <row r="829" spans="2:13" s="443" customFormat="1" ht="21.75" customHeight="1">
      <c r="B829" s="129"/>
      <c r="C829" s="130"/>
      <c r="D829" s="131"/>
      <c r="E829" s="132"/>
      <c r="F829" s="133"/>
      <c r="G829" s="134"/>
      <c r="H829" s="135"/>
      <c r="I829" s="135"/>
      <c r="J829" s="136"/>
      <c r="K829" s="137"/>
      <c r="L829" s="113"/>
    </row>
    <row r="830" spans="2:13" s="443" customFormat="1" ht="21.75" customHeight="1" thickBot="1">
      <c r="B830" s="149"/>
      <c r="C830" s="150"/>
      <c r="D830" s="151"/>
      <c r="E830" s="152"/>
      <c r="F830" s="153"/>
      <c r="G830" s="154"/>
      <c r="H830" s="155"/>
      <c r="I830" s="155"/>
      <c r="J830" s="156"/>
      <c r="K830" s="157"/>
      <c r="L830" s="113"/>
    </row>
    <row r="831" spans="2:13" s="443" customFormat="1" ht="24.75" customHeight="1">
      <c r="B831" s="1452"/>
      <c r="C831" s="1451"/>
      <c r="D831" s="1451"/>
      <c r="E831" s="1451"/>
      <c r="F831" s="1451"/>
      <c r="G831" s="1451"/>
      <c r="H831" s="1451"/>
      <c r="I831" s="1451"/>
      <c r="J831" s="1451"/>
      <c r="K831" s="1451"/>
      <c r="L831" s="113"/>
    </row>
    <row r="832" spans="2:13" s="443" customFormat="1" ht="24.75" customHeight="1" thickBot="1">
      <c r="B832" s="1453"/>
      <c r="C832" s="1454"/>
      <c r="D832" s="1454"/>
      <c r="E832" s="1454"/>
      <c r="F832" s="1454"/>
      <c r="G832" s="1454"/>
      <c r="H832" s="1454"/>
      <c r="I832" s="1454"/>
      <c r="J832" s="1454"/>
      <c r="K832" s="1454"/>
      <c r="L832" s="113"/>
    </row>
    <row r="833" spans="2:12" s="443" customFormat="1" ht="17.25" customHeight="1">
      <c r="J833" s="446"/>
    </row>
    <row r="834" spans="2:12" s="443" customFormat="1" ht="30" customHeight="1">
      <c r="B834" s="1455" t="s">
        <v>2573</v>
      </c>
      <c r="C834" s="1455"/>
      <c r="D834" s="1455"/>
      <c r="E834" s="1455"/>
      <c r="F834" s="1455"/>
      <c r="G834" s="1455"/>
      <c r="H834" s="1455"/>
    </row>
    <row r="835" spans="2:12" s="443" customFormat="1" ht="11.25" customHeight="1" thickBot="1">
      <c r="J835" s="446"/>
    </row>
    <row r="836" spans="2:12" s="443" customFormat="1" ht="23.25" customHeight="1">
      <c r="B836" s="1456" t="s">
        <v>2772</v>
      </c>
      <c r="C836" s="1469" t="s">
        <v>2746</v>
      </c>
      <c r="D836" s="1460" t="s">
        <v>76</v>
      </c>
      <c r="E836" s="1461"/>
      <c r="F836" s="1463" t="s">
        <v>56</v>
      </c>
      <c r="G836" s="1448"/>
      <c r="H836" s="1464" t="s">
        <v>57</v>
      </c>
      <c r="I836" s="1448"/>
      <c r="J836" s="109" t="s">
        <v>21</v>
      </c>
      <c r="K836" s="444" t="s">
        <v>24</v>
      </c>
      <c r="L836" s="442"/>
    </row>
    <row r="837" spans="2:12" s="443" customFormat="1" ht="23.25" customHeight="1" thickBot="1">
      <c r="B837" s="1457"/>
      <c r="C837" s="1459"/>
      <c r="D837" s="1462"/>
      <c r="E837" s="1457"/>
      <c r="F837" s="1471" t="s">
        <v>1629</v>
      </c>
      <c r="G837" s="1472"/>
      <c r="H837" s="1473" t="s">
        <v>2576</v>
      </c>
      <c r="I837" s="1472"/>
      <c r="J837" s="440">
        <v>43020</v>
      </c>
      <c r="K837" s="445" t="s">
        <v>865</v>
      </c>
      <c r="L837" s="442"/>
    </row>
    <row r="838" spans="2:12" s="443" customFormat="1" ht="18" customHeight="1" thickBot="1">
      <c r="J838" s="446"/>
    </row>
    <row r="839" spans="2:12" s="443" customFormat="1" ht="23.25" customHeight="1">
      <c r="B839" s="1447" t="s">
        <v>58</v>
      </c>
      <c r="C839" s="1448"/>
      <c r="D839" s="1449" t="s">
        <v>59</v>
      </c>
      <c r="E839" s="1448"/>
      <c r="F839" s="1450" t="s">
        <v>60</v>
      </c>
      <c r="G839" s="1451"/>
      <c r="H839" s="1451"/>
      <c r="I839" s="1451"/>
      <c r="J839" s="1451"/>
      <c r="K839" s="1451"/>
      <c r="L839" s="113"/>
    </row>
    <row r="840" spans="2:12" s="443" customFormat="1" ht="23.25" customHeight="1">
      <c r="B840" s="114" t="s">
        <v>61</v>
      </c>
      <c r="C840" s="115" t="s">
        <v>62</v>
      </c>
      <c r="D840" s="116" t="s">
        <v>63</v>
      </c>
      <c r="E840" s="115" t="s">
        <v>64</v>
      </c>
      <c r="F840" s="117" t="s">
        <v>63</v>
      </c>
      <c r="G840" s="118" t="s">
        <v>47</v>
      </c>
      <c r="H840" s="118" t="s">
        <v>65</v>
      </c>
      <c r="I840" s="118" t="s">
        <v>66</v>
      </c>
      <c r="J840" s="118" t="s">
        <v>2747</v>
      </c>
      <c r="K840" s="119" t="s">
        <v>79</v>
      </c>
      <c r="L840" s="113"/>
    </row>
    <row r="841" spans="2:12" s="443" customFormat="1" ht="21.75" customHeight="1">
      <c r="B841" s="120" t="s">
        <v>2748</v>
      </c>
      <c r="C841" s="121" t="s">
        <v>2749</v>
      </c>
      <c r="D841" s="147" t="s">
        <v>2571</v>
      </c>
      <c r="E841" s="141">
        <v>2</v>
      </c>
      <c r="F841" s="124" t="s">
        <v>2750</v>
      </c>
      <c r="G841" s="125" t="s">
        <v>2751</v>
      </c>
      <c r="H841" s="126" t="s">
        <v>2527</v>
      </c>
      <c r="I841" s="126"/>
      <c r="J841" s="127"/>
      <c r="K841" s="128" t="s">
        <v>2753</v>
      </c>
      <c r="L841" s="113"/>
    </row>
    <row r="842" spans="2:12" s="443" customFormat="1" ht="21.75" customHeight="1">
      <c r="B842" s="129" t="s">
        <v>2754</v>
      </c>
      <c r="C842" s="130" t="s">
        <v>2755</v>
      </c>
      <c r="D842" s="131" t="s">
        <v>2580</v>
      </c>
      <c r="E842" s="132">
        <v>5</v>
      </c>
      <c r="F842" s="133"/>
      <c r="G842" s="134"/>
      <c r="H842" s="135" t="s">
        <v>2586</v>
      </c>
      <c r="I842" s="135"/>
      <c r="J842" s="136"/>
      <c r="K842" s="137"/>
      <c r="L842" s="113"/>
    </row>
    <row r="843" spans="2:12" s="443" customFormat="1" ht="21.75" customHeight="1">
      <c r="B843" s="138"/>
      <c r="C843" s="139"/>
      <c r="D843" s="147"/>
      <c r="E843" s="141"/>
      <c r="F843" s="142"/>
      <c r="G843" s="143"/>
      <c r="H843" s="144"/>
      <c r="I843" s="144"/>
      <c r="J843" s="145"/>
      <c r="K843" s="146"/>
      <c r="L843" s="113"/>
    </row>
    <row r="844" spans="2:12" s="443" customFormat="1" ht="21.75" customHeight="1">
      <c r="B844" s="129"/>
      <c r="C844" s="130"/>
      <c r="D844" s="131"/>
      <c r="E844" s="132"/>
      <c r="F844" s="133"/>
      <c r="G844" s="134"/>
      <c r="H844" s="135"/>
      <c r="I844" s="135"/>
      <c r="J844" s="136"/>
      <c r="K844" s="137"/>
      <c r="L844" s="113"/>
    </row>
    <row r="845" spans="2:12" s="443" customFormat="1" ht="21.75" customHeight="1">
      <c r="B845" s="138"/>
      <c r="C845" s="139"/>
      <c r="D845" s="147"/>
      <c r="E845" s="141"/>
      <c r="F845" s="142"/>
      <c r="G845" s="143"/>
      <c r="H845" s="144"/>
      <c r="I845" s="144"/>
      <c r="J845" s="145"/>
      <c r="K845" s="146"/>
      <c r="L845" s="113"/>
    </row>
    <row r="846" spans="2:12" s="443" customFormat="1" ht="21.75" customHeight="1">
      <c r="B846" s="129"/>
      <c r="C846" s="130"/>
      <c r="D846" s="131"/>
      <c r="E846" s="132"/>
      <c r="F846" s="133"/>
      <c r="G846" s="134"/>
      <c r="H846" s="135"/>
      <c r="I846" s="135"/>
      <c r="J846" s="136"/>
      <c r="K846" s="137"/>
      <c r="L846" s="113"/>
    </row>
    <row r="847" spans="2:12" s="443" customFormat="1" ht="21.75" customHeight="1">
      <c r="B847" s="138"/>
      <c r="C847" s="158"/>
      <c r="D847" s="147"/>
      <c r="E847" s="141"/>
      <c r="F847" s="142"/>
      <c r="G847" s="143"/>
      <c r="H847" s="144"/>
      <c r="I847" s="144"/>
      <c r="J847" s="145"/>
      <c r="K847" s="146"/>
      <c r="L847" s="113"/>
    </row>
    <row r="848" spans="2:12" s="443" customFormat="1" ht="21.75" customHeight="1">
      <c r="B848" s="129"/>
      <c r="C848" s="130"/>
      <c r="D848" s="131"/>
      <c r="E848" s="132"/>
      <c r="F848" s="133"/>
      <c r="G848" s="134"/>
      <c r="H848" s="135"/>
      <c r="I848" s="135"/>
      <c r="J848" s="136"/>
      <c r="K848" s="137"/>
      <c r="L848" s="113"/>
    </row>
    <row r="849" spans="2:12" s="443" customFormat="1" ht="21.75" customHeight="1">
      <c r="B849" s="138"/>
      <c r="C849" s="139"/>
      <c r="D849" s="147"/>
      <c r="E849" s="141"/>
      <c r="F849" s="142"/>
      <c r="G849" s="143"/>
      <c r="H849" s="144"/>
      <c r="I849" s="144"/>
      <c r="J849" s="145"/>
      <c r="K849" s="146"/>
      <c r="L849" s="113"/>
    </row>
    <row r="850" spans="2:12" s="443" customFormat="1" ht="21.75" customHeight="1">
      <c r="B850" s="129"/>
      <c r="C850" s="130"/>
      <c r="D850" s="131"/>
      <c r="E850" s="132"/>
      <c r="F850" s="133"/>
      <c r="G850" s="134"/>
      <c r="H850" s="135"/>
      <c r="I850" s="135"/>
      <c r="J850" s="136"/>
      <c r="K850" s="137"/>
      <c r="L850" s="113"/>
    </row>
    <row r="851" spans="2:12" s="443" customFormat="1" ht="21.75" customHeight="1">
      <c r="B851" s="138"/>
      <c r="C851" s="139"/>
      <c r="D851" s="147"/>
      <c r="E851" s="141"/>
      <c r="F851" s="142"/>
      <c r="G851" s="143"/>
      <c r="H851" s="144"/>
      <c r="I851" s="144"/>
      <c r="J851" s="145"/>
      <c r="K851" s="146"/>
      <c r="L851" s="113"/>
    </row>
    <row r="852" spans="2:12" s="443" customFormat="1" ht="21.75" customHeight="1">
      <c r="B852" s="129"/>
      <c r="C852" s="130"/>
      <c r="D852" s="131"/>
      <c r="E852" s="132"/>
      <c r="F852" s="133"/>
      <c r="G852" s="134"/>
      <c r="H852" s="135"/>
      <c r="I852" s="135"/>
      <c r="J852" s="136"/>
      <c r="K852" s="137"/>
      <c r="L852" s="113"/>
    </row>
    <row r="853" spans="2:12" s="443" customFormat="1" ht="21.75" customHeight="1">
      <c r="B853" s="138"/>
      <c r="C853" s="139"/>
      <c r="D853" s="147"/>
      <c r="E853" s="141"/>
      <c r="F853" s="142"/>
      <c r="G853" s="143"/>
      <c r="H853" s="144"/>
      <c r="I853" s="144"/>
      <c r="J853" s="145"/>
      <c r="K853" s="146"/>
      <c r="L853" s="113"/>
    </row>
    <row r="854" spans="2:12" s="443" customFormat="1" ht="21.75" customHeight="1" thickBot="1">
      <c r="B854" s="129"/>
      <c r="C854" s="130"/>
      <c r="D854" s="131"/>
      <c r="E854" s="132"/>
      <c r="F854" s="133"/>
      <c r="G854" s="134"/>
      <c r="H854" s="135"/>
      <c r="I854" s="135"/>
      <c r="J854" s="136"/>
      <c r="K854" s="137"/>
      <c r="L854" s="113"/>
    </row>
    <row r="855" spans="2:12" s="443" customFormat="1" ht="24.75" customHeight="1">
      <c r="B855" s="1452" t="s">
        <v>2756</v>
      </c>
      <c r="C855" s="1451"/>
      <c r="D855" s="1451"/>
      <c r="E855" s="1451"/>
      <c r="F855" s="1451"/>
      <c r="G855" s="1451"/>
      <c r="H855" s="1451"/>
      <c r="I855" s="1451"/>
      <c r="J855" s="1451"/>
      <c r="K855" s="1451"/>
      <c r="L855" s="113"/>
    </row>
    <row r="856" spans="2:12" s="443" customFormat="1" ht="24.75" customHeight="1" thickBot="1">
      <c r="B856" s="1453"/>
      <c r="C856" s="1454"/>
      <c r="D856" s="1454"/>
      <c r="E856" s="1454"/>
      <c r="F856" s="1454"/>
      <c r="G856" s="1454"/>
      <c r="H856" s="1454"/>
      <c r="I856" s="1454"/>
      <c r="J856" s="1454"/>
      <c r="K856" s="1454"/>
      <c r="L856" s="113"/>
    </row>
    <row r="857" spans="2:12" s="443" customFormat="1" ht="30" customHeight="1">
      <c r="B857" s="1455" t="s">
        <v>78</v>
      </c>
      <c r="C857" s="1455"/>
      <c r="D857" s="1455"/>
      <c r="E857" s="1455"/>
      <c r="F857" s="1455"/>
      <c r="G857" s="1455"/>
      <c r="H857" s="1455"/>
    </row>
    <row r="858" spans="2:12" s="443" customFormat="1" ht="11.25" customHeight="1" thickBot="1">
      <c r="J858" s="446"/>
    </row>
    <row r="859" spans="2:12" s="443" customFormat="1" ht="23.25" customHeight="1">
      <c r="B859" s="1470" t="s">
        <v>2542</v>
      </c>
      <c r="C859" s="1469" t="s">
        <v>2757</v>
      </c>
      <c r="D859" s="1460" t="s">
        <v>2575</v>
      </c>
      <c r="E859" s="1461"/>
      <c r="F859" s="1463" t="s">
        <v>56</v>
      </c>
      <c r="G859" s="1448"/>
      <c r="H859" s="1464" t="s">
        <v>57</v>
      </c>
      <c r="I859" s="1448"/>
      <c r="J859" s="109" t="s">
        <v>21</v>
      </c>
      <c r="K859" s="444" t="s">
        <v>24</v>
      </c>
      <c r="L859" s="442"/>
    </row>
    <row r="860" spans="2:12" s="443" customFormat="1" ht="23.25" customHeight="1" thickBot="1">
      <c r="B860" s="1457"/>
      <c r="C860" s="1459"/>
      <c r="D860" s="1462"/>
      <c r="E860" s="1457"/>
      <c r="F860" s="1471" t="s">
        <v>1629</v>
      </c>
      <c r="G860" s="1472"/>
      <c r="H860" s="1473" t="s">
        <v>2226</v>
      </c>
      <c r="I860" s="1472"/>
      <c r="J860" s="440">
        <v>43020</v>
      </c>
      <c r="K860" s="445" t="s">
        <v>865</v>
      </c>
      <c r="L860" s="442"/>
    </row>
    <row r="861" spans="2:12" s="443" customFormat="1" ht="18" customHeight="1" thickBot="1">
      <c r="J861" s="446"/>
    </row>
    <row r="862" spans="2:12" s="443" customFormat="1" ht="23.25" customHeight="1">
      <c r="B862" s="1447" t="s">
        <v>58</v>
      </c>
      <c r="C862" s="1448"/>
      <c r="D862" s="1449" t="s">
        <v>59</v>
      </c>
      <c r="E862" s="1448"/>
      <c r="F862" s="1450" t="s">
        <v>60</v>
      </c>
      <c r="G862" s="1451"/>
      <c r="H862" s="1451"/>
      <c r="I862" s="1451"/>
      <c r="J862" s="1451"/>
      <c r="K862" s="1451"/>
      <c r="L862" s="113"/>
    </row>
    <row r="863" spans="2:12" s="443" customFormat="1" ht="23.25" customHeight="1">
      <c r="B863" s="114" t="s">
        <v>61</v>
      </c>
      <c r="C863" s="115" t="s">
        <v>62</v>
      </c>
      <c r="D863" s="116" t="s">
        <v>63</v>
      </c>
      <c r="E863" s="115" t="s">
        <v>64</v>
      </c>
      <c r="F863" s="117" t="s">
        <v>63</v>
      </c>
      <c r="G863" s="118" t="s">
        <v>47</v>
      </c>
      <c r="H863" s="118" t="s">
        <v>65</v>
      </c>
      <c r="I863" s="118" t="s">
        <v>66</v>
      </c>
      <c r="J863" s="118" t="s">
        <v>2747</v>
      </c>
      <c r="K863" s="119" t="s">
        <v>79</v>
      </c>
      <c r="L863" s="113"/>
    </row>
    <row r="864" spans="2:12" s="443" customFormat="1" ht="21.75" customHeight="1">
      <c r="B864" s="120" t="s">
        <v>2758</v>
      </c>
      <c r="C864" s="121" t="s">
        <v>2759</v>
      </c>
      <c r="D864" s="122" t="s">
        <v>2262</v>
      </c>
      <c r="E864" s="123">
        <v>4</v>
      </c>
      <c r="F864" s="124" t="s">
        <v>2626</v>
      </c>
      <c r="G864" s="125" t="s">
        <v>2760</v>
      </c>
      <c r="H864" s="126" t="s">
        <v>2586</v>
      </c>
      <c r="I864" s="126"/>
      <c r="J864" s="127"/>
      <c r="K864" s="1583">
        <v>0</v>
      </c>
      <c r="L864" s="113"/>
    </row>
    <row r="865" spans="2:13" s="443" customFormat="1" ht="21.75" customHeight="1">
      <c r="B865" s="129" t="s">
        <v>2761</v>
      </c>
      <c r="C865" s="130" t="s">
        <v>2762</v>
      </c>
      <c r="D865" s="131" t="s">
        <v>2580</v>
      </c>
      <c r="E865" s="132">
        <v>5</v>
      </c>
      <c r="F865" s="133"/>
      <c r="G865" s="134"/>
      <c r="H865" s="135" t="s">
        <v>2586</v>
      </c>
      <c r="I865" s="135"/>
      <c r="J865" s="136"/>
      <c r="K865" s="137"/>
      <c r="L865" s="113"/>
    </row>
    <row r="866" spans="2:13" s="443" customFormat="1" ht="21.75" customHeight="1">
      <c r="B866" s="138" t="s">
        <v>2763</v>
      </c>
      <c r="C866" s="139" t="s">
        <v>2764</v>
      </c>
      <c r="D866" s="140" t="s">
        <v>2262</v>
      </c>
      <c r="E866" s="141">
        <v>2</v>
      </c>
      <c r="F866" s="142"/>
      <c r="G866" s="143"/>
      <c r="H866" s="144" t="s">
        <v>2586</v>
      </c>
      <c r="I866" s="144"/>
      <c r="J866" s="145"/>
      <c r="K866" s="146"/>
      <c r="L866" s="113"/>
    </row>
    <row r="867" spans="2:13" s="443" customFormat="1" ht="21.75" customHeight="1">
      <c r="B867" s="129" t="s">
        <v>2748</v>
      </c>
      <c r="C867" s="130" t="s">
        <v>2765</v>
      </c>
      <c r="D867" s="131" t="s">
        <v>2571</v>
      </c>
      <c r="E867" s="132">
        <v>2</v>
      </c>
      <c r="F867" s="133" t="s">
        <v>2695</v>
      </c>
      <c r="G867" s="134" t="s">
        <v>2766</v>
      </c>
      <c r="H867" s="135" t="s">
        <v>2586</v>
      </c>
      <c r="I867" s="135" t="s">
        <v>2548</v>
      </c>
      <c r="J867" s="136" t="s">
        <v>2749</v>
      </c>
      <c r="K867" s="137" t="s">
        <v>2752</v>
      </c>
      <c r="L867" s="113"/>
    </row>
    <row r="868" spans="2:13" s="443" customFormat="1" ht="21.75" customHeight="1">
      <c r="B868" s="138"/>
      <c r="C868" s="139"/>
      <c r="D868" s="147"/>
      <c r="E868" s="141"/>
      <c r="F868" s="142"/>
      <c r="G868" s="143"/>
      <c r="H868" s="144"/>
      <c r="I868" s="144"/>
      <c r="J868" s="145"/>
      <c r="K868" s="146"/>
      <c r="L868" s="113"/>
      <c r="M868" s="346"/>
    </row>
    <row r="869" spans="2:13" s="443" customFormat="1" ht="21.75" customHeight="1">
      <c r="B869" s="129"/>
      <c r="C869" s="130"/>
      <c r="D869" s="131"/>
      <c r="E869" s="132"/>
      <c r="F869" s="133"/>
      <c r="G869" s="134"/>
      <c r="H869" s="135"/>
      <c r="I869" s="135"/>
      <c r="J869" s="136"/>
      <c r="K869" s="137"/>
      <c r="L869" s="113"/>
      <c r="M869" s="446"/>
    </row>
    <row r="870" spans="2:13" s="443" customFormat="1" ht="21.75" customHeight="1">
      <c r="B870" s="138"/>
      <c r="C870" s="139"/>
      <c r="D870" s="147"/>
      <c r="E870" s="141"/>
      <c r="F870" s="142"/>
      <c r="G870" s="143"/>
      <c r="H870" s="144"/>
      <c r="I870" s="144"/>
      <c r="J870" s="145"/>
      <c r="K870" s="146"/>
      <c r="L870" s="113"/>
      <c r="M870" s="446"/>
    </row>
    <row r="871" spans="2:13" s="443" customFormat="1" ht="21.75" customHeight="1">
      <c r="B871" s="129"/>
      <c r="C871" s="130"/>
      <c r="D871" s="131"/>
      <c r="E871" s="132"/>
      <c r="F871" s="133"/>
      <c r="G871" s="134"/>
      <c r="H871" s="135"/>
      <c r="I871" s="135"/>
      <c r="J871" s="136"/>
      <c r="K871" s="137"/>
      <c r="L871" s="113"/>
    </row>
    <row r="872" spans="2:13" s="443" customFormat="1" ht="21.75" customHeight="1">
      <c r="B872" s="138"/>
      <c r="C872" s="139"/>
      <c r="D872" s="147"/>
      <c r="E872" s="141"/>
      <c r="F872" s="142"/>
      <c r="G872" s="143"/>
      <c r="H872" s="144"/>
      <c r="I872" s="144"/>
      <c r="J872" s="145"/>
      <c r="K872" s="146"/>
      <c r="L872" s="113"/>
    </row>
    <row r="873" spans="2:13" s="443" customFormat="1" ht="21.75" customHeight="1">
      <c r="B873" s="129"/>
      <c r="C873" s="130"/>
      <c r="D873" s="131"/>
      <c r="E873" s="132"/>
      <c r="F873" s="133"/>
      <c r="G873" s="134"/>
      <c r="H873" s="135"/>
      <c r="I873" s="135"/>
      <c r="J873" s="136"/>
      <c r="K873" s="137"/>
      <c r="L873" s="113"/>
    </row>
    <row r="874" spans="2:13" s="443" customFormat="1" ht="21.75" customHeight="1">
      <c r="B874" s="138"/>
      <c r="C874" s="139"/>
      <c r="D874" s="147"/>
      <c r="E874" s="141"/>
      <c r="F874" s="142"/>
      <c r="G874" s="143"/>
      <c r="H874" s="144"/>
      <c r="I874" s="144"/>
      <c r="J874" s="145"/>
      <c r="K874" s="146"/>
      <c r="L874" s="113"/>
    </row>
    <row r="875" spans="2:13" s="443" customFormat="1" ht="21.75" customHeight="1">
      <c r="B875" s="129"/>
      <c r="C875" s="130"/>
      <c r="D875" s="131"/>
      <c r="E875" s="132"/>
      <c r="F875" s="133"/>
      <c r="G875" s="134"/>
      <c r="H875" s="135"/>
      <c r="I875" s="135"/>
      <c r="J875" s="136"/>
      <c r="K875" s="137"/>
      <c r="L875" s="113"/>
    </row>
    <row r="876" spans="2:13" s="443" customFormat="1" ht="21.75" customHeight="1">
      <c r="B876" s="138"/>
      <c r="C876" s="139"/>
      <c r="D876" s="147"/>
      <c r="E876" s="141"/>
      <c r="F876" s="142"/>
      <c r="G876" s="143"/>
      <c r="H876" s="144"/>
      <c r="I876" s="144"/>
      <c r="J876" s="145"/>
      <c r="K876" s="146"/>
      <c r="L876" s="113"/>
    </row>
    <row r="877" spans="2:13" s="443" customFormat="1" ht="21.75" customHeight="1">
      <c r="B877" s="129"/>
      <c r="C877" s="130"/>
      <c r="D877" s="131"/>
      <c r="E877" s="132"/>
      <c r="F877" s="133"/>
      <c r="G877" s="134"/>
      <c r="H877" s="135"/>
      <c r="I877" s="135"/>
      <c r="J877" s="136"/>
      <c r="K877" s="137"/>
      <c r="L877" s="113"/>
    </row>
    <row r="878" spans="2:13" s="443" customFormat="1" ht="21.75" customHeight="1" thickBot="1">
      <c r="B878" s="149"/>
      <c r="C878" s="150"/>
      <c r="D878" s="151"/>
      <c r="E878" s="152"/>
      <c r="F878" s="153"/>
      <c r="G878" s="154"/>
      <c r="H878" s="155"/>
      <c r="I878" s="155"/>
      <c r="J878" s="156"/>
      <c r="K878" s="157"/>
      <c r="L878" s="113"/>
    </row>
    <row r="879" spans="2:13" s="443" customFormat="1" ht="24.75" customHeight="1">
      <c r="B879" s="1452" t="s">
        <v>2767</v>
      </c>
      <c r="C879" s="1451"/>
      <c r="D879" s="1451"/>
      <c r="E879" s="1451"/>
      <c r="F879" s="1451"/>
      <c r="G879" s="1451"/>
      <c r="H879" s="1451"/>
      <c r="I879" s="1451"/>
      <c r="J879" s="1451"/>
      <c r="K879" s="1451"/>
      <c r="L879" s="113"/>
    </row>
    <row r="880" spans="2:13" s="443" customFormat="1" ht="24.75" customHeight="1" thickBot="1">
      <c r="B880" s="1453"/>
      <c r="C880" s="1454"/>
      <c r="D880" s="1454"/>
      <c r="E880" s="1454"/>
      <c r="F880" s="1454"/>
      <c r="G880" s="1454"/>
      <c r="H880" s="1454"/>
      <c r="I880" s="1454"/>
      <c r="J880" s="1454"/>
      <c r="K880" s="1454"/>
      <c r="L880" s="113"/>
    </row>
    <row r="881" ht="17.399999999999999"/>
    <row r="882" ht="17.399999999999999"/>
    <row r="883" ht="17.399999999999999"/>
    <row r="884" ht="17.399999999999999"/>
    <row r="885" ht="17.399999999999999"/>
    <row r="886" ht="17.399999999999999"/>
    <row r="887" ht="17.399999999999999"/>
    <row r="888" ht="17.399999999999999"/>
    <row r="889" ht="17.399999999999999"/>
    <row r="890" ht="17.399999999999999"/>
    <row r="891" ht="17.399999999999999"/>
    <row r="892" ht="17.399999999999999"/>
    <row r="893" ht="17.399999999999999"/>
    <row r="894" ht="17.399999999999999"/>
    <row r="895" ht="17.399999999999999"/>
    <row r="896" ht="17.399999999999999"/>
    <row r="897" ht="17.399999999999999"/>
    <row r="898" ht="17.399999999999999"/>
    <row r="899" ht="17.399999999999999"/>
    <row r="900" ht="17.399999999999999"/>
    <row r="901" ht="17.399999999999999"/>
    <row r="902" ht="17.399999999999999"/>
    <row r="903" ht="17.399999999999999"/>
    <row r="904" ht="17.399999999999999"/>
    <row r="905" ht="17.399999999999999"/>
    <row r="906" ht="17.399999999999999"/>
    <row r="907" ht="17.399999999999999"/>
    <row r="908" ht="17.399999999999999"/>
    <row r="909" ht="17.399999999999999"/>
    <row r="910" ht="17.399999999999999"/>
    <row r="911" ht="17.399999999999999"/>
    <row r="912" ht="17.399999999999999"/>
    <row r="913" ht="17.399999999999999"/>
    <row r="914" ht="17.399999999999999"/>
    <row r="915" ht="17.399999999999999"/>
    <row r="916" ht="17.399999999999999"/>
    <row r="917" ht="17.399999999999999"/>
    <row r="918" ht="17.399999999999999"/>
    <row r="919" ht="17.399999999999999"/>
    <row r="920" ht="17.399999999999999"/>
    <row r="921" ht="17.399999999999999"/>
    <row r="922" ht="17.399999999999999"/>
    <row r="923" ht="17.399999999999999"/>
    <row r="924" ht="17.399999999999999"/>
    <row r="925" ht="17.399999999999999"/>
    <row r="926" ht="17.399999999999999"/>
    <row r="927" ht="17.399999999999999"/>
    <row r="928" ht="17.399999999999999"/>
    <row r="929" ht="17.399999999999999"/>
    <row r="930" ht="17.399999999999999"/>
    <row r="931" ht="17.399999999999999"/>
    <row r="932" ht="17.399999999999999"/>
    <row r="933" ht="17.399999999999999"/>
    <row r="934" ht="17.399999999999999"/>
    <row r="935" ht="17.399999999999999"/>
    <row r="936" ht="17.399999999999999"/>
    <row r="937" ht="17.399999999999999"/>
    <row r="938" ht="17.399999999999999"/>
    <row r="939" ht="17.399999999999999"/>
    <row r="940" ht="17.399999999999999"/>
    <row r="941" ht="17.399999999999999"/>
    <row r="942" ht="17.399999999999999"/>
    <row r="943" ht="17.399999999999999"/>
    <row r="944" ht="17.399999999999999"/>
    <row r="945" ht="17.399999999999999"/>
    <row r="946" ht="17.399999999999999"/>
    <row r="947" ht="17.399999999999999"/>
    <row r="948" ht="17.399999999999999"/>
    <row r="949" ht="17.399999999999999"/>
    <row r="950" ht="17.399999999999999"/>
    <row r="951" ht="17.399999999999999"/>
    <row r="952" ht="17.399999999999999"/>
    <row r="953" ht="17.399999999999999"/>
    <row r="954" ht="17.399999999999999"/>
    <row r="955" ht="17.399999999999999"/>
    <row r="956" ht="17.399999999999999"/>
    <row r="957" ht="17.399999999999999"/>
    <row r="958" ht="17.399999999999999"/>
    <row r="959" ht="17.399999999999999"/>
    <row r="960" ht="17.399999999999999"/>
    <row r="961" ht="17.399999999999999"/>
    <row r="962" ht="17.399999999999999"/>
    <row r="963" ht="17.399999999999999"/>
    <row r="964" ht="17.399999999999999"/>
    <row r="965" ht="17.399999999999999"/>
    <row r="966" ht="17.399999999999999"/>
    <row r="967" ht="17.399999999999999"/>
    <row r="968" ht="17.399999999999999"/>
    <row r="969" ht="17.399999999999999"/>
    <row r="970" ht="17.399999999999999"/>
    <row r="971" ht="17.399999999999999"/>
    <row r="972" ht="17.399999999999999"/>
    <row r="973" ht="17.399999999999999"/>
    <row r="974" ht="17.399999999999999"/>
    <row r="975" ht="17.399999999999999"/>
    <row r="976" ht="17.399999999999999"/>
    <row r="977" ht="17.399999999999999"/>
    <row r="978" ht="17.399999999999999"/>
    <row r="979" ht="17.399999999999999"/>
    <row r="980" ht="17.399999999999999"/>
    <row r="981" ht="17.399999999999999"/>
    <row r="982" ht="17.399999999999999"/>
    <row r="983" ht="17.399999999999999"/>
    <row r="984" ht="17.399999999999999"/>
    <row r="985" ht="17.399999999999999"/>
    <row r="986" ht="17.399999999999999"/>
    <row r="987" ht="17.399999999999999"/>
    <row r="988" ht="17.399999999999999"/>
    <row r="989" ht="17.399999999999999"/>
    <row r="990" ht="17.399999999999999"/>
    <row r="991" ht="17.399999999999999"/>
    <row r="992" ht="17.399999999999999"/>
    <row r="993" ht="17.399999999999999"/>
    <row r="994" ht="17.399999999999999"/>
    <row r="995" ht="17.399999999999999"/>
    <row r="996" ht="17.399999999999999"/>
    <row r="997" ht="17.399999999999999"/>
    <row r="998" ht="17.399999999999999"/>
    <row r="999" ht="17.399999999999999"/>
    <row r="1000" ht="17.399999999999999"/>
    <row r="1001" ht="17.399999999999999"/>
    <row r="1002" ht="17.399999999999999"/>
    <row r="1003" ht="17.399999999999999"/>
    <row r="1004" ht="17.399999999999999"/>
    <row r="1005" ht="17.399999999999999"/>
    <row r="1006" ht="17.399999999999999"/>
    <row r="1007" ht="17.399999999999999"/>
    <row r="1008" ht="17.399999999999999"/>
    <row r="1009" ht="17.399999999999999"/>
    <row r="1010" ht="17.399999999999999"/>
    <row r="1011" ht="17.399999999999999"/>
    <row r="1012" ht="17.399999999999999"/>
    <row r="1013" ht="17.399999999999999"/>
    <row r="1014" ht="17.399999999999999"/>
    <row r="1015" ht="17.399999999999999"/>
    <row r="1016" ht="17.399999999999999"/>
    <row r="1017" ht="17.399999999999999"/>
    <row r="1018" ht="17.399999999999999"/>
    <row r="1019" ht="17.399999999999999"/>
    <row r="1020" ht="17.399999999999999"/>
    <row r="1021" ht="17.399999999999999"/>
    <row r="1022" ht="17.399999999999999"/>
    <row r="1023" ht="17.399999999999999"/>
    <row r="1024" ht="17.399999999999999"/>
    <row r="1025" ht="17.399999999999999"/>
    <row r="1026" ht="17.399999999999999"/>
    <row r="1027" ht="17.399999999999999"/>
    <row r="1028" ht="17.399999999999999"/>
    <row r="1029" ht="17.399999999999999"/>
    <row r="1030" ht="17.399999999999999"/>
    <row r="1031" ht="17.399999999999999"/>
    <row r="1032" ht="17.399999999999999"/>
    <row r="1033" ht="17.399999999999999"/>
    <row r="1034" ht="17.399999999999999"/>
    <row r="1035" ht="17.399999999999999"/>
    <row r="1036" ht="17.399999999999999"/>
    <row r="1037" ht="17.399999999999999"/>
    <row r="1038" ht="17.399999999999999"/>
    <row r="1039" ht="17.399999999999999"/>
    <row r="1040" ht="17.399999999999999"/>
    <row r="1041" ht="17.399999999999999"/>
    <row r="1042" ht="17.399999999999999"/>
    <row r="1043" ht="17.399999999999999"/>
    <row r="1044" ht="17.399999999999999"/>
    <row r="1045" ht="17.399999999999999"/>
    <row r="1046" ht="17.399999999999999"/>
    <row r="1047" ht="17.399999999999999"/>
    <row r="1048" ht="17.399999999999999"/>
    <row r="1049" ht="17.399999999999999"/>
    <row r="1050" ht="17.399999999999999"/>
    <row r="1051" ht="17.399999999999999"/>
    <row r="1052" ht="17.399999999999999"/>
    <row r="1053" ht="17.399999999999999"/>
    <row r="1054" ht="17.399999999999999"/>
    <row r="1055" ht="17.399999999999999"/>
    <row r="1056" ht="17.399999999999999"/>
    <row r="1057" ht="17.399999999999999"/>
    <row r="1058" ht="17.399999999999999"/>
    <row r="1059" ht="17.399999999999999"/>
    <row r="1060" ht="17.399999999999999"/>
    <row r="1061" ht="17.399999999999999"/>
    <row r="1062" ht="17.399999999999999"/>
    <row r="1063" ht="17.399999999999999"/>
    <row r="1064" ht="17.399999999999999"/>
    <row r="1065" ht="17.399999999999999"/>
    <row r="1066" ht="17.399999999999999"/>
    <row r="1067" ht="17.399999999999999"/>
    <row r="1068" ht="17.399999999999999"/>
    <row r="1069" ht="17.399999999999999"/>
    <row r="1070" ht="17.399999999999999"/>
    <row r="1071" ht="17.399999999999999"/>
    <row r="1072" ht="17.399999999999999"/>
    <row r="1073" ht="17.399999999999999"/>
    <row r="1074" ht="17.399999999999999"/>
    <row r="1075" ht="17.399999999999999"/>
    <row r="1076" ht="17.399999999999999"/>
    <row r="1077" ht="17.399999999999999"/>
    <row r="1078" ht="17.399999999999999"/>
    <row r="1079" ht="17.399999999999999"/>
    <row r="1080" ht="17.399999999999999"/>
    <row r="1081" ht="17.399999999999999"/>
    <row r="1082" ht="17.399999999999999"/>
    <row r="1083" ht="17.399999999999999"/>
    <row r="1084" ht="17.399999999999999"/>
    <row r="1085" ht="17.399999999999999"/>
    <row r="1086" ht="17.399999999999999"/>
    <row r="1087" ht="17.399999999999999"/>
    <row r="1088" ht="17.399999999999999"/>
    <row r="1089" ht="17.399999999999999"/>
    <row r="1090" ht="17.399999999999999"/>
    <row r="1091" ht="17.399999999999999"/>
    <row r="1092" ht="17.399999999999999"/>
    <row r="1093" ht="17.399999999999999"/>
    <row r="1094" ht="17.399999999999999"/>
    <row r="1095" ht="17.399999999999999"/>
    <row r="1096" ht="17.399999999999999"/>
    <row r="1097" ht="17.399999999999999"/>
    <row r="1098" ht="17.399999999999999"/>
    <row r="1099" ht="17.399999999999999"/>
    <row r="1100" ht="17.399999999999999"/>
    <row r="1101" ht="17.399999999999999"/>
    <row r="1102" ht="17.399999999999999"/>
    <row r="1103" ht="17.399999999999999"/>
    <row r="1104" ht="17.399999999999999"/>
    <row r="1105" ht="17.399999999999999"/>
    <row r="1106" ht="17.399999999999999"/>
    <row r="1107" ht="17.399999999999999"/>
    <row r="1108" ht="17.399999999999999"/>
    <row r="1109" ht="17.399999999999999"/>
    <row r="1110" ht="17.399999999999999"/>
    <row r="1111" ht="17.399999999999999"/>
    <row r="1112" ht="17.399999999999999"/>
    <row r="1113" ht="17.399999999999999"/>
    <row r="1114" ht="17.399999999999999"/>
    <row r="1115" ht="17.399999999999999"/>
    <row r="1116" ht="17.399999999999999"/>
    <row r="1117" ht="17.399999999999999"/>
    <row r="1118" ht="17.399999999999999"/>
    <row r="1119" ht="17.399999999999999"/>
    <row r="1120" ht="17.399999999999999"/>
    <row r="1121" ht="17.399999999999999"/>
    <row r="1122" ht="17.399999999999999"/>
    <row r="1123" ht="17.399999999999999"/>
    <row r="1124" ht="17.399999999999999"/>
  </sheetData>
  <mergeCells count="480">
    <mergeCell ref="B862:C862"/>
    <mergeCell ref="D862:E862"/>
    <mergeCell ref="F862:K862"/>
    <mergeCell ref="B879:K879"/>
    <mergeCell ref="B880:K880"/>
    <mergeCell ref="B839:C839"/>
    <mergeCell ref="D839:E839"/>
    <mergeCell ref="F839:K839"/>
    <mergeCell ref="B855:K855"/>
    <mergeCell ref="B856:K856"/>
    <mergeCell ref="B857:H857"/>
    <mergeCell ref="B859:B860"/>
    <mergeCell ref="C859:C860"/>
    <mergeCell ref="D859:E860"/>
    <mergeCell ref="F859:G859"/>
    <mergeCell ref="H859:I859"/>
    <mergeCell ref="F860:G860"/>
    <mergeCell ref="H860:I860"/>
    <mergeCell ref="B814:C814"/>
    <mergeCell ref="D814:E814"/>
    <mergeCell ref="F814:K814"/>
    <mergeCell ref="B831:K831"/>
    <mergeCell ref="B832:K832"/>
    <mergeCell ref="B834:H834"/>
    <mergeCell ref="B836:B837"/>
    <mergeCell ref="C836:C837"/>
    <mergeCell ref="D836:E837"/>
    <mergeCell ref="F836:G836"/>
    <mergeCell ref="H836:I836"/>
    <mergeCell ref="F837:G837"/>
    <mergeCell ref="H837:I837"/>
    <mergeCell ref="B791:C791"/>
    <mergeCell ref="D791:E791"/>
    <mergeCell ref="F791:K791"/>
    <mergeCell ref="B807:K807"/>
    <mergeCell ref="B808:K808"/>
    <mergeCell ref="B809:H809"/>
    <mergeCell ref="B811:B812"/>
    <mergeCell ref="C811:C812"/>
    <mergeCell ref="D811:E812"/>
    <mergeCell ref="F811:G811"/>
    <mergeCell ref="H811:I811"/>
    <mergeCell ref="F812:G812"/>
    <mergeCell ref="H812:I812"/>
    <mergeCell ref="B766:C766"/>
    <mergeCell ref="D766:E766"/>
    <mergeCell ref="F766:K766"/>
    <mergeCell ref="B783:K783"/>
    <mergeCell ref="B784:K784"/>
    <mergeCell ref="B786:H786"/>
    <mergeCell ref="B788:B789"/>
    <mergeCell ref="C788:C789"/>
    <mergeCell ref="D788:E789"/>
    <mergeCell ref="F788:G788"/>
    <mergeCell ref="H788:I788"/>
    <mergeCell ref="F789:G789"/>
    <mergeCell ref="H789:I789"/>
    <mergeCell ref="B742:C742"/>
    <mergeCell ref="D742:E742"/>
    <mergeCell ref="F742:K742"/>
    <mergeCell ref="B759:K759"/>
    <mergeCell ref="B760:K760"/>
    <mergeCell ref="B761:H761"/>
    <mergeCell ref="B763:B764"/>
    <mergeCell ref="C763:C764"/>
    <mergeCell ref="D763:E764"/>
    <mergeCell ref="F763:G763"/>
    <mergeCell ref="H763:I763"/>
    <mergeCell ref="F764:G764"/>
    <mergeCell ref="H764:I764"/>
    <mergeCell ref="B719:C719"/>
    <mergeCell ref="D719:E719"/>
    <mergeCell ref="F719:K719"/>
    <mergeCell ref="B735:K735"/>
    <mergeCell ref="B736:K736"/>
    <mergeCell ref="B737:H737"/>
    <mergeCell ref="B739:B740"/>
    <mergeCell ref="C739:C740"/>
    <mergeCell ref="D739:E740"/>
    <mergeCell ref="F739:G739"/>
    <mergeCell ref="H739:I739"/>
    <mergeCell ref="F740:G740"/>
    <mergeCell ref="H740:I740"/>
    <mergeCell ref="B694:C694"/>
    <mergeCell ref="D694:E694"/>
    <mergeCell ref="F694:K694"/>
    <mergeCell ref="B711:K711"/>
    <mergeCell ref="B712:K712"/>
    <mergeCell ref="B714:H714"/>
    <mergeCell ref="B716:B717"/>
    <mergeCell ref="C716:C717"/>
    <mergeCell ref="D716:E717"/>
    <mergeCell ref="F716:G716"/>
    <mergeCell ref="H716:I716"/>
    <mergeCell ref="F717:G717"/>
    <mergeCell ref="H717:I717"/>
    <mergeCell ref="B671:C671"/>
    <mergeCell ref="D671:E671"/>
    <mergeCell ref="F671:K671"/>
    <mergeCell ref="B687:K687"/>
    <mergeCell ref="B688:K688"/>
    <mergeCell ref="B689:H689"/>
    <mergeCell ref="B691:B692"/>
    <mergeCell ref="C691:C692"/>
    <mergeCell ref="D691:E692"/>
    <mergeCell ref="F691:G691"/>
    <mergeCell ref="H691:I691"/>
    <mergeCell ref="F692:G692"/>
    <mergeCell ref="H692:I692"/>
    <mergeCell ref="B647:C647"/>
    <mergeCell ref="D647:E647"/>
    <mergeCell ref="F647:K647"/>
    <mergeCell ref="B663:K663"/>
    <mergeCell ref="B664:K664"/>
    <mergeCell ref="B666:H666"/>
    <mergeCell ref="B668:B669"/>
    <mergeCell ref="C668:C669"/>
    <mergeCell ref="D668:E669"/>
    <mergeCell ref="F668:G668"/>
    <mergeCell ref="H668:I668"/>
    <mergeCell ref="F669:G669"/>
    <mergeCell ref="H669:I669"/>
    <mergeCell ref="B623:C623"/>
    <mergeCell ref="D623:E623"/>
    <mergeCell ref="F623:K623"/>
    <mergeCell ref="B639:K639"/>
    <mergeCell ref="B640:K640"/>
    <mergeCell ref="B642:H642"/>
    <mergeCell ref="B644:B645"/>
    <mergeCell ref="C644:C645"/>
    <mergeCell ref="D644:E645"/>
    <mergeCell ref="F644:G644"/>
    <mergeCell ref="H644:I644"/>
    <mergeCell ref="F645:G645"/>
    <mergeCell ref="H645:I645"/>
    <mergeCell ref="B599:C599"/>
    <mergeCell ref="D599:E599"/>
    <mergeCell ref="F599:K599"/>
    <mergeCell ref="B615:K615"/>
    <mergeCell ref="B616:K616"/>
    <mergeCell ref="B618:H618"/>
    <mergeCell ref="B620:B621"/>
    <mergeCell ref="C620:C621"/>
    <mergeCell ref="D620:E621"/>
    <mergeCell ref="F620:G620"/>
    <mergeCell ref="H620:I620"/>
    <mergeCell ref="F621:G621"/>
    <mergeCell ref="H621:I621"/>
    <mergeCell ref="B591:K591"/>
    <mergeCell ref="B592:K592"/>
    <mergeCell ref="B594:H594"/>
    <mergeCell ref="B596:B597"/>
    <mergeCell ref="C596:C597"/>
    <mergeCell ref="D596:E597"/>
    <mergeCell ref="F596:G596"/>
    <mergeCell ref="H596:I596"/>
    <mergeCell ref="F597:G597"/>
    <mergeCell ref="H597:I597"/>
    <mergeCell ref="C571:C572"/>
    <mergeCell ref="D571:E572"/>
    <mergeCell ref="F571:G571"/>
    <mergeCell ref="H571:I571"/>
    <mergeCell ref="F572:G572"/>
    <mergeCell ref="H572:I572"/>
    <mergeCell ref="B574:C574"/>
    <mergeCell ref="D574:E574"/>
    <mergeCell ref="F574:K574"/>
    <mergeCell ref="B406:C406"/>
    <mergeCell ref="D406:E406"/>
    <mergeCell ref="F406:K406"/>
    <mergeCell ref="B423:K423"/>
    <mergeCell ref="B424:K424"/>
    <mergeCell ref="B403:B404"/>
    <mergeCell ref="C403:C404"/>
    <mergeCell ref="D403:E404"/>
    <mergeCell ref="F403:G403"/>
    <mergeCell ref="H403:I403"/>
    <mergeCell ref="F404:G404"/>
    <mergeCell ref="H404:I404"/>
    <mergeCell ref="B431:C431"/>
    <mergeCell ref="D431:E431"/>
    <mergeCell ref="F431:K431"/>
    <mergeCell ref="B447:K447"/>
    <mergeCell ref="B448:K448"/>
    <mergeCell ref="B428:B429"/>
    <mergeCell ref="C428:C429"/>
    <mergeCell ref="D428:E429"/>
    <mergeCell ref="F428:G428"/>
    <mergeCell ref="H428:I428"/>
    <mergeCell ref="F429:G429"/>
    <mergeCell ref="H429:I429"/>
    <mergeCell ref="B495:K495"/>
    <mergeCell ref="B496:K496"/>
    <mergeCell ref="F477:G477"/>
    <mergeCell ref="H477:I477"/>
    <mergeCell ref="B476:B477"/>
    <mergeCell ref="C476:C477"/>
    <mergeCell ref="B472:K472"/>
    <mergeCell ref="F452:G452"/>
    <mergeCell ref="H452:I452"/>
    <mergeCell ref="D476:E477"/>
    <mergeCell ref="F476:G476"/>
    <mergeCell ref="H476:I476"/>
    <mergeCell ref="B479:C479"/>
    <mergeCell ref="D479:E479"/>
    <mergeCell ref="F479:K479"/>
    <mergeCell ref="B499:B500"/>
    <mergeCell ref="C499:C500"/>
    <mergeCell ref="D524:E525"/>
    <mergeCell ref="F524:G524"/>
    <mergeCell ref="H524:I524"/>
    <mergeCell ref="F525:G525"/>
    <mergeCell ref="H525:I525"/>
    <mergeCell ref="B527:C527"/>
    <mergeCell ref="D527:E527"/>
    <mergeCell ref="F527:K527"/>
    <mergeCell ref="D499:E500"/>
    <mergeCell ref="F499:G499"/>
    <mergeCell ref="H499:I499"/>
    <mergeCell ref="F500:G500"/>
    <mergeCell ref="H500:I500"/>
    <mergeCell ref="B502:C502"/>
    <mergeCell ref="D502:E502"/>
    <mergeCell ref="F502:K502"/>
    <mergeCell ref="B544:K544"/>
    <mergeCell ref="B524:B525"/>
    <mergeCell ref="C524:C525"/>
    <mergeCell ref="H451:I451"/>
    <mergeCell ref="B454:C454"/>
    <mergeCell ref="D454:E454"/>
    <mergeCell ref="F454:K454"/>
    <mergeCell ref="B471:K471"/>
    <mergeCell ref="B451:B452"/>
    <mergeCell ref="C451:C452"/>
    <mergeCell ref="D451:E452"/>
    <mergeCell ref="F451:G451"/>
    <mergeCell ref="B519:K519"/>
    <mergeCell ref="B520:K520"/>
    <mergeCell ref="B522:H522"/>
    <mergeCell ref="B546:H546"/>
    <mergeCell ref="B548:B549"/>
    <mergeCell ref="C548:C549"/>
    <mergeCell ref="D548:E549"/>
    <mergeCell ref="F548:G548"/>
    <mergeCell ref="H548:I548"/>
    <mergeCell ref="F549:G549"/>
    <mergeCell ref="H549:I549"/>
    <mergeCell ref="B551:C551"/>
    <mergeCell ref="D551:E551"/>
    <mergeCell ref="F551:K551"/>
    <mergeCell ref="B567:K567"/>
    <mergeCell ref="B568:K568"/>
    <mergeCell ref="B569:H569"/>
    <mergeCell ref="B571:B572"/>
    <mergeCell ref="B401:H401"/>
    <mergeCell ref="B426:H426"/>
    <mergeCell ref="B449:H449"/>
    <mergeCell ref="B474:H474"/>
    <mergeCell ref="B497:H497"/>
    <mergeCell ref="B1:H1"/>
    <mergeCell ref="B3:B4"/>
    <mergeCell ref="C3:C4"/>
    <mergeCell ref="D3:E4"/>
    <mergeCell ref="F3:G3"/>
    <mergeCell ref="H3:I3"/>
    <mergeCell ref="F4:G4"/>
    <mergeCell ref="H4:I4"/>
    <mergeCell ref="B6:C6"/>
    <mergeCell ref="D6:E6"/>
    <mergeCell ref="F6:K6"/>
    <mergeCell ref="B23:K23"/>
    <mergeCell ref="B24:K24"/>
    <mergeCell ref="B25:H25"/>
    <mergeCell ref="B27:B28"/>
    <mergeCell ref="C27:C28"/>
    <mergeCell ref="D27:E28"/>
    <mergeCell ref="F27:G27"/>
    <mergeCell ref="H27:I27"/>
    <mergeCell ref="F28:G28"/>
    <mergeCell ref="H28:I28"/>
    <mergeCell ref="B30:C30"/>
    <mergeCell ref="D30:E30"/>
    <mergeCell ref="F30:K30"/>
    <mergeCell ref="B46:K46"/>
    <mergeCell ref="B47:K47"/>
    <mergeCell ref="B48:H48"/>
    <mergeCell ref="B50:B51"/>
    <mergeCell ref="C50:C51"/>
    <mergeCell ref="D50:E51"/>
    <mergeCell ref="F50:G50"/>
    <mergeCell ref="H50:I50"/>
    <mergeCell ref="F51:G51"/>
    <mergeCell ref="H51:I51"/>
    <mergeCell ref="B53:C53"/>
    <mergeCell ref="D53:E53"/>
    <mergeCell ref="F53:K53"/>
    <mergeCell ref="B70:K70"/>
    <mergeCell ref="B71:K71"/>
    <mergeCell ref="B72:H72"/>
    <mergeCell ref="B74:B75"/>
    <mergeCell ref="C74:C75"/>
    <mergeCell ref="D74:E75"/>
    <mergeCell ref="F74:G74"/>
    <mergeCell ref="H74:I74"/>
    <mergeCell ref="F75:G75"/>
    <mergeCell ref="H75:I75"/>
    <mergeCell ref="B77:C77"/>
    <mergeCell ref="D77:E77"/>
    <mergeCell ref="F77:K77"/>
    <mergeCell ref="B93:K93"/>
    <mergeCell ref="B94:K94"/>
    <mergeCell ref="B95:H95"/>
    <mergeCell ref="B97:B98"/>
    <mergeCell ref="C97:C98"/>
    <mergeCell ref="D97:E98"/>
    <mergeCell ref="F97:G97"/>
    <mergeCell ref="H97:I97"/>
    <mergeCell ref="F98:G98"/>
    <mergeCell ref="H98:I98"/>
    <mergeCell ref="B100:C100"/>
    <mergeCell ref="D100:E100"/>
    <mergeCell ref="F100:K100"/>
    <mergeCell ref="B117:K117"/>
    <mergeCell ref="B118:K118"/>
    <mergeCell ref="B119:H119"/>
    <mergeCell ref="B121:B122"/>
    <mergeCell ref="C121:C122"/>
    <mergeCell ref="D121:E122"/>
    <mergeCell ref="F121:G121"/>
    <mergeCell ref="H121:I121"/>
    <mergeCell ref="F122:G122"/>
    <mergeCell ref="H122:I122"/>
    <mergeCell ref="B124:C124"/>
    <mergeCell ref="D124:E124"/>
    <mergeCell ref="F124:K124"/>
    <mergeCell ref="B140:K140"/>
    <mergeCell ref="B141:K141"/>
    <mergeCell ref="B142:H142"/>
    <mergeCell ref="B144:B145"/>
    <mergeCell ref="C144:C145"/>
    <mergeCell ref="D144:E145"/>
    <mergeCell ref="F144:G144"/>
    <mergeCell ref="H144:I144"/>
    <mergeCell ref="F145:G145"/>
    <mergeCell ref="H145:I145"/>
    <mergeCell ref="B147:C147"/>
    <mergeCell ref="D147:E147"/>
    <mergeCell ref="F147:K147"/>
    <mergeCell ref="B164:K164"/>
    <mergeCell ref="B165:K165"/>
    <mergeCell ref="B166:H166"/>
    <mergeCell ref="B168:B169"/>
    <mergeCell ref="C168:C169"/>
    <mergeCell ref="D168:E169"/>
    <mergeCell ref="F168:G168"/>
    <mergeCell ref="H168:I168"/>
    <mergeCell ref="F169:G169"/>
    <mergeCell ref="H169:I169"/>
    <mergeCell ref="B171:C171"/>
    <mergeCell ref="D171:E171"/>
    <mergeCell ref="F171:K171"/>
    <mergeCell ref="B187:K187"/>
    <mergeCell ref="B188:K188"/>
    <mergeCell ref="B189:H189"/>
    <mergeCell ref="B191:B192"/>
    <mergeCell ref="C191:C192"/>
    <mergeCell ref="D191:E192"/>
    <mergeCell ref="F191:G191"/>
    <mergeCell ref="H191:I191"/>
    <mergeCell ref="F192:G192"/>
    <mergeCell ref="H192:I192"/>
    <mergeCell ref="B194:C194"/>
    <mergeCell ref="D194:E194"/>
    <mergeCell ref="F194:K194"/>
    <mergeCell ref="B211:K211"/>
    <mergeCell ref="B212:K212"/>
    <mergeCell ref="B213:H213"/>
    <mergeCell ref="B215:B216"/>
    <mergeCell ref="C215:C216"/>
    <mergeCell ref="D215:E216"/>
    <mergeCell ref="F215:G215"/>
    <mergeCell ref="H215:I215"/>
    <mergeCell ref="F216:G216"/>
    <mergeCell ref="H216:I216"/>
    <mergeCell ref="B218:C218"/>
    <mergeCell ref="D218:E218"/>
    <mergeCell ref="F218:K218"/>
    <mergeCell ref="B234:K234"/>
    <mergeCell ref="B235:K235"/>
    <mergeCell ref="B236:H236"/>
    <mergeCell ref="B238:B239"/>
    <mergeCell ref="C238:C239"/>
    <mergeCell ref="D238:E239"/>
    <mergeCell ref="F238:G238"/>
    <mergeCell ref="H238:I238"/>
    <mergeCell ref="F239:G239"/>
    <mergeCell ref="H239:I239"/>
    <mergeCell ref="B241:C241"/>
    <mergeCell ref="D241:E241"/>
    <mergeCell ref="F241:K241"/>
    <mergeCell ref="B258:K258"/>
    <mergeCell ref="B259:K259"/>
    <mergeCell ref="B260:H260"/>
    <mergeCell ref="B262:B263"/>
    <mergeCell ref="C262:C263"/>
    <mergeCell ref="D262:E263"/>
    <mergeCell ref="F262:G262"/>
    <mergeCell ref="H262:I262"/>
    <mergeCell ref="F263:G263"/>
    <mergeCell ref="H263:I263"/>
    <mergeCell ref="B265:C265"/>
    <mergeCell ref="D265:E265"/>
    <mergeCell ref="F265:K265"/>
    <mergeCell ref="B281:K281"/>
    <mergeCell ref="B282:K282"/>
    <mergeCell ref="B283:H283"/>
    <mergeCell ref="B285:B286"/>
    <mergeCell ref="C285:C286"/>
    <mergeCell ref="D285:E286"/>
    <mergeCell ref="F285:G285"/>
    <mergeCell ref="H285:I285"/>
    <mergeCell ref="F286:G286"/>
    <mergeCell ref="H286:I286"/>
    <mergeCell ref="B288:C288"/>
    <mergeCell ref="D288:E288"/>
    <mergeCell ref="F288:K288"/>
    <mergeCell ref="B305:K305"/>
    <mergeCell ref="B306:K306"/>
    <mergeCell ref="B307:H307"/>
    <mergeCell ref="B309:B310"/>
    <mergeCell ref="C309:C310"/>
    <mergeCell ref="D309:E310"/>
    <mergeCell ref="F309:G309"/>
    <mergeCell ref="H309:I309"/>
    <mergeCell ref="F310:G310"/>
    <mergeCell ref="H310:I310"/>
    <mergeCell ref="B312:C312"/>
    <mergeCell ref="D312:E312"/>
    <mergeCell ref="F312:K312"/>
    <mergeCell ref="B328:K328"/>
    <mergeCell ref="B329:K329"/>
    <mergeCell ref="B330:H330"/>
    <mergeCell ref="B332:B333"/>
    <mergeCell ref="C332:C333"/>
    <mergeCell ref="D332:E333"/>
    <mergeCell ref="F332:G332"/>
    <mergeCell ref="H332:I332"/>
    <mergeCell ref="F333:G333"/>
    <mergeCell ref="H333:I333"/>
    <mergeCell ref="B335:C335"/>
    <mergeCell ref="D335:E335"/>
    <mergeCell ref="F335:K335"/>
    <mergeCell ref="B352:K352"/>
    <mergeCell ref="B353:K353"/>
    <mergeCell ref="B354:H354"/>
    <mergeCell ref="B356:B357"/>
    <mergeCell ref="C356:C357"/>
    <mergeCell ref="D356:E357"/>
    <mergeCell ref="F356:G356"/>
    <mergeCell ref="H356:I356"/>
    <mergeCell ref="F357:G357"/>
    <mergeCell ref="H357:I357"/>
    <mergeCell ref="B382:C382"/>
    <mergeCell ref="D382:E382"/>
    <mergeCell ref="F382:K382"/>
    <mergeCell ref="B399:K399"/>
    <mergeCell ref="B400:K400"/>
    <mergeCell ref="B359:C359"/>
    <mergeCell ref="D359:E359"/>
    <mergeCell ref="F359:K359"/>
    <mergeCell ref="B375:K375"/>
    <mergeCell ref="B376:K376"/>
    <mergeCell ref="B377:H377"/>
    <mergeCell ref="B379:B380"/>
    <mergeCell ref="C379:C380"/>
    <mergeCell ref="D379:E380"/>
    <mergeCell ref="F379:G379"/>
    <mergeCell ref="H379:I379"/>
    <mergeCell ref="F380:G380"/>
    <mergeCell ref="H380:I38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ECAD6-7DE3-4F7A-AC38-FAB8A89FBD2E}">
  <dimension ref="A1:AW52"/>
  <sheetViews>
    <sheetView view="pageBreakPreview" zoomScale="60" zoomScaleNormal="70" workbookViewId="0">
      <selection activeCell="BK23" sqref="BK23"/>
    </sheetView>
  </sheetViews>
  <sheetFormatPr defaultColWidth="2.69921875" defaultRowHeight="22.2" customHeight="1"/>
  <cols>
    <col min="1" max="16384" width="2.69921875" style="2"/>
  </cols>
  <sheetData>
    <row r="1" spans="1:49" ht="22.2" customHeight="1">
      <c r="A1" s="1476" t="s">
        <v>90</v>
      </c>
      <c r="B1" s="1477"/>
      <c r="C1" s="1477"/>
      <c r="D1" s="1477"/>
      <c r="E1" s="1477"/>
      <c r="F1" s="1477"/>
      <c r="G1" s="1477"/>
      <c r="H1" s="1477"/>
      <c r="I1" s="1477"/>
      <c r="J1" s="1477"/>
      <c r="K1" s="1477"/>
      <c r="L1" s="1477"/>
      <c r="M1" s="1477"/>
      <c r="N1" s="1477"/>
      <c r="O1" s="1477"/>
      <c r="P1" s="1477"/>
      <c r="Q1" s="1477"/>
      <c r="R1" s="1477"/>
      <c r="S1" s="1477"/>
      <c r="T1" s="1477"/>
      <c r="U1" s="1477"/>
      <c r="V1" s="1477"/>
      <c r="W1" s="1477"/>
      <c r="X1" s="1477"/>
      <c r="Y1" s="1477"/>
      <c r="Z1" s="1477"/>
      <c r="AA1" s="1477"/>
      <c r="AB1" s="1477"/>
      <c r="AC1" s="1477"/>
      <c r="AD1" s="1477"/>
      <c r="AE1" s="1477"/>
      <c r="AF1" s="1477"/>
      <c r="AG1" s="1477"/>
      <c r="AH1" s="1477"/>
      <c r="AI1" s="1477"/>
      <c r="AJ1" s="1477"/>
      <c r="AK1" s="1477"/>
      <c r="AL1" s="1477"/>
      <c r="AM1" s="1477"/>
      <c r="AN1" s="1477"/>
      <c r="AO1" s="1477"/>
      <c r="AP1" s="1477"/>
      <c r="AQ1" s="1477"/>
      <c r="AR1" s="1477"/>
      <c r="AS1" s="1477"/>
      <c r="AT1" s="1477"/>
      <c r="AU1" s="1477"/>
      <c r="AV1" s="1477"/>
      <c r="AW1" s="1478"/>
    </row>
    <row r="2" spans="1:49" ht="22.2" customHeight="1" thickBot="1">
      <c r="A2" s="1479"/>
      <c r="B2" s="1480"/>
      <c r="C2" s="1480"/>
      <c r="D2" s="1480"/>
      <c r="E2" s="1480"/>
      <c r="F2" s="1480"/>
      <c r="G2" s="1480"/>
      <c r="H2" s="1480"/>
      <c r="I2" s="1480"/>
      <c r="J2" s="1480"/>
      <c r="K2" s="1480"/>
      <c r="L2" s="1480"/>
      <c r="M2" s="1480"/>
      <c r="N2" s="1480"/>
      <c r="O2" s="1480"/>
      <c r="P2" s="1480"/>
      <c r="Q2" s="1480"/>
      <c r="R2" s="1480"/>
      <c r="S2" s="1480"/>
      <c r="T2" s="1480"/>
      <c r="U2" s="1480"/>
      <c r="V2" s="1480"/>
      <c r="W2" s="1480"/>
      <c r="X2" s="1480"/>
      <c r="Y2" s="1480"/>
      <c r="Z2" s="1480"/>
      <c r="AA2" s="1480"/>
      <c r="AB2" s="1480"/>
      <c r="AC2" s="1480"/>
      <c r="AD2" s="1480"/>
      <c r="AE2" s="1480"/>
      <c r="AF2" s="1480"/>
      <c r="AG2" s="1480"/>
      <c r="AH2" s="1480"/>
      <c r="AI2" s="1480"/>
      <c r="AJ2" s="1480"/>
      <c r="AK2" s="1480"/>
      <c r="AL2" s="1480"/>
      <c r="AM2" s="1480"/>
      <c r="AN2" s="1480"/>
      <c r="AO2" s="1480"/>
      <c r="AP2" s="1480"/>
      <c r="AQ2" s="1480"/>
      <c r="AR2" s="1480"/>
      <c r="AS2" s="1480"/>
      <c r="AT2" s="1480"/>
      <c r="AU2" s="1480"/>
      <c r="AV2" s="1480"/>
      <c r="AW2" s="1481"/>
    </row>
    <row r="3" spans="1:49" ht="22.2" customHeight="1">
      <c r="A3" s="104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05"/>
    </row>
    <row r="4" spans="1:49" ht="22.2" customHeight="1">
      <c r="A4" s="104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05"/>
    </row>
    <row r="5" spans="1:49" ht="22.2" customHeight="1">
      <c r="A5" s="104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05"/>
    </row>
    <row r="6" spans="1:49" ht="22.2" customHeight="1">
      <c r="A6" s="104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05"/>
    </row>
    <row r="7" spans="1:49" ht="22.2" customHeight="1">
      <c r="A7" s="104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05"/>
    </row>
    <row r="8" spans="1:49" ht="22.2" customHeight="1">
      <c r="A8" s="104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05"/>
    </row>
    <row r="9" spans="1:49" ht="22.2" customHeight="1">
      <c r="A9" s="10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05"/>
    </row>
    <row r="10" spans="1:49" ht="22.2" customHeight="1">
      <c r="A10" s="104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05"/>
    </row>
    <row r="11" spans="1:49" ht="22.2" customHeight="1">
      <c r="A11" s="104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05"/>
    </row>
    <row r="12" spans="1:49" ht="22.2" customHeight="1">
      <c r="A12" s="10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05"/>
    </row>
    <row r="13" spans="1:49" ht="22.2" customHeight="1">
      <c r="A13" s="10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05"/>
    </row>
    <row r="14" spans="1:49" ht="22.2" customHeight="1">
      <c r="A14" s="104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05"/>
    </row>
    <row r="15" spans="1:49" ht="22.2" customHeight="1">
      <c r="A15" s="10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05"/>
    </row>
    <row r="16" spans="1:49" ht="22.2" customHeight="1">
      <c r="A16" s="10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05"/>
    </row>
    <row r="17" spans="1:49" ht="22.2" customHeight="1">
      <c r="A17" s="104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05"/>
    </row>
    <row r="18" spans="1:49" ht="22.2" customHeight="1">
      <c r="A18" s="104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05"/>
    </row>
    <row r="19" spans="1:49" ht="22.2" customHeight="1">
      <c r="A19" s="104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05"/>
    </row>
    <row r="20" spans="1:49" ht="22.2" customHeight="1">
      <c r="A20" s="104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05"/>
    </row>
    <row r="21" spans="1:49" ht="22.2" customHeight="1">
      <c r="A21" s="104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05"/>
    </row>
    <row r="22" spans="1:49" ht="22.2" customHeight="1">
      <c r="A22" s="104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05"/>
    </row>
    <row r="23" spans="1:49" ht="22.2" customHeight="1">
      <c r="A23" s="104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05"/>
    </row>
    <row r="24" spans="1:49" ht="22.2" customHeight="1">
      <c r="A24" s="104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05"/>
    </row>
    <row r="25" spans="1:49" ht="22.2" customHeight="1">
      <c r="A25" s="104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05"/>
    </row>
    <row r="26" spans="1:49" ht="22.2" customHeight="1" thickBot="1">
      <c r="A26" s="10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07"/>
    </row>
    <row r="27" spans="1:49" ht="22.2" customHeight="1">
      <c r="A27" s="1476" t="s">
        <v>91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  <c r="L27" s="1477"/>
      <c r="M27" s="1477"/>
      <c r="N27" s="1477"/>
      <c r="O27" s="1477"/>
      <c r="P27" s="1477"/>
      <c r="Q27" s="1477"/>
      <c r="R27" s="1477"/>
      <c r="S27" s="1477"/>
      <c r="T27" s="1477"/>
      <c r="U27" s="1477"/>
      <c r="V27" s="1477"/>
      <c r="W27" s="1477"/>
      <c r="X27" s="1477"/>
      <c r="Y27" s="1477"/>
      <c r="Z27" s="1477"/>
      <c r="AA27" s="1477"/>
      <c r="AB27" s="1477"/>
      <c r="AC27" s="1477"/>
      <c r="AD27" s="1477"/>
      <c r="AE27" s="1477"/>
      <c r="AF27" s="1477"/>
      <c r="AG27" s="1477"/>
      <c r="AH27" s="1477"/>
      <c r="AI27" s="1477"/>
      <c r="AJ27" s="1477"/>
      <c r="AK27" s="1477"/>
      <c r="AL27" s="1477"/>
      <c r="AM27" s="1477"/>
      <c r="AN27" s="1477"/>
      <c r="AO27" s="1477"/>
      <c r="AP27" s="1477"/>
      <c r="AQ27" s="1477"/>
      <c r="AR27" s="1477"/>
      <c r="AS27" s="1477"/>
      <c r="AT27" s="1477"/>
      <c r="AU27" s="1477"/>
      <c r="AV27" s="1477"/>
      <c r="AW27" s="1478"/>
    </row>
    <row r="28" spans="1:49" ht="22.2" customHeight="1" thickBot="1">
      <c r="A28" s="1479"/>
      <c r="B28" s="1480"/>
      <c r="C28" s="1480"/>
      <c r="D28" s="1480"/>
      <c r="E28" s="1480"/>
      <c r="F28" s="1480"/>
      <c r="G28" s="1480"/>
      <c r="H28" s="1480"/>
      <c r="I28" s="1480"/>
      <c r="J28" s="1480"/>
      <c r="K28" s="1480"/>
      <c r="L28" s="1480"/>
      <c r="M28" s="1480"/>
      <c r="N28" s="1480"/>
      <c r="O28" s="1480"/>
      <c r="P28" s="1480"/>
      <c r="Q28" s="1480"/>
      <c r="R28" s="1480"/>
      <c r="S28" s="1480"/>
      <c r="T28" s="1480"/>
      <c r="U28" s="1480"/>
      <c r="V28" s="1480"/>
      <c r="W28" s="1480"/>
      <c r="X28" s="1480"/>
      <c r="Y28" s="1480"/>
      <c r="Z28" s="1480"/>
      <c r="AA28" s="1480"/>
      <c r="AB28" s="1480"/>
      <c r="AC28" s="1480"/>
      <c r="AD28" s="1480"/>
      <c r="AE28" s="1480"/>
      <c r="AF28" s="1480"/>
      <c r="AG28" s="1480"/>
      <c r="AH28" s="1480"/>
      <c r="AI28" s="1480"/>
      <c r="AJ28" s="1480"/>
      <c r="AK28" s="1480"/>
      <c r="AL28" s="1480"/>
      <c r="AM28" s="1480"/>
      <c r="AN28" s="1480"/>
      <c r="AO28" s="1480"/>
      <c r="AP28" s="1480"/>
      <c r="AQ28" s="1480"/>
      <c r="AR28" s="1480"/>
      <c r="AS28" s="1480"/>
      <c r="AT28" s="1480"/>
      <c r="AU28" s="1480"/>
      <c r="AV28" s="1480"/>
      <c r="AW28" s="1481"/>
    </row>
    <row r="29" spans="1:49" ht="22.2" customHeight="1">
      <c r="A29" s="10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05"/>
    </row>
    <row r="30" spans="1:49" ht="22.2" customHeight="1">
      <c r="A30" s="10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05"/>
    </row>
    <row r="31" spans="1:49" ht="22.2" customHeight="1">
      <c r="A31" s="10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05"/>
    </row>
    <row r="32" spans="1:49" ht="22.2" customHeight="1">
      <c r="A32" s="104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05"/>
    </row>
    <row r="33" spans="1:49" ht="22.2" customHeight="1">
      <c r="A33" s="104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05"/>
    </row>
    <row r="34" spans="1:49" ht="22.2" customHeight="1">
      <c r="A34" s="104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05"/>
    </row>
    <row r="35" spans="1:49" ht="22.2" customHeight="1">
      <c r="A35" s="104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05"/>
    </row>
    <row r="36" spans="1:49" ht="22.2" customHeight="1">
      <c r="A36" s="104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05"/>
    </row>
    <row r="37" spans="1:49" ht="22.2" customHeight="1">
      <c r="A37" s="104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05"/>
    </row>
    <row r="38" spans="1:49" ht="22.2" customHeight="1">
      <c r="A38" s="104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05"/>
    </row>
    <row r="39" spans="1:49" ht="22.2" customHeight="1">
      <c r="A39" s="104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05"/>
    </row>
    <row r="40" spans="1:49" ht="22.2" customHeight="1">
      <c r="A40" s="104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05"/>
    </row>
    <row r="41" spans="1:49" ht="22.2" customHeight="1">
      <c r="A41" s="104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05"/>
    </row>
    <row r="42" spans="1:49" ht="22.2" customHeight="1">
      <c r="A42" s="104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05"/>
    </row>
    <row r="43" spans="1:49" ht="22.2" customHeight="1">
      <c r="A43" s="104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05"/>
    </row>
    <row r="44" spans="1:49" ht="22.2" customHeight="1">
      <c r="A44" s="104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05"/>
    </row>
    <row r="45" spans="1:49" ht="22.2" customHeight="1">
      <c r="A45" s="104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05"/>
    </row>
    <row r="46" spans="1:49" ht="22.2" customHeight="1">
      <c r="A46" s="104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05"/>
    </row>
    <row r="47" spans="1:49" ht="22.2" customHeight="1">
      <c r="A47" s="104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05"/>
    </row>
    <row r="48" spans="1:49" ht="22.2" customHeight="1">
      <c r="A48" s="104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05"/>
    </row>
    <row r="49" spans="1:49" ht="22.2" customHeight="1">
      <c r="A49" s="104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05"/>
    </row>
    <row r="50" spans="1:49" ht="22.2" customHeight="1">
      <c r="A50" s="104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05"/>
    </row>
    <row r="51" spans="1:49" ht="22.2" customHeight="1">
      <c r="A51" s="104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05"/>
    </row>
    <row r="52" spans="1:49" ht="22.2" customHeight="1" thickBot="1">
      <c r="A52" s="10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07"/>
    </row>
  </sheetData>
  <mergeCells count="2">
    <mergeCell ref="A1:AW2"/>
    <mergeCell ref="A27:AW28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9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A118-CF02-4C33-8D9E-B5E9EA570D23}">
  <dimension ref="B3:BX214"/>
  <sheetViews>
    <sheetView view="pageBreakPreview" topLeftCell="J7" zoomScale="85" zoomScaleNormal="100" zoomScaleSheetLayoutView="85" workbookViewId="0">
      <selection activeCell="N20" sqref="N20:P28"/>
    </sheetView>
  </sheetViews>
  <sheetFormatPr defaultColWidth="12.59765625" defaultRowHeight="15" customHeight="1"/>
  <cols>
    <col min="1" max="1" width="12.59765625" style="13"/>
    <col min="2" max="2" width="16" style="13" customWidth="1"/>
    <col min="3" max="4" width="12.59765625" style="13"/>
    <col min="5" max="5" width="8.8984375" style="13" customWidth="1"/>
    <col min="6" max="6" width="15" style="13" customWidth="1"/>
    <col min="7" max="10" width="12.59765625" style="13"/>
    <col min="11" max="12" width="10.19921875" style="13" customWidth="1"/>
    <col min="13" max="13" width="12.59765625" style="13"/>
    <col min="14" max="86" width="2.69921875" style="13" customWidth="1"/>
    <col min="87" max="16384" width="12.59765625" style="13"/>
  </cols>
  <sheetData>
    <row r="3" spans="2:76" ht="15" customHeight="1" thickBot="1">
      <c r="J3" s="19" t="s">
        <v>122</v>
      </c>
      <c r="K3" s="1499" t="s">
        <v>141</v>
      </c>
      <c r="L3" s="1499"/>
    </row>
    <row r="4" spans="2:76" ht="17.399999999999999">
      <c r="B4" s="1486"/>
      <c r="C4" s="1487"/>
      <c r="D4" s="1487"/>
      <c r="E4" s="20"/>
      <c r="F4" s="21"/>
      <c r="G4" s="21"/>
      <c r="H4" s="21"/>
      <c r="I4" s="21"/>
      <c r="J4" s="21"/>
      <c r="K4" s="21"/>
      <c r="L4" s="22"/>
    </row>
    <row r="5" spans="2:76" ht="17.399999999999999">
      <c r="B5" s="1488"/>
      <c r="C5" s="1489"/>
      <c r="D5" s="1489"/>
      <c r="E5" s="23"/>
      <c r="F5" s="23"/>
      <c r="G5" s="23"/>
      <c r="H5" s="23"/>
      <c r="I5" s="23"/>
      <c r="J5" s="24"/>
      <c r="K5" s="1514"/>
      <c r="L5" s="1515"/>
    </row>
    <row r="6" spans="2:76" ht="17.399999999999999">
      <c r="B6" s="25" t="s">
        <v>67</v>
      </c>
      <c r="C6" s="1492" t="s">
        <v>68</v>
      </c>
      <c r="D6" s="1493"/>
      <c r="E6" s="1494" t="s">
        <v>44</v>
      </c>
      <c r="F6" s="1483"/>
      <c r="G6" s="26"/>
      <c r="H6" s="27" t="s">
        <v>56</v>
      </c>
      <c r="I6" s="27" t="s">
        <v>57</v>
      </c>
      <c r="J6" s="27" t="s">
        <v>21</v>
      </c>
      <c r="K6" s="1495" t="s">
        <v>24</v>
      </c>
      <c r="L6" s="1496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 spans="2:76" ht="17.399999999999999">
      <c r="B7" s="29"/>
      <c r="C7" s="1482"/>
      <c r="D7" s="1483"/>
      <c r="E7" s="1482"/>
      <c r="F7" s="1483"/>
      <c r="G7" s="26"/>
      <c r="H7" s="30"/>
      <c r="I7" s="30"/>
      <c r="J7" s="31"/>
      <c r="K7" s="1484"/>
      <c r="L7" s="1485"/>
      <c r="M7" s="28"/>
      <c r="R7" s="345"/>
      <c r="S7" s="345"/>
      <c r="T7" s="345"/>
      <c r="U7" s="345"/>
      <c r="V7" s="345"/>
      <c r="W7" s="345"/>
      <c r="X7" s="345"/>
      <c r="Y7" s="345"/>
      <c r="Z7" s="345"/>
      <c r="AA7" s="345"/>
      <c r="AB7" s="148"/>
      <c r="AC7" s="148"/>
      <c r="AD7" s="148"/>
      <c r="AE7" s="148"/>
      <c r="AF7" s="148"/>
      <c r="AG7" s="148"/>
      <c r="AH7" s="148"/>
      <c r="AI7" s="148"/>
      <c r="AJ7" s="148"/>
      <c r="AK7" s="148"/>
      <c r="AL7" s="148"/>
      <c r="AM7" s="148"/>
      <c r="AN7" s="148"/>
      <c r="AO7" s="148"/>
      <c r="AP7" s="148"/>
      <c r="AQ7" s="148"/>
      <c r="AR7" s="148"/>
      <c r="AS7" s="148"/>
      <c r="AT7" s="148"/>
      <c r="AU7" s="148"/>
      <c r="AV7" s="148"/>
      <c r="AW7" s="148"/>
      <c r="AX7" s="148"/>
      <c r="AY7" s="148"/>
      <c r="AZ7" s="148"/>
      <c r="BA7" s="148"/>
      <c r="BB7" s="148"/>
      <c r="BC7" s="148"/>
      <c r="BD7" s="148"/>
      <c r="BE7" s="148"/>
      <c r="BF7" s="148"/>
      <c r="BG7" s="148"/>
      <c r="BH7" s="148"/>
      <c r="BI7" s="148"/>
      <c r="BJ7" s="148"/>
      <c r="BK7" s="148"/>
      <c r="BL7" s="148"/>
      <c r="BM7" s="148"/>
      <c r="BN7" s="148"/>
      <c r="BO7" s="148"/>
      <c r="BP7" s="148"/>
      <c r="BQ7" s="148"/>
      <c r="BR7" s="148"/>
      <c r="BS7" s="148"/>
      <c r="BT7" s="148"/>
      <c r="BU7" s="148"/>
      <c r="BV7" s="148"/>
      <c r="BW7" s="148"/>
      <c r="BX7" s="148"/>
    </row>
    <row r="8" spans="2:76" ht="17.399999999999999">
      <c r="B8" s="32"/>
      <c r="C8" s="23"/>
      <c r="D8" s="23"/>
      <c r="E8" s="23"/>
      <c r="F8" s="23"/>
      <c r="G8" s="33"/>
      <c r="H8" s="33"/>
      <c r="I8" s="33"/>
      <c r="J8" s="33"/>
      <c r="K8" s="33"/>
      <c r="L8" s="34"/>
      <c r="R8" s="148"/>
      <c r="S8" s="148"/>
      <c r="T8" s="148"/>
      <c r="U8" s="148"/>
      <c r="V8" s="148"/>
      <c r="W8" s="148"/>
      <c r="X8" s="148"/>
      <c r="Y8" s="148"/>
      <c r="Z8" s="148"/>
      <c r="AA8" s="148"/>
      <c r="AB8" s="148"/>
      <c r="AC8" s="148"/>
      <c r="AD8" s="148"/>
      <c r="AE8" s="148"/>
      <c r="AF8" s="148"/>
      <c r="AG8" s="148"/>
      <c r="AH8" s="148"/>
      <c r="AI8" s="148"/>
      <c r="AJ8" s="148"/>
      <c r="AK8" s="148"/>
      <c r="AL8" s="148"/>
      <c r="AM8" s="148"/>
      <c r="AN8" s="148"/>
      <c r="AO8" s="148"/>
      <c r="AP8" s="148"/>
      <c r="AQ8" s="148"/>
      <c r="AR8" s="148"/>
      <c r="AS8" s="148"/>
      <c r="AT8" s="148"/>
      <c r="AU8" s="148"/>
      <c r="AV8" s="148"/>
      <c r="AW8" s="148"/>
      <c r="AX8" s="148"/>
      <c r="AY8" s="148"/>
      <c r="AZ8" s="148"/>
      <c r="BA8" s="148"/>
      <c r="BB8" s="148"/>
      <c r="BC8" s="148"/>
      <c r="BD8" s="148"/>
      <c r="BE8" s="148"/>
      <c r="BF8" s="148"/>
      <c r="BG8" s="148"/>
      <c r="BH8" s="148"/>
      <c r="BI8" s="148"/>
      <c r="BJ8" s="148"/>
      <c r="BK8" s="148"/>
      <c r="BL8" s="148"/>
      <c r="BM8" s="148"/>
      <c r="BN8" s="148"/>
      <c r="BO8" s="148"/>
      <c r="BP8" s="148"/>
      <c r="BQ8" s="148"/>
      <c r="BR8" s="148"/>
      <c r="BS8" s="148"/>
      <c r="BT8" s="148"/>
      <c r="BU8" s="148"/>
      <c r="BV8" s="148"/>
      <c r="BW8" s="148"/>
      <c r="BX8" s="148"/>
    </row>
    <row r="9" spans="2:76" ht="17.399999999999999">
      <c r="B9" s="1500" t="s">
        <v>69</v>
      </c>
      <c r="C9" s="1501"/>
      <c r="D9" s="1501"/>
      <c r="E9" s="1501"/>
      <c r="F9" s="1501"/>
      <c r="G9" s="1501"/>
      <c r="H9" s="1501"/>
      <c r="I9" s="1501"/>
      <c r="J9" s="1501"/>
      <c r="K9" s="1501"/>
      <c r="L9" s="1502"/>
      <c r="M9" s="28"/>
      <c r="R9" s="345"/>
      <c r="S9" s="345"/>
      <c r="T9" s="345"/>
      <c r="U9" s="345"/>
      <c r="V9" s="345"/>
      <c r="W9" s="345"/>
      <c r="X9" s="345"/>
      <c r="Y9" s="345"/>
      <c r="Z9" s="345"/>
      <c r="AA9" s="345"/>
      <c r="AB9" s="148"/>
      <c r="AC9" s="148"/>
      <c r="AD9" s="148"/>
      <c r="AE9" s="148"/>
      <c r="AF9" s="148"/>
      <c r="AG9" s="148"/>
      <c r="AH9" s="148"/>
      <c r="AI9" s="148"/>
      <c r="AJ9" s="148"/>
      <c r="AK9" s="148"/>
      <c r="AL9" s="148"/>
      <c r="AM9" s="148"/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48"/>
      <c r="BT9" s="148"/>
      <c r="BU9" s="148"/>
      <c r="BV9" s="148"/>
      <c r="BW9" s="148"/>
      <c r="BX9" s="148"/>
    </row>
    <row r="10" spans="2:76" ht="28.8">
      <c r="B10" s="35" t="s">
        <v>47</v>
      </c>
      <c r="C10" s="36" t="s">
        <v>80</v>
      </c>
      <c r="D10" s="37" t="s">
        <v>63</v>
      </c>
      <c r="E10" s="1503" t="s">
        <v>70</v>
      </c>
      <c r="F10" s="1504"/>
      <c r="G10" s="38"/>
      <c r="H10" s="37" t="s">
        <v>47</v>
      </c>
      <c r="I10" s="36" t="s">
        <v>81</v>
      </c>
      <c r="J10" s="37" t="s">
        <v>63</v>
      </c>
      <c r="K10" s="1503" t="s">
        <v>70</v>
      </c>
      <c r="L10" s="1505"/>
      <c r="M10" s="28"/>
      <c r="R10" s="345"/>
      <c r="S10" s="345"/>
      <c r="T10" s="345"/>
      <c r="U10" s="345"/>
      <c r="V10" s="345"/>
      <c r="W10" s="345"/>
      <c r="X10" s="345"/>
      <c r="Y10" s="345"/>
      <c r="Z10" s="345"/>
      <c r="AA10" s="345"/>
      <c r="AB10" s="148"/>
      <c r="AC10" s="148"/>
      <c r="AD10" s="148"/>
      <c r="AE10" s="148"/>
      <c r="AF10" s="148"/>
      <c r="AG10" s="148"/>
      <c r="AH10" s="148"/>
      <c r="AI10" s="148"/>
      <c r="AJ10" s="148"/>
      <c r="AK10" s="148"/>
      <c r="AL10" s="148"/>
      <c r="AM10" s="148"/>
      <c r="AN10" s="148"/>
      <c r="AO10" s="148"/>
      <c r="AP10" s="148"/>
      <c r="AQ10" s="148"/>
      <c r="AR10" s="148"/>
      <c r="AS10" s="148"/>
      <c r="AT10" s="148"/>
      <c r="AU10" s="148"/>
      <c r="AV10" s="148"/>
      <c r="AW10" s="148"/>
      <c r="AX10" s="148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48"/>
      <c r="BK10" s="148"/>
      <c r="BL10" s="148"/>
      <c r="BM10" s="148"/>
      <c r="BN10" s="148"/>
      <c r="BO10" s="148"/>
      <c r="BP10" s="148"/>
      <c r="BQ10" s="148"/>
      <c r="BR10" s="148"/>
      <c r="BS10" s="148"/>
      <c r="BT10" s="148"/>
      <c r="BU10" s="148"/>
      <c r="BV10" s="148"/>
      <c r="BW10" s="148"/>
      <c r="BX10" s="148"/>
    </row>
    <row r="11" spans="2:76" ht="15" customHeight="1">
      <c r="B11" s="39"/>
      <c r="C11" s="40"/>
      <c r="D11" s="40"/>
      <c r="E11" s="41"/>
      <c r="F11" s="42"/>
      <c r="G11" s="43"/>
      <c r="H11" s="44"/>
      <c r="I11" s="40"/>
      <c r="J11" s="40"/>
      <c r="K11" s="41"/>
      <c r="L11" s="45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/>
      <c r="BQ11" s="148"/>
      <c r="BR11" s="148"/>
      <c r="BS11" s="148"/>
      <c r="BT11" s="148"/>
      <c r="BU11" s="148"/>
      <c r="BV11" s="148"/>
      <c r="BW11" s="148"/>
      <c r="BX11" s="148"/>
    </row>
    <row r="12" spans="2:76" ht="15" customHeight="1">
      <c r="B12" s="46"/>
      <c r="C12" s="47"/>
      <c r="D12" s="47"/>
      <c r="E12" s="48"/>
      <c r="F12" s="49"/>
      <c r="G12" s="43"/>
      <c r="H12" s="50"/>
      <c r="I12" s="47"/>
      <c r="J12" s="47"/>
      <c r="K12" s="48"/>
      <c r="L12" s="51"/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/>
      <c r="BQ12" s="148"/>
      <c r="BR12" s="148"/>
      <c r="BS12" s="148"/>
      <c r="BT12" s="148"/>
      <c r="BU12" s="148"/>
      <c r="BV12" s="148"/>
      <c r="BW12" s="148"/>
      <c r="BX12" s="148"/>
    </row>
    <row r="13" spans="2:76" ht="15" customHeight="1">
      <c r="B13" s="52"/>
      <c r="C13" s="53"/>
      <c r="D13" s="53"/>
      <c r="E13" s="54"/>
      <c r="F13" s="55"/>
      <c r="G13" s="43"/>
      <c r="H13" s="56"/>
      <c r="I13" s="53"/>
      <c r="J13" s="53"/>
      <c r="K13" s="54"/>
      <c r="L13" s="57"/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</row>
    <row r="14" spans="2:76" ht="15" customHeight="1">
      <c r="B14" s="46"/>
      <c r="C14" s="47"/>
      <c r="D14" s="47"/>
      <c r="E14" s="48"/>
      <c r="F14" s="49"/>
      <c r="G14" s="43"/>
      <c r="H14" s="50"/>
      <c r="I14" s="47"/>
      <c r="J14" s="47"/>
      <c r="K14" s="48"/>
      <c r="L14" s="51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8"/>
      <c r="BP14" s="148"/>
      <c r="BQ14" s="148"/>
      <c r="BR14" s="148"/>
      <c r="BS14" s="148"/>
      <c r="BT14" s="148"/>
      <c r="BU14" s="148"/>
      <c r="BV14" s="148"/>
      <c r="BW14" s="148"/>
      <c r="BX14" s="148"/>
    </row>
    <row r="15" spans="2:76" ht="15" customHeight="1">
      <c r="B15" s="58"/>
      <c r="C15" s="59"/>
      <c r="D15" s="59"/>
      <c r="E15" s="60"/>
      <c r="F15" s="61"/>
      <c r="G15" s="62"/>
      <c r="H15" s="63"/>
      <c r="I15" s="62"/>
      <c r="J15" s="62"/>
      <c r="K15" s="64"/>
      <c r="L15" s="65"/>
      <c r="R15" s="148"/>
      <c r="S15" s="148"/>
      <c r="T15" s="148"/>
      <c r="U15" s="148"/>
      <c r="V15" s="148"/>
      <c r="W15" s="148"/>
      <c r="X15" s="148"/>
      <c r="Y15" s="148"/>
      <c r="Z15" s="148"/>
      <c r="AA15" s="148"/>
      <c r="AB15" s="148"/>
      <c r="AC15" s="148"/>
      <c r="AD15" s="148"/>
      <c r="AE15" s="148"/>
      <c r="AF15" s="148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/>
      <c r="BQ15" s="148"/>
      <c r="BR15" s="148"/>
      <c r="BS15" s="148"/>
      <c r="BT15" s="148"/>
      <c r="BU15" s="148"/>
      <c r="BV15" s="148"/>
      <c r="BW15" s="148"/>
      <c r="BX15" s="148"/>
    </row>
    <row r="16" spans="2:76" ht="15" customHeight="1">
      <c r="B16" s="66"/>
      <c r="C16" s="33"/>
      <c r="D16" s="33"/>
      <c r="E16" s="33"/>
      <c r="F16" s="33"/>
      <c r="G16" s="33"/>
      <c r="H16" s="33"/>
      <c r="I16" s="33"/>
      <c r="J16" s="33"/>
      <c r="K16" s="33"/>
      <c r="L16" s="34"/>
      <c r="N16" s="148"/>
      <c r="O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/>
      <c r="BQ16" s="148"/>
      <c r="BR16" s="148"/>
      <c r="BS16" s="148"/>
      <c r="BT16" s="148"/>
      <c r="BU16" s="148"/>
      <c r="BV16" s="148"/>
      <c r="BW16" s="148"/>
      <c r="BX16" s="148"/>
    </row>
    <row r="17" spans="2:76" ht="17.399999999999999">
      <c r="B17" s="1500" t="s">
        <v>71</v>
      </c>
      <c r="C17" s="1501"/>
      <c r="D17" s="1501"/>
      <c r="E17" s="1501"/>
      <c r="F17" s="1501"/>
      <c r="G17" s="1501"/>
      <c r="H17" s="1501"/>
      <c r="I17" s="1501"/>
      <c r="J17" s="1501"/>
      <c r="K17" s="1501"/>
      <c r="L17" s="1502"/>
      <c r="M17" s="28"/>
      <c r="N17" s="345"/>
      <c r="O17" s="345"/>
      <c r="P17" s="345"/>
      <c r="Q17" s="345"/>
      <c r="R17" s="345"/>
      <c r="S17" s="345"/>
      <c r="T17" s="345"/>
      <c r="U17" s="345"/>
      <c r="V17" s="345"/>
      <c r="W17" s="345"/>
      <c r="X17" s="345"/>
      <c r="Y17" s="345"/>
      <c r="Z17" s="345"/>
      <c r="AA17" s="345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</row>
    <row r="18" spans="2:76" ht="17.399999999999999">
      <c r="B18" s="1497" t="s">
        <v>47</v>
      </c>
      <c r="C18" s="1506" t="s">
        <v>81</v>
      </c>
      <c r="D18" s="1508" t="s">
        <v>82</v>
      </c>
      <c r="E18" s="1510" t="s">
        <v>72</v>
      </c>
      <c r="F18" s="1511"/>
      <c r="G18" s="1510" t="s">
        <v>73</v>
      </c>
      <c r="H18" s="1511"/>
      <c r="I18" s="1510" t="s">
        <v>74</v>
      </c>
      <c r="J18" s="1512"/>
      <c r="K18" s="1512"/>
      <c r="L18" s="1513"/>
      <c r="M18" s="28"/>
      <c r="N18" s="345"/>
      <c r="O18" s="345"/>
      <c r="P18" s="345"/>
      <c r="Q18" s="345"/>
      <c r="R18" s="345"/>
      <c r="S18" s="345"/>
      <c r="T18" s="345"/>
      <c r="U18" s="345"/>
      <c r="V18" s="345"/>
      <c r="W18" s="345"/>
      <c r="X18" s="345"/>
      <c r="Y18" s="345"/>
      <c r="Z18" s="345"/>
      <c r="AA18" s="345"/>
      <c r="AB18" s="148"/>
      <c r="AC18" s="148"/>
      <c r="AD18" s="148"/>
      <c r="AE18" s="148"/>
      <c r="AF18" s="148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/>
      <c r="BQ18" s="148"/>
      <c r="BR18" s="148"/>
      <c r="BS18" s="148"/>
      <c r="BT18" s="148"/>
      <c r="BU18" s="148"/>
      <c r="BV18" s="148"/>
      <c r="BW18" s="148"/>
      <c r="BX18" s="148"/>
    </row>
    <row r="19" spans="2:76" ht="17.399999999999999">
      <c r="B19" s="1498"/>
      <c r="C19" s="1507"/>
      <c r="D19" s="1509"/>
      <c r="E19" s="67" t="s">
        <v>63</v>
      </c>
      <c r="F19" s="68" t="s">
        <v>47</v>
      </c>
      <c r="G19" s="67" t="s">
        <v>63</v>
      </c>
      <c r="H19" s="68" t="s">
        <v>47</v>
      </c>
      <c r="I19" s="67" t="s">
        <v>75</v>
      </c>
      <c r="J19" s="69" t="s">
        <v>71</v>
      </c>
      <c r="K19" s="69" t="s">
        <v>83</v>
      </c>
      <c r="L19" s="70" t="s">
        <v>84</v>
      </c>
      <c r="M19" s="28"/>
      <c r="N19" s="345"/>
      <c r="O19" s="345"/>
      <c r="P19" s="345"/>
      <c r="Q19" s="345"/>
      <c r="R19" s="345"/>
      <c r="S19" s="345"/>
      <c r="T19" s="345"/>
      <c r="U19" s="345"/>
      <c r="V19" s="345"/>
      <c r="W19" s="345"/>
      <c r="X19" s="345"/>
      <c r="Y19" s="345"/>
      <c r="Z19" s="345"/>
      <c r="AA19" s="345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/>
      <c r="BQ19" s="148"/>
      <c r="BR19" s="148"/>
      <c r="BS19" s="148"/>
      <c r="BT19" s="148"/>
      <c r="BU19" s="148"/>
      <c r="BV19" s="148"/>
      <c r="BW19" s="148"/>
      <c r="BX19" s="148"/>
    </row>
    <row r="20" spans="2:76" ht="15" customHeight="1">
      <c r="B20" s="39"/>
      <c r="C20" s="40"/>
      <c r="D20" s="40"/>
      <c r="E20" s="41"/>
      <c r="F20" s="42"/>
      <c r="G20" s="41"/>
      <c r="H20" s="42"/>
      <c r="I20" s="71"/>
      <c r="J20" s="72"/>
      <c r="K20" s="72"/>
      <c r="L20" s="73"/>
      <c r="N20" s="345"/>
      <c r="O20" s="345"/>
      <c r="P20" s="345"/>
      <c r="Q20" s="345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</row>
    <row r="21" spans="2:76" ht="15" customHeight="1">
      <c r="B21" s="46"/>
      <c r="C21" s="47"/>
      <c r="D21" s="47"/>
      <c r="E21" s="48"/>
      <c r="F21" s="49"/>
      <c r="G21" s="48"/>
      <c r="H21" s="49"/>
      <c r="I21" s="74"/>
      <c r="J21" s="75"/>
      <c r="K21" s="75"/>
      <c r="L21" s="76"/>
      <c r="N21" s="148"/>
      <c r="O21" s="346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</row>
    <row r="22" spans="2:76" ht="15" customHeight="1">
      <c r="B22" s="52"/>
      <c r="C22" s="53"/>
      <c r="D22" s="53"/>
      <c r="E22" s="54"/>
      <c r="F22" s="55"/>
      <c r="G22" s="54"/>
      <c r="H22" s="55"/>
      <c r="I22" s="71"/>
      <c r="J22" s="72"/>
      <c r="K22" s="72"/>
      <c r="L22" s="73"/>
      <c r="N22" s="345"/>
      <c r="O22" s="345"/>
      <c r="P22" s="345"/>
      <c r="Q22" s="345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  <c r="BU22" s="148"/>
      <c r="BV22" s="148"/>
      <c r="BW22" s="148"/>
      <c r="BX22" s="148"/>
    </row>
    <row r="23" spans="2:76" ht="15" customHeight="1">
      <c r="B23" s="46"/>
      <c r="C23" s="47"/>
      <c r="D23" s="47"/>
      <c r="E23" s="48"/>
      <c r="F23" s="49"/>
      <c r="G23" s="48"/>
      <c r="H23" s="49"/>
      <c r="I23" s="74"/>
      <c r="J23" s="75"/>
      <c r="K23" s="75"/>
      <c r="L23" s="76"/>
      <c r="N23" s="345"/>
      <c r="O23" s="345"/>
      <c r="P23" s="345"/>
      <c r="Q23" s="345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  <c r="BU23" s="148"/>
      <c r="BV23" s="148"/>
      <c r="BW23" s="148"/>
      <c r="BX23" s="148"/>
    </row>
    <row r="24" spans="2:76" ht="15" customHeight="1">
      <c r="B24" s="77"/>
      <c r="C24" s="78"/>
      <c r="D24" s="78"/>
      <c r="E24" s="71"/>
      <c r="F24" s="79"/>
      <c r="G24" s="71"/>
      <c r="H24" s="79"/>
      <c r="I24" s="71"/>
      <c r="J24" s="72"/>
      <c r="K24" s="72"/>
      <c r="L24" s="73"/>
      <c r="N24" s="148"/>
      <c r="O24" s="148"/>
      <c r="P24" s="346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  <c r="BU24" s="148"/>
      <c r="BV24" s="148"/>
      <c r="BW24" s="148"/>
      <c r="BX24" s="148"/>
    </row>
    <row r="25" spans="2:76" ht="15" customHeight="1">
      <c r="B25" s="80"/>
      <c r="C25" s="81"/>
      <c r="D25" s="81"/>
      <c r="E25" s="74"/>
      <c r="F25" s="82"/>
      <c r="G25" s="74"/>
      <c r="H25" s="82"/>
      <c r="I25" s="74"/>
      <c r="J25" s="75"/>
      <c r="K25" s="75"/>
      <c r="L25" s="76"/>
      <c r="N25" s="148"/>
      <c r="O25" s="148"/>
      <c r="P25" s="346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/>
      <c r="BQ25" s="148"/>
      <c r="BR25" s="148"/>
      <c r="BS25" s="148"/>
      <c r="BT25" s="148"/>
      <c r="BU25" s="148"/>
      <c r="BV25" s="148"/>
      <c r="BW25" s="148"/>
      <c r="BX25" s="148"/>
    </row>
    <row r="26" spans="2:76" ht="15" customHeight="1">
      <c r="B26" s="77"/>
      <c r="C26" s="78"/>
      <c r="D26" s="78"/>
      <c r="E26" s="71"/>
      <c r="F26" s="79"/>
      <c r="G26" s="71"/>
      <c r="H26" s="79"/>
      <c r="I26" s="71"/>
      <c r="J26" s="72"/>
      <c r="K26" s="72"/>
      <c r="L26" s="73"/>
      <c r="N26" s="148"/>
      <c r="O26" s="148"/>
      <c r="P26" s="346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</row>
    <row r="27" spans="2:76" ht="15" customHeight="1">
      <c r="B27" s="80"/>
      <c r="C27" s="81"/>
      <c r="D27" s="81"/>
      <c r="E27" s="74"/>
      <c r="F27" s="82"/>
      <c r="G27" s="74"/>
      <c r="H27" s="82"/>
      <c r="I27" s="74"/>
      <c r="J27" s="75"/>
      <c r="K27" s="75"/>
      <c r="L27" s="76"/>
      <c r="N27" s="148"/>
      <c r="O27" s="148"/>
      <c r="P27" s="346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</row>
    <row r="28" spans="2:76" ht="15" customHeight="1">
      <c r="B28" s="77"/>
      <c r="C28" s="78"/>
      <c r="D28" s="78"/>
      <c r="E28" s="71"/>
      <c r="F28" s="79"/>
      <c r="G28" s="71"/>
      <c r="H28" s="79"/>
      <c r="I28" s="71"/>
      <c r="J28" s="72"/>
      <c r="K28" s="72"/>
      <c r="L28" s="73"/>
      <c r="N28" s="148"/>
      <c r="O28" s="148"/>
      <c r="P28" s="346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</row>
    <row r="29" spans="2:76" ht="15" customHeight="1">
      <c r="B29" s="83"/>
      <c r="C29" s="81"/>
      <c r="D29" s="81"/>
      <c r="E29" s="74"/>
      <c r="F29" s="82"/>
      <c r="G29" s="74"/>
      <c r="H29" s="82"/>
      <c r="I29" s="74"/>
      <c r="J29" s="75"/>
      <c r="K29" s="75"/>
      <c r="L29" s="76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</row>
    <row r="30" spans="2:76" ht="15" customHeight="1">
      <c r="B30" s="84"/>
      <c r="C30" s="78"/>
      <c r="D30" s="78"/>
      <c r="E30" s="71"/>
      <c r="F30" s="79"/>
      <c r="G30" s="71"/>
      <c r="H30" s="79"/>
      <c r="I30" s="71"/>
      <c r="J30" s="72"/>
      <c r="K30" s="72"/>
      <c r="L30" s="73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8"/>
      <c r="AT30" s="148"/>
      <c r="AU30" s="148"/>
      <c r="AV30" s="148"/>
      <c r="AW30" s="148"/>
      <c r="AX30" s="148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  <c r="BU30" s="148"/>
      <c r="BV30" s="148"/>
      <c r="BW30" s="148"/>
      <c r="BX30" s="148"/>
    </row>
    <row r="31" spans="2:76" ht="15" customHeight="1">
      <c r="B31" s="83"/>
      <c r="C31" s="81"/>
      <c r="D31" s="81"/>
      <c r="E31" s="74"/>
      <c r="F31" s="82"/>
      <c r="G31" s="74"/>
      <c r="H31" s="82"/>
      <c r="I31" s="74"/>
      <c r="J31" s="75"/>
      <c r="K31" s="75"/>
      <c r="L31" s="76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  <c r="BW31" s="148"/>
      <c r="BX31" s="148"/>
    </row>
    <row r="32" spans="2:76" ht="15" customHeight="1">
      <c r="B32" s="85"/>
      <c r="C32" s="53"/>
      <c r="D32" s="53"/>
      <c r="E32" s="54"/>
      <c r="F32" s="55"/>
      <c r="G32" s="54"/>
      <c r="H32" s="55"/>
      <c r="I32" s="54"/>
      <c r="J32" s="72"/>
      <c r="K32" s="86"/>
      <c r="L32" s="57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8"/>
      <c r="AT32" s="148"/>
      <c r="AU32" s="148"/>
      <c r="AV32" s="148"/>
      <c r="AW32" s="148"/>
      <c r="AX32" s="148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8"/>
      <c r="BP32" s="148"/>
      <c r="BQ32" s="148"/>
      <c r="BR32" s="148"/>
      <c r="BS32" s="148"/>
      <c r="BT32" s="148"/>
      <c r="BU32" s="148"/>
      <c r="BV32" s="148"/>
      <c r="BW32" s="148"/>
      <c r="BX32" s="148"/>
    </row>
    <row r="33" spans="2:76" ht="17.399999999999999">
      <c r="B33" s="87"/>
      <c r="C33" s="47"/>
      <c r="D33" s="47"/>
      <c r="E33" s="48"/>
      <c r="F33" s="49"/>
      <c r="G33" s="48"/>
      <c r="H33" s="49"/>
      <c r="I33" s="48"/>
      <c r="J33" s="75"/>
      <c r="K33" s="88"/>
      <c r="L33" s="51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8"/>
      <c r="AT33" s="148"/>
      <c r="AU33" s="148"/>
      <c r="AV33" s="148"/>
      <c r="AW33" s="148"/>
      <c r="AX33" s="148"/>
      <c r="AY33" s="148"/>
      <c r="AZ33" s="148"/>
      <c r="BA33" s="148"/>
      <c r="BB33" s="148"/>
      <c r="BC33" s="148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8"/>
      <c r="BP33" s="148"/>
      <c r="BQ33" s="148"/>
      <c r="BR33" s="148"/>
      <c r="BS33" s="148"/>
      <c r="BT33" s="148"/>
      <c r="BU33" s="148"/>
      <c r="BV33" s="148"/>
      <c r="BW33" s="148"/>
      <c r="BX33" s="148"/>
    </row>
    <row r="34" spans="2:76" ht="17.399999999999999">
      <c r="B34" s="85"/>
      <c r="C34" s="53"/>
      <c r="D34" s="53"/>
      <c r="E34" s="54"/>
      <c r="F34" s="55"/>
      <c r="G34" s="54"/>
      <c r="H34" s="55"/>
      <c r="I34" s="54"/>
      <c r="J34" s="72"/>
      <c r="K34" s="89"/>
      <c r="L34" s="57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8"/>
      <c r="AT34" s="148"/>
      <c r="AU34" s="148"/>
      <c r="AV34" s="148"/>
      <c r="AW34" s="148"/>
      <c r="AX34" s="148"/>
      <c r="AY34" s="148"/>
      <c r="AZ34" s="148"/>
      <c r="BA34" s="148"/>
      <c r="BB34" s="148"/>
      <c r="BC34" s="148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8"/>
      <c r="BP34" s="148"/>
      <c r="BQ34" s="148"/>
      <c r="BR34" s="148"/>
      <c r="BS34" s="148"/>
      <c r="BT34" s="148"/>
      <c r="BU34" s="148"/>
      <c r="BV34" s="148"/>
      <c r="BW34" s="148"/>
      <c r="BX34" s="148"/>
    </row>
    <row r="35" spans="2:76" ht="17.399999999999999">
      <c r="B35" s="87"/>
      <c r="C35" s="47"/>
      <c r="D35" s="47"/>
      <c r="E35" s="48"/>
      <c r="F35" s="49"/>
      <c r="G35" s="48"/>
      <c r="H35" s="49"/>
      <c r="I35" s="48"/>
      <c r="J35" s="75"/>
      <c r="K35" s="88"/>
      <c r="L35" s="51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8"/>
      <c r="AT35" s="148"/>
      <c r="AU35" s="148"/>
      <c r="AV35" s="148"/>
      <c r="AW35" s="148"/>
      <c r="AX35" s="148"/>
      <c r="AY35" s="148"/>
      <c r="AZ35" s="148"/>
      <c r="BA35" s="148"/>
      <c r="BB35" s="148"/>
      <c r="BC35" s="148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8"/>
      <c r="BP35" s="148"/>
      <c r="BQ35" s="148"/>
      <c r="BR35" s="148"/>
      <c r="BS35" s="148"/>
      <c r="BT35" s="148"/>
      <c r="BU35" s="148"/>
      <c r="BV35" s="148"/>
      <c r="BW35" s="148"/>
      <c r="BX35" s="148"/>
    </row>
    <row r="36" spans="2:76" ht="17.399999999999999">
      <c r="B36" s="85"/>
      <c r="C36" s="53"/>
      <c r="D36" s="53"/>
      <c r="E36" s="54"/>
      <c r="F36" s="55"/>
      <c r="G36" s="54"/>
      <c r="H36" s="55"/>
      <c r="I36" s="54"/>
      <c r="J36" s="72"/>
      <c r="K36" s="89"/>
      <c r="L36" s="57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</row>
    <row r="37" spans="2:76" ht="18" thickBot="1">
      <c r="B37" s="87"/>
      <c r="C37" s="47"/>
      <c r="D37" s="47"/>
      <c r="E37" s="48"/>
      <c r="F37" s="49"/>
      <c r="G37" s="48"/>
      <c r="H37" s="49"/>
      <c r="I37" s="48"/>
      <c r="J37" s="75"/>
      <c r="K37" s="90"/>
      <c r="L37" s="51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</row>
    <row r="38" spans="2:76" ht="17.399999999999999">
      <c r="B38" s="1486"/>
      <c r="C38" s="1487"/>
      <c r="D38" s="1487"/>
      <c r="E38" s="1490"/>
      <c r="F38" s="1487"/>
      <c r="G38" s="1487"/>
      <c r="H38" s="1487"/>
      <c r="I38" s="1487"/>
      <c r="J38" s="1487"/>
      <c r="K38" s="1487"/>
      <c r="L38" s="1461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</row>
    <row r="39" spans="2:76" ht="17.399999999999999">
      <c r="B39" s="1488"/>
      <c r="C39" s="1489"/>
      <c r="D39" s="1489"/>
      <c r="E39" s="1489"/>
      <c r="F39" s="1489"/>
      <c r="G39" s="1489"/>
      <c r="H39" s="1489"/>
      <c r="I39" s="1489"/>
      <c r="J39" s="1489"/>
      <c r="K39" s="1489"/>
      <c r="L39" s="1491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/>
      <c r="BD39" s="148"/>
      <c r="BE39" s="148"/>
      <c r="BF39" s="148"/>
      <c r="BG39" s="148"/>
      <c r="BH39" s="148"/>
      <c r="BI39" s="148"/>
      <c r="BJ39" s="148"/>
      <c r="BK39" s="148"/>
      <c r="BL39" s="148"/>
      <c r="BM39" s="148"/>
      <c r="BN39" s="148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</row>
    <row r="40" spans="2:76" ht="17.399999999999999">
      <c r="B40" s="25" t="s">
        <v>67</v>
      </c>
      <c r="C40" s="1492" t="s">
        <v>68</v>
      </c>
      <c r="D40" s="1493"/>
      <c r="E40" s="1494" t="s">
        <v>44</v>
      </c>
      <c r="F40" s="1483"/>
      <c r="G40" s="26"/>
      <c r="H40" s="27" t="s">
        <v>56</v>
      </c>
      <c r="I40" s="27" t="s">
        <v>57</v>
      </c>
      <c r="J40" s="27" t="s">
        <v>21</v>
      </c>
      <c r="K40" s="1495" t="s">
        <v>24</v>
      </c>
      <c r="L40" s="1496"/>
      <c r="M40" s="28"/>
      <c r="N40" s="345"/>
      <c r="O40" s="345"/>
      <c r="P40" s="345"/>
      <c r="Q40" s="345"/>
      <c r="R40" s="345"/>
      <c r="S40" s="345"/>
      <c r="T40" s="345"/>
      <c r="U40" s="345"/>
      <c r="V40" s="345"/>
      <c r="W40" s="345"/>
      <c r="X40" s="345"/>
      <c r="Y40" s="345"/>
      <c r="Z40" s="345"/>
      <c r="AA40" s="345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</row>
    <row r="41" spans="2:76" ht="17.399999999999999">
      <c r="B41" s="29"/>
      <c r="C41" s="1482"/>
      <c r="D41" s="1483"/>
      <c r="E41" s="1482"/>
      <c r="F41" s="1483"/>
      <c r="G41" s="26"/>
      <c r="H41" s="30"/>
      <c r="I41" s="30"/>
      <c r="J41" s="31"/>
      <c r="K41" s="1484"/>
      <c r="L41" s="1485"/>
      <c r="M41" s="28"/>
      <c r="N41" s="345"/>
      <c r="O41" s="345"/>
      <c r="P41" s="345"/>
      <c r="Q41" s="345"/>
      <c r="R41" s="345"/>
      <c r="S41" s="345"/>
      <c r="T41" s="345"/>
      <c r="U41" s="345"/>
      <c r="V41" s="345"/>
      <c r="W41" s="345"/>
      <c r="X41" s="345"/>
      <c r="Y41" s="345"/>
      <c r="Z41" s="345"/>
      <c r="AA41" s="345"/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8"/>
      <c r="AM41" s="148"/>
      <c r="AN41" s="148"/>
      <c r="AO41" s="148"/>
      <c r="AP41" s="148"/>
      <c r="AQ41" s="148"/>
      <c r="AR41" s="148"/>
      <c r="AS41" s="148"/>
      <c r="AT41" s="148"/>
      <c r="AU41" s="148"/>
      <c r="AV41" s="148"/>
      <c r="AW41" s="148"/>
      <c r="AX41" s="148"/>
      <c r="AY41" s="148"/>
      <c r="AZ41" s="148"/>
      <c r="BA41" s="148"/>
      <c r="BB41" s="148"/>
      <c r="BC41" s="148"/>
      <c r="BD41" s="148"/>
      <c r="BE41" s="148"/>
      <c r="BF41" s="148"/>
      <c r="BG41" s="148"/>
      <c r="BH41" s="148"/>
      <c r="BI41" s="148"/>
      <c r="BJ41" s="148"/>
      <c r="BK41" s="148"/>
      <c r="BL41" s="148"/>
      <c r="BM41" s="148"/>
      <c r="BN41" s="148"/>
      <c r="BO41" s="148"/>
      <c r="BP41" s="148"/>
      <c r="BQ41" s="148"/>
      <c r="BR41" s="148"/>
      <c r="BS41" s="148"/>
      <c r="BT41" s="148"/>
      <c r="BU41" s="148"/>
      <c r="BV41" s="148"/>
      <c r="BW41" s="148"/>
      <c r="BX41" s="148"/>
    </row>
    <row r="42" spans="2:76" ht="17.399999999999999">
      <c r="B42" s="32"/>
      <c r="C42" s="23"/>
      <c r="D42" s="23"/>
      <c r="E42" s="23"/>
      <c r="F42" s="23"/>
      <c r="G42" s="33"/>
      <c r="H42" s="33"/>
      <c r="I42" s="33"/>
      <c r="J42" s="33"/>
      <c r="K42" s="33"/>
      <c r="L42" s="34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8"/>
      <c r="BR42" s="148"/>
      <c r="BS42" s="148"/>
      <c r="BT42" s="148"/>
      <c r="BU42" s="148"/>
      <c r="BV42" s="148"/>
      <c r="BW42" s="148"/>
      <c r="BX42" s="148"/>
    </row>
    <row r="43" spans="2:76" ht="17.399999999999999">
      <c r="B43" s="1500" t="s">
        <v>69</v>
      </c>
      <c r="C43" s="1501"/>
      <c r="D43" s="1501"/>
      <c r="E43" s="1501"/>
      <c r="F43" s="1501"/>
      <c r="G43" s="1501"/>
      <c r="H43" s="1501"/>
      <c r="I43" s="1501"/>
      <c r="J43" s="1501"/>
      <c r="K43" s="1501"/>
      <c r="L43" s="1502"/>
      <c r="M43" s="28"/>
      <c r="N43" s="345"/>
      <c r="O43" s="345"/>
      <c r="P43" s="345"/>
      <c r="Q43" s="345"/>
      <c r="R43" s="345"/>
      <c r="S43" s="345"/>
      <c r="T43" s="345"/>
      <c r="U43" s="345"/>
      <c r="V43" s="345"/>
      <c r="W43" s="345"/>
      <c r="X43" s="345"/>
      <c r="Y43" s="345"/>
      <c r="Z43" s="345"/>
      <c r="AA43" s="345"/>
      <c r="AB43" s="148"/>
      <c r="AC43" s="148"/>
      <c r="AD43" s="148"/>
      <c r="AE43" s="148"/>
      <c r="AF43" s="148"/>
      <c r="AG43" s="148"/>
      <c r="AH43" s="148"/>
      <c r="AI43" s="148"/>
      <c r="AJ43" s="148"/>
      <c r="AK43" s="148"/>
      <c r="AL43" s="148"/>
      <c r="AM43" s="148"/>
      <c r="AN43" s="148"/>
      <c r="AO43" s="148"/>
      <c r="AP43" s="148"/>
      <c r="AQ43" s="148"/>
      <c r="AR43" s="148"/>
      <c r="AS43" s="148"/>
      <c r="AT43" s="148"/>
      <c r="AU43" s="148"/>
      <c r="AV43" s="148"/>
      <c r="AW43" s="148"/>
      <c r="AX43" s="148"/>
      <c r="AY43" s="148"/>
      <c r="AZ43" s="148"/>
      <c r="BA43" s="148"/>
      <c r="BB43" s="148"/>
      <c r="BC43" s="148"/>
      <c r="BD43" s="148"/>
      <c r="BE43" s="148"/>
      <c r="BF43" s="148"/>
      <c r="BG43" s="148"/>
      <c r="BH43" s="148"/>
      <c r="BI43" s="148"/>
      <c r="BJ43" s="148"/>
      <c r="BK43" s="148"/>
      <c r="BL43" s="148"/>
      <c r="BM43" s="148"/>
      <c r="BN43" s="148"/>
      <c r="BO43" s="148"/>
      <c r="BP43" s="148"/>
      <c r="BQ43" s="148"/>
      <c r="BR43" s="148"/>
      <c r="BS43" s="148"/>
      <c r="BT43" s="148"/>
      <c r="BU43" s="148"/>
      <c r="BV43" s="148"/>
      <c r="BW43" s="148"/>
      <c r="BX43" s="148"/>
    </row>
    <row r="44" spans="2:76" ht="28.8">
      <c r="B44" s="35" t="s">
        <v>47</v>
      </c>
      <c r="C44" s="36" t="s">
        <v>80</v>
      </c>
      <c r="D44" s="37" t="s">
        <v>63</v>
      </c>
      <c r="E44" s="1503" t="s">
        <v>70</v>
      </c>
      <c r="F44" s="1504"/>
      <c r="G44" s="38"/>
      <c r="H44" s="37" t="s">
        <v>47</v>
      </c>
      <c r="I44" s="36" t="s">
        <v>81</v>
      </c>
      <c r="J44" s="37" t="s">
        <v>63</v>
      </c>
      <c r="K44" s="1503" t="s">
        <v>70</v>
      </c>
      <c r="L44" s="1505"/>
      <c r="M44" s="28"/>
      <c r="N44" s="345"/>
      <c r="O44" s="345"/>
      <c r="P44" s="345"/>
      <c r="Q44" s="345"/>
      <c r="R44" s="345"/>
      <c r="S44" s="345"/>
      <c r="T44" s="345"/>
      <c r="U44" s="345"/>
      <c r="V44" s="345"/>
      <c r="W44" s="345"/>
      <c r="X44" s="345"/>
      <c r="Y44" s="345"/>
      <c r="Z44" s="345"/>
      <c r="AA44" s="345"/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48"/>
      <c r="AV44" s="148"/>
      <c r="AW44" s="148"/>
      <c r="AX44" s="148"/>
      <c r="AY44" s="148"/>
      <c r="AZ44" s="148"/>
      <c r="BA44" s="148"/>
      <c r="BB44" s="148"/>
      <c r="BC44" s="148"/>
      <c r="BD44" s="148"/>
      <c r="BE44" s="148"/>
      <c r="BF44" s="148"/>
      <c r="BG44" s="148"/>
      <c r="BH44" s="148"/>
      <c r="BI44" s="148"/>
      <c r="BJ44" s="148"/>
      <c r="BK44" s="148"/>
      <c r="BL44" s="148"/>
      <c r="BM44" s="148"/>
      <c r="BN44" s="148"/>
      <c r="BO44" s="148"/>
      <c r="BP44" s="148"/>
      <c r="BQ44" s="148"/>
      <c r="BR44" s="148"/>
      <c r="BS44" s="148"/>
      <c r="BT44" s="148"/>
      <c r="BU44" s="148"/>
      <c r="BV44" s="148"/>
      <c r="BW44" s="148"/>
      <c r="BX44" s="148"/>
    </row>
    <row r="45" spans="2:76" ht="15" customHeight="1">
      <c r="B45" s="39"/>
      <c r="C45" s="40"/>
      <c r="D45" s="40"/>
      <c r="E45" s="41"/>
      <c r="F45" s="42"/>
      <c r="G45" s="43"/>
      <c r="H45" s="44"/>
      <c r="I45" s="40"/>
      <c r="J45" s="40"/>
      <c r="K45" s="41"/>
      <c r="L45" s="45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  <c r="BF45" s="148"/>
      <c r="BG45" s="148"/>
      <c r="BH45" s="148"/>
      <c r="BI45" s="148"/>
      <c r="BJ45" s="148"/>
      <c r="BK45" s="148"/>
      <c r="BL45" s="148"/>
      <c r="BM45" s="148"/>
      <c r="BN45" s="148"/>
      <c r="BO45" s="148"/>
      <c r="BP45" s="148"/>
      <c r="BQ45" s="148"/>
      <c r="BR45" s="148"/>
      <c r="BS45" s="148"/>
      <c r="BT45" s="148"/>
      <c r="BU45" s="148"/>
      <c r="BV45" s="148"/>
      <c r="BW45" s="148"/>
      <c r="BX45" s="148"/>
    </row>
    <row r="46" spans="2:76" ht="15" customHeight="1">
      <c r="B46" s="46"/>
      <c r="C46" s="47"/>
      <c r="D46" s="47"/>
      <c r="E46" s="48"/>
      <c r="F46" s="49"/>
      <c r="G46" s="43"/>
      <c r="H46" s="50"/>
      <c r="I46" s="47"/>
      <c r="J46" s="47"/>
      <c r="K46" s="48"/>
      <c r="L46" s="51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  <c r="BF46" s="148"/>
      <c r="BG46" s="148"/>
      <c r="BH46" s="148"/>
      <c r="BI46" s="148"/>
      <c r="BJ46" s="148"/>
      <c r="BK46" s="148"/>
      <c r="BL46" s="148"/>
      <c r="BM46" s="148"/>
      <c r="BN46" s="148"/>
      <c r="BO46" s="148"/>
      <c r="BP46" s="148"/>
      <c r="BQ46" s="148"/>
      <c r="BR46" s="148"/>
      <c r="BS46" s="148"/>
      <c r="BT46" s="148"/>
      <c r="BU46" s="148"/>
      <c r="BV46" s="148"/>
      <c r="BW46" s="148"/>
      <c r="BX46" s="148"/>
    </row>
    <row r="47" spans="2:76" ht="15" customHeight="1">
      <c r="B47" s="52"/>
      <c r="C47" s="53"/>
      <c r="D47" s="53"/>
      <c r="E47" s="54"/>
      <c r="F47" s="55"/>
      <c r="G47" s="43"/>
      <c r="H47" s="56"/>
      <c r="I47" s="53"/>
      <c r="J47" s="53"/>
      <c r="K47" s="54"/>
      <c r="L47" s="57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8"/>
      <c r="AI47" s="148"/>
      <c r="AJ47" s="148"/>
      <c r="AK47" s="148"/>
      <c r="AL47" s="148"/>
      <c r="AM47" s="148"/>
      <c r="AN47" s="148"/>
      <c r="AO47" s="148"/>
      <c r="AP47" s="148"/>
      <c r="AQ47" s="148"/>
      <c r="AR47" s="148"/>
      <c r="AS47" s="148"/>
      <c r="AT47" s="148"/>
      <c r="AU47" s="148"/>
      <c r="AV47" s="148"/>
      <c r="AW47" s="148"/>
      <c r="AX47" s="148"/>
      <c r="AY47" s="148"/>
      <c r="AZ47" s="148"/>
      <c r="BA47" s="148"/>
      <c r="BB47" s="148"/>
      <c r="BC47" s="148"/>
      <c r="BD47" s="148"/>
      <c r="BE47" s="148"/>
      <c r="BF47" s="148"/>
      <c r="BG47" s="148"/>
      <c r="BH47" s="148"/>
      <c r="BI47" s="148"/>
      <c r="BJ47" s="148"/>
      <c r="BK47" s="148"/>
      <c r="BL47" s="148"/>
      <c r="BM47" s="148"/>
      <c r="BN47" s="148"/>
      <c r="BO47" s="148"/>
      <c r="BP47" s="148"/>
      <c r="BQ47" s="148"/>
      <c r="BR47" s="148"/>
      <c r="BS47" s="148"/>
      <c r="BT47" s="148"/>
      <c r="BU47" s="148"/>
      <c r="BV47" s="148"/>
      <c r="BW47" s="148"/>
      <c r="BX47" s="148"/>
    </row>
    <row r="48" spans="2:76" ht="15" customHeight="1">
      <c r="B48" s="46"/>
      <c r="C48" s="47"/>
      <c r="D48" s="47"/>
      <c r="E48" s="48"/>
      <c r="F48" s="49"/>
      <c r="G48" s="43"/>
      <c r="H48" s="50"/>
      <c r="I48" s="47"/>
      <c r="J48" s="47"/>
      <c r="K48" s="48"/>
      <c r="L48" s="51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48"/>
      <c r="AV48" s="148"/>
      <c r="AW48" s="148"/>
      <c r="AX48" s="148"/>
      <c r="AY48" s="148"/>
      <c r="AZ48" s="148"/>
      <c r="BA48" s="148"/>
      <c r="BB48" s="148"/>
      <c r="BC48" s="148"/>
      <c r="BD48" s="148"/>
      <c r="BE48" s="148"/>
      <c r="BF48" s="148"/>
      <c r="BG48" s="148"/>
      <c r="BH48" s="148"/>
      <c r="BI48" s="148"/>
      <c r="BJ48" s="148"/>
      <c r="BK48" s="148"/>
      <c r="BL48" s="148"/>
      <c r="BM48" s="148"/>
      <c r="BN48" s="148"/>
      <c r="BO48" s="148"/>
      <c r="BP48" s="148"/>
      <c r="BQ48" s="148"/>
      <c r="BR48" s="148"/>
      <c r="BS48" s="148"/>
      <c r="BT48" s="148"/>
      <c r="BU48" s="148"/>
      <c r="BV48" s="148"/>
      <c r="BW48" s="148"/>
      <c r="BX48" s="148"/>
    </row>
    <row r="49" spans="2:76" ht="15" customHeight="1">
      <c r="B49" s="58"/>
      <c r="C49" s="59"/>
      <c r="D49" s="59"/>
      <c r="E49" s="60"/>
      <c r="F49" s="61"/>
      <c r="G49" s="62"/>
      <c r="H49" s="63"/>
      <c r="I49" s="62"/>
      <c r="J49" s="62"/>
      <c r="K49" s="64"/>
      <c r="L49" s="65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/>
      <c r="BP49" s="148"/>
      <c r="BQ49" s="148"/>
      <c r="BR49" s="148"/>
      <c r="BS49" s="148"/>
      <c r="BT49" s="148"/>
      <c r="BU49" s="148"/>
      <c r="BV49" s="148"/>
      <c r="BW49" s="148"/>
      <c r="BX49" s="148"/>
    </row>
    <row r="50" spans="2:76" ht="15" customHeight="1">
      <c r="B50" s="66"/>
      <c r="C50" s="33"/>
      <c r="D50" s="33"/>
      <c r="E50" s="33"/>
      <c r="F50" s="33"/>
      <c r="G50" s="33"/>
      <c r="H50" s="33"/>
      <c r="I50" s="33"/>
      <c r="J50" s="33"/>
      <c r="K50" s="33"/>
      <c r="L50" s="34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48"/>
      <c r="BM50" s="148"/>
      <c r="BN50" s="148"/>
      <c r="BO50" s="148"/>
      <c r="BP50" s="148"/>
      <c r="BQ50" s="148"/>
      <c r="BR50" s="148"/>
      <c r="BS50" s="148"/>
      <c r="BT50" s="148"/>
      <c r="BU50" s="148"/>
      <c r="BV50" s="148"/>
      <c r="BW50" s="148"/>
      <c r="BX50" s="148"/>
    </row>
    <row r="51" spans="2:76" ht="17.399999999999999">
      <c r="B51" s="1500" t="s">
        <v>71</v>
      </c>
      <c r="C51" s="1501"/>
      <c r="D51" s="1501"/>
      <c r="E51" s="1501"/>
      <c r="F51" s="1501"/>
      <c r="G51" s="1501"/>
      <c r="H51" s="1501"/>
      <c r="I51" s="1501"/>
      <c r="J51" s="1501"/>
      <c r="K51" s="1501"/>
      <c r="L51" s="1502"/>
      <c r="M51" s="28"/>
      <c r="N51" s="345"/>
      <c r="O51" s="345"/>
      <c r="P51" s="345"/>
      <c r="Q51" s="345"/>
      <c r="R51" s="345"/>
      <c r="S51" s="345"/>
      <c r="T51" s="345"/>
      <c r="U51" s="345"/>
      <c r="V51" s="345"/>
      <c r="W51" s="345"/>
      <c r="X51" s="345"/>
      <c r="Y51" s="345"/>
      <c r="Z51" s="345"/>
      <c r="AA51" s="345"/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48"/>
      <c r="BM51" s="148"/>
      <c r="BN51" s="148"/>
      <c r="BO51" s="148"/>
      <c r="BP51" s="148"/>
      <c r="BQ51" s="148"/>
      <c r="BR51" s="148"/>
      <c r="BS51" s="148"/>
      <c r="BT51" s="148"/>
      <c r="BU51" s="148"/>
      <c r="BV51" s="148"/>
      <c r="BW51" s="148"/>
      <c r="BX51" s="148"/>
    </row>
    <row r="52" spans="2:76" ht="17.399999999999999">
      <c r="B52" s="1497" t="s">
        <v>47</v>
      </c>
      <c r="C52" s="1506" t="s">
        <v>81</v>
      </c>
      <c r="D52" s="1508" t="s">
        <v>82</v>
      </c>
      <c r="E52" s="1510" t="s">
        <v>72</v>
      </c>
      <c r="F52" s="1511"/>
      <c r="G52" s="1510" t="s">
        <v>73</v>
      </c>
      <c r="H52" s="1511"/>
      <c r="I52" s="1510" t="s">
        <v>74</v>
      </c>
      <c r="J52" s="1512"/>
      <c r="K52" s="1512"/>
      <c r="L52" s="1513"/>
      <c r="M52" s="28"/>
      <c r="N52" s="345"/>
      <c r="O52" s="345"/>
      <c r="P52" s="345"/>
      <c r="Q52" s="345"/>
      <c r="R52" s="345"/>
      <c r="S52" s="345"/>
      <c r="T52" s="345"/>
      <c r="U52" s="345"/>
      <c r="V52" s="345"/>
      <c r="W52" s="345"/>
      <c r="X52" s="345"/>
      <c r="Y52" s="345"/>
      <c r="Z52" s="345"/>
      <c r="AA52" s="345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148"/>
      <c r="BS52" s="148"/>
      <c r="BT52" s="148"/>
      <c r="BU52" s="148"/>
      <c r="BV52" s="148"/>
      <c r="BW52" s="148"/>
      <c r="BX52" s="148"/>
    </row>
    <row r="53" spans="2:76" ht="17.399999999999999">
      <c r="B53" s="1498"/>
      <c r="C53" s="1507"/>
      <c r="D53" s="1509"/>
      <c r="E53" s="67" t="s">
        <v>63</v>
      </c>
      <c r="F53" s="68" t="s">
        <v>47</v>
      </c>
      <c r="G53" s="67" t="s">
        <v>63</v>
      </c>
      <c r="H53" s="68" t="s">
        <v>47</v>
      </c>
      <c r="I53" s="67" t="s">
        <v>75</v>
      </c>
      <c r="J53" s="69" t="s">
        <v>71</v>
      </c>
      <c r="K53" s="69" t="s">
        <v>83</v>
      </c>
      <c r="L53" s="70" t="s">
        <v>84</v>
      </c>
      <c r="M53" s="28"/>
      <c r="N53" s="345"/>
      <c r="O53" s="345"/>
      <c r="P53" s="345"/>
      <c r="Q53" s="345"/>
      <c r="R53" s="345"/>
      <c r="S53" s="345"/>
      <c r="T53" s="345"/>
      <c r="U53" s="345"/>
      <c r="V53" s="345"/>
      <c r="W53" s="345"/>
      <c r="X53" s="345"/>
      <c r="Y53" s="345"/>
      <c r="Z53" s="345"/>
      <c r="AA53" s="345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</row>
    <row r="54" spans="2:76" ht="15" customHeight="1">
      <c r="B54" s="39"/>
      <c r="C54" s="40"/>
      <c r="D54" s="40"/>
      <c r="E54" s="41"/>
      <c r="F54" s="42"/>
      <c r="G54" s="41"/>
      <c r="H54" s="42"/>
      <c r="I54" s="71"/>
      <c r="J54" s="72"/>
      <c r="K54" s="72"/>
      <c r="L54" s="73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</row>
    <row r="55" spans="2:76" ht="15" customHeight="1">
      <c r="B55" s="46"/>
      <c r="C55" s="47"/>
      <c r="D55" s="47"/>
      <c r="E55" s="48"/>
      <c r="F55" s="49"/>
      <c r="G55" s="48"/>
      <c r="H55" s="49"/>
      <c r="I55" s="74"/>
      <c r="J55" s="75"/>
      <c r="K55" s="75"/>
      <c r="L55" s="76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</row>
    <row r="56" spans="2:76" ht="15" customHeight="1">
      <c r="B56" s="52"/>
      <c r="C56" s="53"/>
      <c r="D56" s="53"/>
      <c r="E56" s="54"/>
      <c r="F56" s="55"/>
      <c r="G56" s="54"/>
      <c r="H56" s="55"/>
      <c r="I56" s="71"/>
      <c r="J56" s="72"/>
      <c r="K56" s="72"/>
      <c r="L56" s="73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</row>
    <row r="57" spans="2:76" ht="15" customHeight="1">
      <c r="B57" s="46"/>
      <c r="C57" s="47"/>
      <c r="D57" s="47"/>
      <c r="E57" s="48"/>
      <c r="F57" s="49"/>
      <c r="G57" s="48"/>
      <c r="H57" s="49"/>
      <c r="I57" s="74"/>
      <c r="J57" s="75"/>
      <c r="K57" s="75"/>
      <c r="L57" s="76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</row>
    <row r="58" spans="2:76" ht="15" customHeight="1">
      <c r="B58" s="77"/>
      <c r="C58" s="78"/>
      <c r="D58" s="78"/>
      <c r="E58" s="71"/>
      <c r="F58" s="79"/>
      <c r="G58" s="71"/>
      <c r="H58" s="79"/>
      <c r="I58" s="71"/>
      <c r="J58" s="72"/>
      <c r="K58" s="72"/>
      <c r="L58" s="73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</row>
    <row r="59" spans="2:76" ht="15" customHeight="1">
      <c r="B59" s="80"/>
      <c r="C59" s="81"/>
      <c r="D59" s="81"/>
      <c r="E59" s="74"/>
      <c r="F59" s="82"/>
      <c r="G59" s="74"/>
      <c r="H59" s="82"/>
      <c r="I59" s="74"/>
      <c r="J59" s="75"/>
      <c r="K59" s="75"/>
      <c r="L59" s="76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</row>
    <row r="60" spans="2:76" ht="15" customHeight="1">
      <c r="B60" s="77"/>
      <c r="C60" s="78"/>
      <c r="D60" s="78"/>
      <c r="E60" s="71"/>
      <c r="F60" s="79"/>
      <c r="G60" s="71"/>
      <c r="H60" s="79"/>
      <c r="I60" s="71"/>
      <c r="J60" s="72"/>
      <c r="K60" s="72"/>
      <c r="L60" s="73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</row>
    <row r="61" spans="2:76" ht="15" customHeight="1">
      <c r="B61" s="80"/>
      <c r="C61" s="81"/>
      <c r="D61" s="81"/>
      <c r="E61" s="74"/>
      <c r="F61" s="82"/>
      <c r="G61" s="74"/>
      <c r="H61" s="82"/>
      <c r="I61" s="74"/>
      <c r="J61" s="75"/>
      <c r="K61" s="75"/>
      <c r="L61" s="76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</row>
    <row r="62" spans="2:76" ht="15" customHeight="1">
      <c r="B62" s="77"/>
      <c r="C62" s="78"/>
      <c r="D62" s="78"/>
      <c r="E62" s="71"/>
      <c r="F62" s="79"/>
      <c r="G62" s="71"/>
      <c r="H62" s="79"/>
      <c r="I62" s="71"/>
      <c r="J62" s="72"/>
      <c r="K62" s="72"/>
      <c r="L62" s="73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</row>
    <row r="63" spans="2:76" ht="15" customHeight="1">
      <c r="B63" s="83"/>
      <c r="C63" s="81"/>
      <c r="D63" s="81"/>
      <c r="E63" s="74"/>
      <c r="F63" s="82"/>
      <c r="G63" s="74"/>
      <c r="H63" s="82"/>
      <c r="I63" s="74"/>
      <c r="J63" s="75"/>
      <c r="K63" s="75"/>
      <c r="L63" s="76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48"/>
      <c r="AM63" s="148"/>
      <c r="AN63" s="148"/>
      <c r="AO63" s="148"/>
      <c r="AP63" s="148"/>
      <c r="AQ63" s="148"/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  <c r="BV63" s="148"/>
      <c r="BW63" s="148"/>
      <c r="BX63" s="148"/>
    </row>
    <row r="64" spans="2:76" ht="15" customHeight="1">
      <c r="B64" s="84"/>
      <c r="C64" s="78"/>
      <c r="D64" s="78"/>
      <c r="E64" s="71"/>
      <c r="F64" s="79"/>
      <c r="G64" s="71"/>
      <c r="H64" s="79"/>
      <c r="I64" s="71"/>
      <c r="J64" s="72"/>
      <c r="K64" s="72"/>
      <c r="L64" s="73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  <c r="BV64" s="148"/>
      <c r="BW64" s="148"/>
      <c r="BX64" s="148"/>
    </row>
    <row r="65" spans="2:76" ht="15" customHeight="1">
      <c r="B65" s="83"/>
      <c r="C65" s="81"/>
      <c r="D65" s="81"/>
      <c r="E65" s="74"/>
      <c r="F65" s="82"/>
      <c r="G65" s="74"/>
      <c r="H65" s="82"/>
      <c r="I65" s="74"/>
      <c r="J65" s="75"/>
      <c r="K65" s="75"/>
      <c r="L65" s="76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  <c r="BV65" s="148"/>
      <c r="BW65" s="148"/>
      <c r="BX65" s="148"/>
    </row>
    <row r="66" spans="2:76" ht="17.399999999999999">
      <c r="B66" s="85"/>
      <c r="C66" s="53"/>
      <c r="D66" s="53"/>
      <c r="E66" s="54"/>
      <c r="F66" s="55"/>
      <c r="G66" s="54"/>
      <c r="H66" s="55"/>
      <c r="I66" s="54"/>
      <c r="J66" s="72"/>
      <c r="K66" s="89"/>
      <c r="L66" s="57"/>
      <c r="N66" s="148"/>
      <c r="O66" s="148"/>
      <c r="P66" s="148" t="s">
        <v>85</v>
      </c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</row>
    <row r="67" spans="2:76" ht="17.399999999999999">
      <c r="B67" s="87"/>
      <c r="C67" s="47"/>
      <c r="D67" s="47"/>
      <c r="E67" s="48"/>
      <c r="F67" s="49"/>
      <c r="G67" s="48"/>
      <c r="H67" s="49"/>
      <c r="I67" s="48"/>
      <c r="J67" s="75"/>
      <c r="K67" s="88"/>
      <c r="L67" s="51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</row>
    <row r="68" spans="2:76" ht="17.399999999999999">
      <c r="B68" s="85"/>
      <c r="C68" s="53"/>
      <c r="D68" s="53"/>
      <c r="E68" s="54"/>
      <c r="F68" s="55"/>
      <c r="G68" s="54"/>
      <c r="H68" s="55"/>
      <c r="I68" s="54"/>
      <c r="J68" s="72"/>
      <c r="K68" s="89"/>
      <c r="L68" s="57"/>
    </row>
    <row r="69" spans="2:76" ht="17.399999999999999">
      <c r="B69" s="87"/>
      <c r="C69" s="47"/>
      <c r="D69" s="47"/>
      <c r="E69" s="48"/>
      <c r="F69" s="49"/>
      <c r="G69" s="48"/>
      <c r="H69" s="49"/>
      <c r="I69" s="48"/>
      <c r="J69" s="75"/>
      <c r="K69" s="88"/>
      <c r="L69" s="51"/>
    </row>
    <row r="70" spans="2:76" ht="17.399999999999999">
      <c r="B70" s="85"/>
      <c r="C70" s="53"/>
      <c r="D70" s="53"/>
      <c r="E70" s="54"/>
      <c r="F70" s="55"/>
      <c r="G70" s="54"/>
      <c r="H70" s="55"/>
      <c r="I70" s="54"/>
      <c r="J70" s="72"/>
      <c r="K70" s="89"/>
      <c r="L70" s="57"/>
    </row>
    <row r="71" spans="2:76" ht="18" thickBot="1">
      <c r="B71" s="91"/>
      <c r="C71" s="92"/>
      <c r="D71" s="92"/>
      <c r="E71" s="93"/>
      <c r="F71" s="94"/>
      <c r="G71" s="93"/>
      <c r="H71" s="94"/>
      <c r="I71" s="93"/>
      <c r="J71" s="95"/>
      <c r="K71" s="96"/>
      <c r="L71" s="97"/>
    </row>
    <row r="72" spans="2:76" ht="15" customHeight="1" thickBot="1"/>
    <row r="73" spans="2:76" ht="17.399999999999999">
      <c r="B73" s="1486"/>
      <c r="C73" s="1487"/>
      <c r="D73" s="1487"/>
      <c r="E73" s="1490"/>
      <c r="F73" s="1487"/>
      <c r="G73" s="1487"/>
      <c r="H73" s="1487"/>
      <c r="I73" s="1487"/>
      <c r="J73" s="1487"/>
      <c r="K73" s="1487"/>
      <c r="L73" s="1461"/>
    </row>
    <row r="74" spans="2:76" ht="17.399999999999999">
      <c r="B74" s="1488"/>
      <c r="C74" s="1489"/>
      <c r="D74" s="1489"/>
      <c r="E74" s="1489"/>
      <c r="F74" s="1489"/>
      <c r="G74" s="1489"/>
      <c r="H74" s="1489"/>
      <c r="I74" s="1489"/>
      <c r="J74" s="1489"/>
      <c r="K74" s="1489"/>
      <c r="L74" s="1491"/>
    </row>
    <row r="75" spans="2:76" ht="17.399999999999999">
      <c r="B75" s="25" t="s">
        <v>67</v>
      </c>
      <c r="C75" s="1492" t="s">
        <v>68</v>
      </c>
      <c r="D75" s="1493"/>
      <c r="E75" s="1494" t="s">
        <v>44</v>
      </c>
      <c r="F75" s="1483"/>
      <c r="G75" s="26"/>
      <c r="H75" s="27" t="s">
        <v>56</v>
      </c>
      <c r="I75" s="27" t="s">
        <v>57</v>
      </c>
      <c r="J75" s="27" t="s">
        <v>21</v>
      </c>
      <c r="K75" s="1495" t="s">
        <v>24</v>
      </c>
      <c r="L75" s="1496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 spans="2:76" ht="17.399999999999999">
      <c r="B76" s="29"/>
      <c r="C76" s="1482"/>
      <c r="D76" s="1483"/>
      <c r="E76" s="1482"/>
      <c r="F76" s="1483"/>
      <c r="G76" s="26"/>
      <c r="H76" s="30"/>
      <c r="I76" s="30"/>
      <c r="J76" s="31"/>
      <c r="K76" s="1484"/>
      <c r="L76" s="1485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 spans="2:76" ht="17.399999999999999">
      <c r="B77" s="32"/>
      <c r="C77" s="23"/>
      <c r="D77" s="23"/>
      <c r="E77" s="23"/>
      <c r="F77" s="23"/>
      <c r="G77" s="33"/>
      <c r="H77" s="33"/>
      <c r="I77" s="33"/>
      <c r="J77" s="33"/>
      <c r="K77" s="33"/>
      <c r="L77" s="34"/>
    </row>
    <row r="78" spans="2:76" ht="17.399999999999999">
      <c r="B78" s="1500" t="s">
        <v>69</v>
      </c>
      <c r="C78" s="1501"/>
      <c r="D78" s="1501"/>
      <c r="E78" s="1501"/>
      <c r="F78" s="1501"/>
      <c r="G78" s="1501"/>
      <c r="H78" s="1501"/>
      <c r="I78" s="1501"/>
      <c r="J78" s="1501"/>
      <c r="K78" s="1501"/>
      <c r="L78" s="1502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 spans="2:76" ht="28.8">
      <c r="B79" s="35" t="s">
        <v>47</v>
      </c>
      <c r="C79" s="36" t="s">
        <v>80</v>
      </c>
      <c r="D79" s="37" t="s">
        <v>63</v>
      </c>
      <c r="E79" s="1503" t="s">
        <v>70</v>
      </c>
      <c r="F79" s="1504"/>
      <c r="G79" s="38"/>
      <c r="H79" s="37" t="s">
        <v>47</v>
      </c>
      <c r="I79" s="36" t="s">
        <v>81</v>
      </c>
      <c r="J79" s="37" t="s">
        <v>63</v>
      </c>
      <c r="K79" s="1503" t="s">
        <v>70</v>
      </c>
      <c r="L79" s="1505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 spans="2:76" ht="15" customHeight="1">
      <c r="B80" s="39"/>
      <c r="C80" s="40"/>
      <c r="D80" s="40"/>
      <c r="E80" s="41"/>
      <c r="F80" s="42"/>
      <c r="G80" s="43"/>
      <c r="H80" s="44"/>
      <c r="I80" s="40"/>
      <c r="J80" s="40"/>
      <c r="K80" s="41"/>
      <c r="L80" s="45"/>
    </row>
    <row r="81" spans="2:27" ht="15" customHeight="1">
      <c r="B81" s="46"/>
      <c r="C81" s="47"/>
      <c r="D81" s="47"/>
      <c r="E81" s="48"/>
      <c r="F81" s="49"/>
      <c r="G81" s="43"/>
      <c r="H81" s="50"/>
      <c r="I81" s="47"/>
      <c r="J81" s="47"/>
      <c r="K81" s="48"/>
      <c r="L81" s="51"/>
    </row>
    <row r="82" spans="2:27" ht="15" customHeight="1">
      <c r="B82" s="52"/>
      <c r="C82" s="53"/>
      <c r="D82" s="53"/>
      <c r="E82" s="54"/>
      <c r="F82" s="55"/>
      <c r="G82" s="43"/>
      <c r="H82" s="56"/>
      <c r="I82" s="53"/>
      <c r="J82" s="53"/>
      <c r="K82" s="54"/>
      <c r="L82" s="57"/>
    </row>
    <row r="83" spans="2:27" ht="15" customHeight="1">
      <c r="B83" s="46"/>
      <c r="C83" s="47"/>
      <c r="D83" s="47"/>
      <c r="E83" s="48"/>
      <c r="F83" s="49"/>
      <c r="G83" s="43"/>
      <c r="H83" s="50"/>
      <c r="I83" s="47"/>
      <c r="J83" s="47"/>
      <c r="K83" s="48"/>
      <c r="L83" s="51"/>
    </row>
    <row r="84" spans="2:27" ht="15" customHeight="1">
      <c r="B84" s="58"/>
      <c r="C84" s="59"/>
      <c r="D84" s="59"/>
      <c r="E84" s="60"/>
      <c r="F84" s="61"/>
      <c r="G84" s="62"/>
      <c r="H84" s="63"/>
      <c r="I84" s="62"/>
      <c r="J84" s="62"/>
      <c r="K84" s="64"/>
      <c r="L84" s="65"/>
    </row>
    <row r="85" spans="2:27" ht="15" customHeight="1">
      <c r="B85" s="66"/>
      <c r="C85" s="33"/>
      <c r="D85" s="33"/>
      <c r="E85" s="33"/>
      <c r="F85" s="33"/>
      <c r="G85" s="33"/>
      <c r="H85" s="33"/>
      <c r="I85" s="33"/>
      <c r="J85" s="33"/>
      <c r="K85" s="33"/>
      <c r="L85" s="34"/>
    </row>
    <row r="86" spans="2:27" ht="17.399999999999999">
      <c r="B86" s="1500" t="s">
        <v>71</v>
      </c>
      <c r="C86" s="1501"/>
      <c r="D86" s="1501"/>
      <c r="E86" s="1501"/>
      <c r="F86" s="1501"/>
      <c r="G86" s="1501"/>
      <c r="H86" s="1501"/>
      <c r="I86" s="1501"/>
      <c r="J86" s="1501"/>
      <c r="K86" s="1501"/>
      <c r="L86" s="1502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 spans="2:27" ht="17.399999999999999">
      <c r="B87" s="1497" t="s">
        <v>47</v>
      </c>
      <c r="C87" s="1506" t="s">
        <v>81</v>
      </c>
      <c r="D87" s="1508" t="s">
        <v>82</v>
      </c>
      <c r="E87" s="1510" t="s">
        <v>72</v>
      </c>
      <c r="F87" s="1511"/>
      <c r="G87" s="1510" t="s">
        <v>73</v>
      </c>
      <c r="H87" s="1511"/>
      <c r="I87" s="1510" t="s">
        <v>74</v>
      </c>
      <c r="J87" s="1512"/>
      <c r="K87" s="1512"/>
      <c r="L87" s="1513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 spans="2:27" ht="17.399999999999999">
      <c r="B88" s="1498"/>
      <c r="C88" s="1507"/>
      <c r="D88" s="1509"/>
      <c r="E88" s="67" t="s">
        <v>63</v>
      </c>
      <c r="F88" s="68" t="s">
        <v>47</v>
      </c>
      <c r="G88" s="67" t="s">
        <v>63</v>
      </c>
      <c r="H88" s="68" t="s">
        <v>47</v>
      </c>
      <c r="I88" s="67" t="s">
        <v>75</v>
      </c>
      <c r="J88" s="69" t="s">
        <v>71</v>
      </c>
      <c r="K88" s="69" t="s">
        <v>83</v>
      </c>
      <c r="L88" s="70" t="s">
        <v>84</v>
      </c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 spans="2:27" ht="15" customHeight="1">
      <c r="B89" s="39"/>
      <c r="C89" s="40"/>
      <c r="D89" s="40"/>
      <c r="E89" s="41"/>
      <c r="F89" s="42"/>
      <c r="G89" s="41"/>
      <c r="H89" s="42"/>
      <c r="I89" s="71"/>
      <c r="J89" s="72"/>
      <c r="K89" s="72"/>
      <c r="L89" s="73"/>
    </row>
    <row r="90" spans="2:27" ht="15" customHeight="1">
      <c r="B90" s="46"/>
      <c r="C90" s="47"/>
      <c r="D90" s="47"/>
      <c r="E90" s="48"/>
      <c r="F90" s="49"/>
      <c r="G90" s="48"/>
      <c r="H90" s="49"/>
      <c r="I90" s="74"/>
      <c r="J90" s="75"/>
      <c r="K90" s="75"/>
      <c r="L90" s="76"/>
    </row>
    <row r="91" spans="2:27" ht="15" customHeight="1">
      <c r="B91" s="52"/>
      <c r="C91" s="53"/>
      <c r="D91" s="53"/>
      <c r="E91" s="54"/>
      <c r="F91" s="55"/>
      <c r="G91" s="54"/>
      <c r="H91" s="55"/>
      <c r="I91" s="71"/>
      <c r="J91" s="72"/>
      <c r="K91" s="72"/>
      <c r="L91" s="73"/>
    </row>
    <row r="92" spans="2:27" ht="15" customHeight="1">
      <c r="B92" s="46"/>
      <c r="C92" s="47"/>
      <c r="D92" s="47"/>
      <c r="E92" s="48"/>
      <c r="F92" s="49"/>
      <c r="G92" s="48"/>
      <c r="H92" s="49"/>
      <c r="I92" s="74"/>
      <c r="J92" s="75"/>
      <c r="K92" s="75"/>
      <c r="L92" s="76"/>
    </row>
    <row r="93" spans="2:27" ht="15" customHeight="1">
      <c r="B93" s="77"/>
      <c r="C93" s="78"/>
      <c r="D93" s="78"/>
      <c r="E93" s="71"/>
      <c r="F93" s="79"/>
      <c r="G93" s="71"/>
      <c r="H93" s="79"/>
      <c r="I93" s="71"/>
      <c r="J93" s="72"/>
      <c r="K93" s="72"/>
      <c r="L93" s="73"/>
    </row>
    <row r="94" spans="2:27" ht="15" customHeight="1">
      <c r="B94" s="80"/>
      <c r="C94" s="81"/>
      <c r="D94" s="81"/>
      <c r="E94" s="74"/>
      <c r="F94" s="82"/>
      <c r="G94" s="74"/>
      <c r="H94" s="82"/>
      <c r="I94" s="74"/>
      <c r="J94" s="75"/>
      <c r="K94" s="75"/>
      <c r="L94" s="76"/>
    </row>
    <row r="95" spans="2:27" ht="15" customHeight="1">
      <c r="B95" s="77"/>
      <c r="C95" s="78"/>
      <c r="D95" s="78"/>
      <c r="E95" s="71"/>
      <c r="F95" s="79"/>
      <c r="G95" s="71"/>
      <c r="H95" s="79"/>
      <c r="I95" s="71"/>
      <c r="J95" s="72"/>
      <c r="K95" s="72"/>
      <c r="L95" s="73"/>
    </row>
    <row r="96" spans="2:27" ht="15" customHeight="1">
      <c r="B96" s="80"/>
      <c r="C96" s="81"/>
      <c r="D96" s="81"/>
      <c r="E96" s="74"/>
      <c r="F96" s="82"/>
      <c r="G96" s="74"/>
      <c r="H96" s="82"/>
      <c r="I96" s="74"/>
      <c r="J96" s="75"/>
      <c r="K96" s="75"/>
      <c r="L96" s="76"/>
    </row>
    <row r="97" spans="2:27" ht="15" customHeight="1">
      <c r="B97" s="77"/>
      <c r="C97" s="78"/>
      <c r="D97" s="78"/>
      <c r="E97" s="71"/>
      <c r="F97" s="79"/>
      <c r="G97" s="71"/>
      <c r="H97" s="79"/>
      <c r="I97" s="71"/>
      <c r="J97" s="72"/>
      <c r="K97" s="72"/>
      <c r="L97" s="73"/>
    </row>
    <row r="98" spans="2:27" ht="15" customHeight="1">
      <c r="B98" s="83"/>
      <c r="C98" s="81"/>
      <c r="D98" s="81"/>
      <c r="E98" s="74"/>
      <c r="F98" s="82"/>
      <c r="G98" s="74"/>
      <c r="H98" s="82"/>
      <c r="I98" s="74"/>
      <c r="J98" s="75"/>
      <c r="K98" s="75"/>
      <c r="L98" s="76"/>
    </row>
    <row r="99" spans="2:27" ht="15" customHeight="1">
      <c r="B99" s="84"/>
      <c r="C99" s="78"/>
      <c r="D99" s="78"/>
      <c r="E99" s="71"/>
      <c r="F99" s="79"/>
      <c r="G99" s="71"/>
      <c r="H99" s="79"/>
      <c r="I99" s="71"/>
      <c r="J99" s="72"/>
      <c r="K99" s="72"/>
      <c r="L99" s="73"/>
    </row>
    <row r="100" spans="2:27" ht="15" customHeight="1">
      <c r="B100" s="83"/>
      <c r="C100" s="81"/>
      <c r="D100" s="81"/>
      <c r="E100" s="74"/>
      <c r="F100" s="82"/>
      <c r="G100" s="74"/>
      <c r="H100" s="82"/>
      <c r="I100" s="74"/>
      <c r="J100" s="75"/>
      <c r="K100" s="75"/>
      <c r="L100" s="76"/>
    </row>
    <row r="101" spans="2:27" ht="15" customHeight="1">
      <c r="B101" s="85"/>
      <c r="C101" s="53"/>
      <c r="D101" s="53"/>
      <c r="E101" s="54"/>
      <c r="F101" s="55"/>
      <c r="G101" s="54"/>
      <c r="H101" s="55"/>
      <c r="I101" s="54"/>
      <c r="J101" s="72"/>
      <c r="K101" s="86"/>
      <c r="L101" s="57"/>
    </row>
    <row r="102" spans="2:27" ht="17.399999999999999">
      <c r="B102" s="87"/>
      <c r="C102" s="47"/>
      <c r="D102" s="47"/>
      <c r="E102" s="48"/>
      <c r="F102" s="49"/>
      <c r="G102" s="48"/>
      <c r="H102" s="49"/>
      <c r="I102" s="48"/>
      <c r="J102" s="75"/>
      <c r="K102" s="88"/>
      <c r="L102" s="51"/>
    </row>
    <row r="103" spans="2:27" ht="17.399999999999999">
      <c r="B103" s="85"/>
      <c r="C103" s="53"/>
      <c r="D103" s="53"/>
      <c r="E103" s="54"/>
      <c r="F103" s="55"/>
      <c r="G103" s="54"/>
      <c r="H103" s="55"/>
      <c r="I103" s="54"/>
      <c r="J103" s="72"/>
      <c r="K103" s="89"/>
      <c r="L103" s="57"/>
    </row>
    <row r="104" spans="2:27" ht="17.399999999999999">
      <c r="B104" s="87"/>
      <c r="C104" s="47"/>
      <c r="D104" s="47"/>
      <c r="E104" s="48"/>
      <c r="F104" s="49"/>
      <c r="G104" s="48"/>
      <c r="H104" s="49"/>
      <c r="I104" s="48"/>
      <c r="J104" s="75"/>
      <c r="K104" s="88"/>
      <c r="L104" s="51"/>
    </row>
    <row r="105" spans="2:27" ht="17.399999999999999">
      <c r="B105" s="85"/>
      <c r="C105" s="53"/>
      <c r="D105" s="53"/>
      <c r="E105" s="54"/>
      <c r="F105" s="55"/>
      <c r="G105" s="54"/>
      <c r="H105" s="55"/>
      <c r="I105" s="54"/>
      <c r="J105" s="72"/>
      <c r="K105" s="89"/>
      <c r="L105" s="57"/>
    </row>
    <row r="106" spans="2:27" ht="18" thickBot="1">
      <c r="B106" s="87"/>
      <c r="C106" s="47"/>
      <c r="D106" s="47"/>
      <c r="E106" s="48"/>
      <c r="F106" s="49"/>
      <c r="G106" s="48"/>
      <c r="H106" s="49"/>
      <c r="I106" s="48"/>
      <c r="J106" s="75"/>
      <c r="K106" s="90"/>
      <c r="L106" s="51"/>
    </row>
    <row r="107" spans="2:27" ht="17.399999999999999">
      <c r="B107" s="1486"/>
      <c r="C107" s="1487"/>
      <c r="D107" s="1487"/>
      <c r="E107" s="1490"/>
      <c r="F107" s="1487"/>
      <c r="G107" s="1487"/>
      <c r="H107" s="1487"/>
      <c r="I107" s="1487"/>
      <c r="J107" s="1487"/>
      <c r="K107" s="1487"/>
      <c r="L107" s="1461"/>
    </row>
    <row r="108" spans="2:27" ht="17.399999999999999">
      <c r="B108" s="1488"/>
      <c r="C108" s="1489"/>
      <c r="D108" s="1489"/>
      <c r="E108" s="1489"/>
      <c r="F108" s="1489"/>
      <c r="G108" s="1489"/>
      <c r="H108" s="1489"/>
      <c r="I108" s="1489"/>
      <c r="J108" s="1489"/>
      <c r="K108" s="1489"/>
      <c r="L108" s="1491"/>
    </row>
    <row r="109" spans="2:27" ht="17.399999999999999">
      <c r="B109" s="25" t="s">
        <v>67</v>
      </c>
      <c r="C109" s="1492" t="s">
        <v>68</v>
      </c>
      <c r="D109" s="1493"/>
      <c r="E109" s="1494" t="s">
        <v>44</v>
      </c>
      <c r="F109" s="1483"/>
      <c r="G109" s="26"/>
      <c r="H109" s="27" t="s">
        <v>56</v>
      </c>
      <c r="I109" s="27" t="s">
        <v>57</v>
      </c>
      <c r="J109" s="27" t="s">
        <v>21</v>
      </c>
      <c r="K109" s="1495" t="s">
        <v>24</v>
      </c>
      <c r="L109" s="1496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 spans="2:27" ht="17.399999999999999">
      <c r="B110" s="29"/>
      <c r="C110" s="1482"/>
      <c r="D110" s="1483"/>
      <c r="E110" s="1482"/>
      <c r="F110" s="1483"/>
      <c r="G110" s="26"/>
      <c r="H110" s="30"/>
      <c r="I110" s="30"/>
      <c r="J110" s="31"/>
      <c r="K110" s="1484"/>
      <c r="L110" s="1485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 spans="2:27" ht="17.399999999999999">
      <c r="B111" s="32"/>
      <c r="C111" s="23"/>
      <c r="D111" s="23"/>
      <c r="E111" s="23"/>
      <c r="F111" s="23"/>
      <c r="G111" s="33"/>
      <c r="H111" s="33"/>
      <c r="I111" s="33"/>
      <c r="J111" s="33"/>
      <c r="K111" s="33"/>
      <c r="L111" s="34"/>
    </row>
    <row r="112" spans="2:27" ht="17.399999999999999">
      <c r="B112" s="1500" t="s">
        <v>69</v>
      </c>
      <c r="C112" s="1501"/>
      <c r="D112" s="1501"/>
      <c r="E112" s="1501"/>
      <c r="F112" s="1501"/>
      <c r="G112" s="1501"/>
      <c r="H112" s="1501"/>
      <c r="I112" s="1501"/>
      <c r="J112" s="1501"/>
      <c r="K112" s="1501"/>
      <c r="L112" s="1502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 spans="2:27" ht="28.8">
      <c r="B113" s="35" t="s">
        <v>47</v>
      </c>
      <c r="C113" s="36" t="s">
        <v>80</v>
      </c>
      <c r="D113" s="37" t="s">
        <v>63</v>
      </c>
      <c r="E113" s="1503" t="s">
        <v>70</v>
      </c>
      <c r="F113" s="1504"/>
      <c r="G113" s="38"/>
      <c r="H113" s="37" t="s">
        <v>47</v>
      </c>
      <c r="I113" s="36" t="s">
        <v>81</v>
      </c>
      <c r="J113" s="37" t="s">
        <v>63</v>
      </c>
      <c r="K113" s="1503" t="s">
        <v>70</v>
      </c>
      <c r="L113" s="1505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 spans="2:27" ht="15" customHeight="1">
      <c r="B114" s="39"/>
      <c r="C114" s="40"/>
      <c r="D114" s="40"/>
      <c r="E114" s="41"/>
      <c r="F114" s="42"/>
      <c r="G114" s="43"/>
      <c r="H114" s="44"/>
      <c r="I114" s="40"/>
      <c r="J114" s="40"/>
      <c r="K114" s="41"/>
      <c r="L114" s="45"/>
    </row>
    <row r="115" spans="2:27" ht="15" customHeight="1">
      <c r="B115" s="46"/>
      <c r="C115" s="47"/>
      <c r="D115" s="47"/>
      <c r="E115" s="48"/>
      <c r="F115" s="49"/>
      <c r="G115" s="43"/>
      <c r="H115" s="50"/>
      <c r="I115" s="47"/>
      <c r="J115" s="47"/>
      <c r="K115" s="48"/>
      <c r="L115" s="51"/>
    </row>
    <row r="116" spans="2:27" ht="15" customHeight="1">
      <c r="B116" s="52"/>
      <c r="C116" s="53"/>
      <c r="D116" s="53"/>
      <c r="E116" s="54"/>
      <c r="F116" s="55"/>
      <c r="G116" s="43"/>
      <c r="H116" s="56"/>
      <c r="I116" s="53"/>
      <c r="J116" s="53"/>
      <c r="K116" s="54"/>
      <c r="L116" s="57"/>
    </row>
    <row r="117" spans="2:27" ht="15" customHeight="1">
      <c r="B117" s="46"/>
      <c r="C117" s="47"/>
      <c r="D117" s="47"/>
      <c r="E117" s="48"/>
      <c r="F117" s="49"/>
      <c r="G117" s="43"/>
      <c r="H117" s="50"/>
      <c r="I117" s="47"/>
      <c r="J117" s="47"/>
      <c r="K117" s="48"/>
      <c r="L117" s="51"/>
    </row>
    <row r="118" spans="2:27" ht="15" customHeight="1">
      <c r="B118" s="58"/>
      <c r="C118" s="59"/>
      <c r="D118" s="59"/>
      <c r="E118" s="60"/>
      <c r="F118" s="61"/>
      <c r="G118" s="62"/>
      <c r="H118" s="63"/>
      <c r="I118" s="62"/>
      <c r="J118" s="62"/>
      <c r="K118" s="64"/>
      <c r="L118" s="65"/>
    </row>
    <row r="119" spans="2:27" ht="15" customHeight="1">
      <c r="B119" s="66"/>
      <c r="C119" s="33"/>
      <c r="D119" s="33"/>
      <c r="E119" s="33"/>
      <c r="F119" s="33"/>
      <c r="G119" s="33"/>
      <c r="H119" s="33"/>
      <c r="I119" s="33"/>
      <c r="J119" s="33"/>
      <c r="K119" s="33"/>
      <c r="L119" s="34"/>
    </row>
    <row r="120" spans="2:27" ht="17.399999999999999">
      <c r="B120" s="1500" t="s">
        <v>71</v>
      </c>
      <c r="C120" s="1501"/>
      <c r="D120" s="1501"/>
      <c r="E120" s="1501"/>
      <c r="F120" s="1501"/>
      <c r="G120" s="1501"/>
      <c r="H120" s="1501"/>
      <c r="I120" s="1501"/>
      <c r="J120" s="1501"/>
      <c r="K120" s="1501"/>
      <c r="L120" s="1502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 spans="2:27" ht="17.399999999999999">
      <c r="B121" s="1497" t="s">
        <v>47</v>
      </c>
      <c r="C121" s="1506" t="s">
        <v>81</v>
      </c>
      <c r="D121" s="1508" t="s">
        <v>82</v>
      </c>
      <c r="E121" s="1510" t="s">
        <v>72</v>
      </c>
      <c r="F121" s="1511"/>
      <c r="G121" s="1510" t="s">
        <v>73</v>
      </c>
      <c r="H121" s="1511"/>
      <c r="I121" s="1510" t="s">
        <v>74</v>
      </c>
      <c r="J121" s="1512"/>
      <c r="K121" s="1512"/>
      <c r="L121" s="1513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 spans="2:27" ht="17.399999999999999">
      <c r="B122" s="1498"/>
      <c r="C122" s="1507"/>
      <c r="D122" s="1509"/>
      <c r="E122" s="67" t="s">
        <v>63</v>
      </c>
      <c r="F122" s="68" t="s">
        <v>47</v>
      </c>
      <c r="G122" s="67" t="s">
        <v>63</v>
      </c>
      <c r="H122" s="68" t="s">
        <v>47</v>
      </c>
      <c r="I122" s="67" t="s">
        <v>75</v>
      </c>
      <c r="J122" s="69" t="s">
        <v>71</v>
      </c>
      <c r="K122" s="69" t="s">
        <v>83</v>
      </c>
      <c r="L122" s="70" t="s">
        <v>84</v>
      </c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 spans="2:27" ht="15" customHeight="1">
      <c r="B123" s="39"/>
      <c r="C123" s="40"/>
      <c r="D123" s="40"/>
      <c r="E123" s="41"/>
      <c r="F123" s="42"/>
      <c r="G123" s="41"/>
      <c r="H123" s="42"/>
      <c r="I123" s="71"/>
      <c r="J123" s="72"/>
      <c r="K123" s="72"/>
      <c r="L123" s="73"/>
    </row>
    <row r="124" spans="2:27" ht="15" customHeight="1">
      <c r="B124" s="46"/>
      <c r="C124" s="47"/>
      <c r="D124" s="47"/>
      <c r="E124" s="48"/>
      <c r="F124" s="49"/>
      <c r="G124" s="48"/>
      <c r="H124" s="49"/>
      <c r="I124" s="74"/>
      <c r="J124" s="75"/>
      <c r="K124" s="75"/>
      <c r="L124" s="76"/>
    </row>
    <row r="125" spans="2:27" ht="15" customHeight="1">
      <c r="B125" s="52"/>
      <c r="C125" s="53"/>
      <c r="D125" s="53"/>
      <c r="E125" s="54"/>
      <c r="F125" s="55"/>
      <c r="G125" s="54"/>
      <c r="H125" s="55"/>
      <c r="I125" s="71"/>
      <c r="J125" s="72"/>
      <c r="K125" s="72"/>
      <c r="L125" s="73"/>
    </row>
    <row r="126" spans="2:27" ht="15" customHeight="1">
      <c r="B126" s="46"/>
      <c r="C126" s="47"/>
      <c r="D126" s="47"/>
      <c r="E126" s="48"/>
      <c r="F126" s="49"/>
      <c r="G126" s="48"/>
      <c r="H126" s="49"/>
      <c r="I126" s="74"/>
      <c r="J126" s="75"/>
      <c r="K126" s="75"/>
      <c r="L126" s="76"/>
    </row>
    <row r="127" spans="2:27" ht="15" customHeight="1">
      <c r="B127" s="77"/>
      <c r="C127" s="78"/>
      <c r="D127" s="78"/>
      <c r="E127" s="71"/>
      <c r="F127" s="79"/>
      <c r="G127" s="71"/>
      <c r="H127" s="79"/>
      <c r="I127" s="71"/>
      <c r="J127" s="72"/>
      <c r="K127" s="72"/>
      <c r="L127" s="73"/>
    </row>
    <row r="128" spans="2:27" ht="15" customHeight="1">
      <c r="B128" s="80"/>
      <c r="C128" s="81"/>
      <c r="D128" s="81"/>
      <c r="E128" s="74"/>
      <c r="F128" s="82"/>
      <c r="G128" s="74"/>
      <c r="H128" s="82"/>
      <c r="I128" s="74"/>
      <c r="J128" s="75"/>
      <c r="K128" s="75"/>
      <c r="L128" s="76"/>
    </row>
    <row r="129" spans="2:27" ht="15" customHeight="1">
      <c r="B129" s="77"/>
      <c r="C129" s="78"/>
      <c r="D129" s="78"/>
      <c r="E129" s="71"/>
      <c r="F129" s="79"/>
      <c r="G129" s="71"/>
      <c r="H129" s="79"/>
      <c r="I129" s="71"/>
      <c r="J129" s="72"/>
      <c r="K129" s="72"/>
      <c r="L129" s="73"/>
    </row>
    <row r="130" spans="2:27" ht="15" customHeight="1">
      <c r="B130" s="80"/>
      <c r="C130" s="81"/>
      <c r="D130" s="81"/>
      <c r="E130" s="74"/>
      <c r="F130" s="82"/>
      <c r="G130" s="74"/>
      <c r="H130" s="82"/>
      <c r="I130" s="74"/>
      <c r="J130" s="75"/>
      <c r="K130" s="75"/>
      <c r="L130" s="76"/>
    </row>
    <row r="131" spans="2:27" ht="15" customHeight="1">
      <c r="B131" s="77"/>
      <c r="C131" s="78"/>
      <c r="D131" s="78"/>
      <c r="E131" s="71"/>
      <c r="F131" s="79"/>
      <c r="G131" s="71"/>
      <c r="H131" s="79"/>
      <c r="I131" s="71"/>
      <c r="J131" s="72"/>
      <c r="K131" s="72"/>
      <c r="L131" s="73"/>
    </row>
    <row r="132" spans="2:27" ht="15" customHeight="1">
      <c r="B132" s="83"/>
      <c r="C132" s="81"/>
      <c r="D132" s="81"/>
      <c r="E132" s="74"/>
      <c r="F132" s="82"/>
      <c r="G132" s="74"/>
      <c r="H132" s="82"/>
      <c r="I132" s="74"/>
      <c r="J132" s="75"/>
      <c r="K132" s="75"/>
      <c r="L132" s="76"/>
    </row>
    <row r="133" spans="2:27" ht="15" customHeight="1">
      <c r="B133" s="84"/>
      <c r="C133" s="78"/>
      <c r="D133" s="78"/>
      <c r="E133" s="71"/>
      <c r="F133" s="79"/>
      <c r="G133" s="71"/>
      <c r="H133" s="79"/>
      <c r="I133" s="71"/>
      <c r="J133" s="72"/>
      <c r="K133" s="72"/>
      <c r="L133" s="73"/>
    </row>
    <row r="134" spans="2:27" ht="15" customHeight="1">
      <c r="B134" s="83"/>
      <c r="C134" s="81"/>
      <c r="D134" s="81"/>
      <c r="E134" s="74"/>
      <c r="F134" s="82"/>
      <c r="G134" s="74"/>
      <c r="H134" s="82"/>
      <c r="I134" s="74"/>
      <c r="J134" s="75"/>
      <c r="K134" s="75"/>
      <c r="L134" s="76"/>
    </row>
    <row r="135" spans="2:27" ht="17.399999999999999">
      <c r="B135" s="85"/>
      <c r="C135" s="53"/>
      <c r="D135" s="53"/>
      <c r="E135" s="54"/>
      <c r="F135" s="55"/>
      <c r="G135" s="54"/>
      <c r="H135" s="55"/>
      <c r="I135" s="54"/>
      <c r="J135" s="72"/>
      <c r="K135" s="89"/>
      <c r="L135" s="57"/>
      <c r="P135" s="13" t="s">
        <v>85</v>
      </c>
    </row>
    <row r="136" spans="2:27" ht="17.399999999999999">
      <c r="B136" s="87"/>
      <c r="C136" s="47"/>
      <c r="D136" s="47"/>
      <c r="E136" s="48"/>
      <c r="F136" s="49"/>
      <c r="G136" s="48"/>
      <c r="H136" s="49"/>
      <c r="I136" s="48"/>
      <c r="J136" s="75"/>
      <c r="K136" s="88"/>
      <c r="L136" s="51"/>
    </row>
    <row r="137" spans="2:27" ht="17.399999999999999">
      <c r="B137" s="85"/>
      <c r="C137" s="53"/>
      <c r="D137" s="53"/>
      <c r="E137" s="54"/>
      <c r="F137" s="55"/>
      <c r="G137" s="54"/>
      <c r="H137" s="55"/>
      <c r="I137" s="54"/>
      <c r="J137" s="72"/>
      <c r="K137" s="89"/>
      <c r="L137" s="57"/>
    </row>
    <row r="138" spans="2:27" ht="17.399999999999999">
      <c r="B138" s="87"/>
      <c r="C138" s="47"/>
      <c r="D138" s="47"/>
      <c r="E138" s="48"/>
      <c r="F138" s="49"/>
      <c r="G138" s="48"/>
      <c r="H138" s="49"/>
      <c r="I138" s="48"/>
      <c r="J138" s="75"/>
      <c r="K138" s="88"/>
      <c r="L138" s="51"/>
    </row>
    <row r="139" spans="2:27" ht="17.399999999999999">
      <c r="B139" s="85"/>
      <c r="C139" s="53"/>
      <c r="D139" s="53"/>
      <c r="E139" s="54"/>
      <c r="F139" s="55"/>
      <c r="G139" s="54"/>
      <c r="H139" s="55"/>
      <c r="I139" s="54"/>
      <c r="J139" s="72"/>
      <c r="K139" s="89"/>
      <c r="L139" s="57"/>
    </row>
    <row r="140" spans="2:27" ht="18" thickBot="1">
      <c r="B140" s="91"/>
      <c r="C140" s="92"/>
      <c r="D140" s="92"/>
      <c r="E140" s="93"/>
      <c r="F140" s="94"/>
      <c r="G140" s="93"/>
      <c r="H140" s="94"/>
      <c r="I140" s="93"/>
      <c r="J140" s="95"/>
      <c r="K140" s="96"/>
      <c r="L140" s="97"/>
    </row>
    <row r="141" spans="2:27" ht="15" customHeight="1" thickBot="1"/>
    <row r="142" spans="2:27" ht="17.399999999999999">
      <c r="B142" s="1486"/>
      <c r="C142" s="1487"/>
      <c r="D142" s="1487"/>
      <c r="E142" s="1490"/>
      <c r="F142" s="1487"/>
      <c r="G142" s="1487"/>
      <c r="H142" s="1487"/>
      <c r="I142" s="1487"/>
      <c r="J142" s="1487"/>
      <c r="K142" s="1487"/>
      <c r="L142" s="1461"/>
    </row>
    <row r="143" spans="2:27" ht="17.399999999999999">
      <c r="B143" s="1488"/>
      <c r="C143" s="1489"/>
      <c r="D143" s="1489"/>
      <c r="E143" s="1489"/>
      <c r="F143" s="1489"/>
      <c r="G143" s="1489"/>
      <c r="H143" s="1489"/>
      <c r="I143" s="1489"/>
      <c r="J143" s="1489"/>
      <c r="K143" s="1489"/>
      <c r="L143" s="1491"/>
    </row>
    <row r="144" spans="2:27" ht="17.399999999999999">
      <c r="B144" s="25" t="s">
        <v>67</v>
      </c>
      <c r="C144" s="1492" t="s">
        <v>68</v>
      </c>
      <c r="D144" s="1493"/>
      <c r="E144" s="1494" t="s">
        <v>44</v>
      </c>
      <c r="F144" s="1483"/>
      <c r="G144" s="26"/>
      <c r="H144" s="27" t="s">
        <v>56</v>
      </c>
      <c r="I144" s="27" t="s">
        <v>57</v>
      </c>
      <c r="J144" s="27" t="s">
        <v>21</v>
      </c>
      <c r="K144" s="1495" t="s">
        <v>24</v>
      </c>
      <c r="L144" s="1496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 spans="2:27" ht="17.399999999999999">
      <c r="B145" s="29"/>
      <c r="C145" s="1482"/>
      <c r="D145" s="1483"/>
      <c r="E145" s="1482"/>
      <c r="F145" s="1483"/>
      <c r="G145" s="26"/>
      <c r="H145" s="30"/>
      <c r="I145" s="30"/>
      <c r="J145" s="31"/>
      <c r="K145" s="1484"/>
      <c r="L145" s="1485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 spans="2:27" ht="17.399999999999999">
      <c r="B146" s="32"/>
      <c r="C146" s="23"/>
      <c r="D146" s="23"/>
      <c r="E146" s="23"/>
      <c r="F146" s="23"/>
      <c r="G146" s="33"/>
      <c r="H146" s="33"/>
      <c r="I146" s="33"/>
      <c r="J146" s="33"/>
      <c r="K146" s="33"/>
      <c r="L146" s="34"/>
    </row>
    <row r="147" spans="2:27" ht="17.399999999999999">
      <c r="B147" s="1500" t="s">
        <v>69</v>
      </c>
      <c r="C147" s="1501"/>
      <c r="D147" s="1501"/>
      <c r="E147" s="1501"/>
      <c r="F147" s="1501"/>
      <c r="G147" s="1501"/>
      <c r="H147" s="1501"/>
      <c r="I147" s="1501"/>
      <c r="J147" s="1501"/>
      <c r="K147" s="1501"/>
      <c r="L147" s="1502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 spans="2:27" ht="28.8">
      <c r="B148" s="35" t="s">
        <v>47</v>
      </c>
      <c r="C148" s="36" t="s">
        <v>80</v>
      </c>
      <c r="D148" s="37" t="s">
        <v>63</v>
      </c>
      <c r="E148" s="1503" t="s">
        <v>70</v>
      </c>
      <c r="F148" s="1504"/>
      <c r="G148" s="38"/>
      <c r="H148" s="37" t="s">
        <v>47</v>
      </c>
      <c r="I148" s="36" t="s">
        <v>81</v>
      </c>
      <c r="J148" s="37" t="s">
        <v>63</v>
      </c>
      <c r="K148" s="1503" t="s">
        <v>70</v>
      </c>
      <c r="L148" s="1505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 spans="2:27" ht="15" customHeight="1">
      <c r="B149" s="39"/>
      <c r="C149" s="40"/>
      <c r="D149" s="40"/>
      <c r="E149" s="41"/>
      <c r="F149" s="42"/>
      <c r="G149" s="43"/>
      <c r="H149" s="44"/>
      <c r="I149" s="40"/>
      <c r="J149" s="40"/>
      <c r="K149" s="41"/>
      <c r="L149" s="45"/>
    </row>
    <row r="150" spans="2:27" ht="15" customHeight="1">
      <c r="B150" s="46"/>
      <c r="C150" s="47"/>
      <c r="D150" s="47"/>
      <c r="E150" s="48"/>
      <c r="F150" s="49"/>
      <c r="G150" s="43"/>
      <c r="H150" s="50"/>
      <c r="I150" s="47"/>
      <c r="J150" s="47"/>
      <c r="K150" s="48"/>
      <c r="L150" s="51"/>
    </row>
    <row r="151" spans="2:27" ht="15" customHeight="1">
      <c r="B151" s="52"/>
      <c r="C151" s="53"/>
      <c r="D151" s="53"/>
      <c r="E151" s="54"/>
      <c r="F151" s="55"/>
      <c r="G151" s="43"/>
      <c r="H151" s="56"/>
      <c r="I151" s="53"/>
      <c r="J151" s="53"/>
      <c r="K151" s="54"/>
      <c r="L151" s="57"/>
    </row>
    <row r="152" spans="2:27" ht="15" customHeight="1">
      <c r="B152" s="46"/>
      <c r="C152" s="47"/>
      <c r="D152" s="47"/>
      <c r="E152" s="48"/>
      <c r="F152" s="49"/>
      <c r="G152" s="43"/>
      <c r="H152" s="50"/>
      <c r="I152" s="47"/>
      <c r="J152" s="47"/>
      <c r="K152" s="48"/>
      <c r="L152" s="51"/>
    </row>
    <row r="153" spans="2:27" ht="15" customHeight="1">
      <c r="B153" s="58"/>
      <c r="C153" s="59"/>
      <c r="D153" s="59"/>
      <c r="E153" s="60"/>
      <c r="F153" s="61"/>
      <c r="G153" s="62"/>
      <c r="H153" s="63"/>
      <c r="I153" s="62"/>
      <c r="J153" s="62"/>
      <c r="K153" s="64"/>
      <c r="L153" s="65"/>
    </row>
    <row r="154" spans="2:27" ht="15" customHeight="1">
      <c r="B154" s="66"/>
      <c r="C154" s="33"/>
      <c r="D154" s="33"/>
      <c r="E154" s="33"/>
      <c r="F154" s="33"/>
      <c r="G154" s="33"/>
      <c r="H154" s="33"/>
      <c r="I154" s="33"/>
      <c r="J154" s="33"/>
      <c r="K154" s="33"/>
      <c r="L154" s="34"/>
    </row>
    <row r="155" spans="2:27" ht="17.399999999999999">
      <c r="B155" s="1500" t="s">
        <v>71</v>
      </c>
      <c r="C155" s="1501"/>
      <c r="D155" s="1501"/>
      <c r="E155" s="1501"/>
      <c r="F155" s="1501"/>
      <c r="G155" s="1501"/>
      <c r="H155" s="1501"/>
      <c r="I155" s="1501"/>
      <c r="J155" s="1501"/>
      <c r="K155" s="1501"/>
      <c r="L155" s="1502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 spans="2:27" ht="17.399999999999999">
      <c r="B156" s="1497" t="s">
        <v>47</v>
      </c>
      <c r="C156" s="1506" t="s">
        <v>81</v>
      </c>
      <c r="D156" s="1508" t="s">
        <v>82</v>
      </c>
      <c r="E156" s="1510" t="s">
        <v>72</v>
      </c>
      <c r="F156" s="1511"/>
      <c r="G156" s="1510" t="s">
        <v>73</v>
      </c>
      <c r="H156" s="1511"/>
      <c r="I156" s="1510" t="s">
        <v>74</v>
      </c>
      <c r="J156" s="1512"/>
      <c r="K156" s="1512"/>
      <c r="L156" s="1513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 spans="2:27" ht="17.399999999999999">
      <c r="B157" s="1498"/>
      <c r="C157" s="1507"/>
      <c r="D157" s="1509"/>
      <c r="E157" s="67" t="s">
        <v>63</v>
      </c>
      <c r="F157" s="68" t="s">
        <v>47</v>
      </c>
      <c r="G157" s="67" t="s">
        <v>63</v>
      </c>
      <c r="H157" s="68" t="s">
        <v>47</v>
      </c>
      <c r="I157" s="67" t="s">
        <v>75</v>
      </c>
      <c r="J157" s="69" t="s">
        <v>71</v>
      </c>
      <c r="K157" s="69" t="s">
        <v>83</v>
      </c>
      <c r="L157" s="70" t="s">
        <v>84</v>
      </c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 spans="2:27" ht="15" customHeight="1">
      <c r="B158" s="39"/>
      <c r="C158" s="40"/>
      <c r="D158" s="40"/>
      <c r="E158" s="41"/>
      <c r="F158" s="42"/>
      <c r="G158" s="41"/>
      <c r="H158" s="42"/>
      <c r="I158" s="71"/>
      <c r="J158" s="72"/>
      <c r="K158" s="72"/>
      <c r="L158" s="73"/>
    </row>
    <row r="159" spans="2:27" ht="15" customHeight="1">
      <c r="B159" s="46"/>
      <c r="C159" s="47"/>
      <c r="D159" s="47"/>
      <c r="E159" s="48"/>
      <c r="F159" s="49"/>
      <c r="G159" s="48"/>
      <c r="H159" s="49"/>
      <c r="I159" s="74"/>
      <c r="J159" s="75"/>
      <c r="K159" s="75"/>
      <c r="L159" s="76"/>
    </row>
    <row r="160" spans="2:27" ht="15" customHeight="1">
      <c r="B160" s="52"/>
      <c r="C160" s="53"/>
      <c r="D160" s="53"/>
      <c r="E160" s="54"/>
      <c r="F160" s="55"/>
      <c r="G160" s="54"/>
      <c r="H160" s="55"/>
      <c r="I160" s="71"/>
      <c r="J160" s="72"/>
      <c r="K160" s="72"/>
      <c r="L160" s="73"/>
    </row>
    <row r="161" spans="2:12" ht="15" customHeight="1">
      <c r="B161" s="46"/>
      <c r="C161" s="47"/>
      <c r="D161" s="47"/>
      <c r="E161" s="48"/>
      <c r="F161" s="49"/>
      <c r="G161" s="48"/>
      <c r="H161" s="49"/>
      <c r="I161" s="74"/>
      <c r="J161" s="75"/>
      <c r="K161" s="75"/>
      <c r="L161" s="76"/>
    </row>
    <row r="162" spans="2:12" ht="15" customHeight="1">
      <c r="B162" s="77"/>
      <c r="C162" s="78"/>
      <c r="D162" s="78"/>
      <c r="E162" s="71"/>
      <c r="F162" s="79"/>
      <c r="G162" s="71"/>
      <c r="H162" s="79"/>
      <c r="I162" s="71"/>
      <c r="J162" s="72"/>
      <c r="K162" s="72"/>
      <c r="L162" s="73"/>
    </row>
    <row r="163" spans="2:12" ht="15" customHeight="1">
      <c r="B163" s="80"/>
      <c r="C163" s="81"/>
      <c r="D163" s="81"/>
      <c r="E163" s="74"/>
      <c r="F163" s="82"/>
      <c r="G163" s="74"/>
      <c r="H163" s="82"/>
      <c r="I163" s="74"/>
      <c r="J163" s="75"/>
      <c r="K163" s="75"/>
      <c r="L163" s="76"/>
    </row>
    <row r="164" spans="2:12" ht="15" customHeight="1">
      <c r="B164" s="77"/>
      <c r="C164" s="78"/>
      <c r="D164" s="78"/>
      <c r="E164" s="71"/>
      <c r="F164" s="79"/>
      <c r="G164" s="71"/>
      <c r="H164" s="79"/>
      <c r="I164" s="71"/>
      <c r="J164" s="72"/>
      <c r="K164" s="72"/>
      <c r="L164" s="73"/>
    </row>
    <row r="165" spans="2:12" ht="15" customHeight="1">
      <c r="B165" s="80"/>
      <c r="C165" s="81"/>
      <c r="D165" s="81"/>
      <c r="E165" s="74"/>
      <c r="F165" s="82"/>
      <c r="G165" s="74"/>
      <c r="H165" s="82"/>
      <c r="I165" s="74"/>
      <c r="J165" s="75"/>
      <c r="K165" s="75"/>
      <c r="L165" s="76"/>
    </row>
    <row r="166" spans="2:12" ht="15" customHeight="1">
      <c r="B166" s="77"/>
      <c r="C166" s="78"/>
      <c r="D166" s="78"/>
      <c r="E166" s="71"/>
      <c r="F166" s="79"/>
      <c r="G166" s="71"/>
      <c r="H166" s="79"/>
      <c r="I166" s="71"/>
      <c r="J166" s="72"/>
      <c r="K166" s="72"/>
      <c r="L166" s="73"/>
    </row>
    <row r="167" spans="2:12" ht="15" customHeight="1">
      <c r="B167" s="83"/>
      <c r="C167" s="81"/>
      <c r="D167" s="81"/>
      <c r="E167" s="74"/>
      <c r="F167" s="82"/>
      <c r="G167" s="74"/>
      <c r="H167" s="82"/>
      <c r="I167" s="74"/>
      <c r="J167" s="75"/>
      <c r="K167" s="75"/>
      <c r="L167" s="76"/>
    </row>
    <row r="168" spans="2:12" ht="15" customHeight="1">
      <c r="B168" s="84"/>
      <c r="C168" s="78"/>
      <c r="D168" s="78"/>
      <c r="E168" s="71"/>
      <c r="F168" s="79"/>
      <c r="G168" s="71"/>
      <c r="H168" s="79"/>
      <c r="I168" s="71"/>
      <c r="J168" s="72"/>
      <c r="K168" s="72"/>
      <c r="L168" s="73"/>
    </row>
    <row r="169" spans="2:12" ht="15" customHeight="1">
      <c r="B169" s="83"/>
      <c r="C169" s="81"/>
      <c r="D169" s="81"/>
      <c r="E169" s="74"/>
      <c r="F169" s="82"/>
      <c r="G169" s="74"/>
      <c r="H169" s="82"/>
      <c r="I169" s="74"/>
      <c r="J169" s="75"/>
      <c r="K169" s="75"/>
      <c r="L169" s="76"/>
    </row>
    <row r="170" spans="2:12" ht="15" customHeight="1">
      <c r="B170" s="85"/>
      <c r="C170" s="53"/>
      <c r="D170" s="53"/>
      <c r="E170" s="54"/>
      <c r="F170" s="55"/>
      <c r="G170" s="54"/>
      <c r="H170" s="55"/>
      <c r="I170" s="54"/>
      <c r="J170" s="72"/>
      <c r="K170" s="86"/>
      <c r="L170" s="57"/>
    </row>
    <row r="171" spans="2:12" ht="17.399999999999999">
      <c r="B171" s="87"/>
      <c r="C171" s="47"/>
      <c r="D171" s="47"/>
      <c r="E171" s="48"/>
      <c r="F171" s="49"/>
      <c r="G171" s="48"/>
      <c r="H171" s="49"/>
      <c r="I171" s="48"/>
      <c r="J171" s="75"/>
      <c r="K171" s="88"/>
      <c r="L171" s="51"/>
    </row>
    <row r="172" spans="2:12" ht="17.399999999999999">
      <c r="B172" s="77"/>
      <c r="C172" s="78"/>
      <c r="D172" s="78"/>
      <c r="E172" s="71"/>
      <c r="F172" s="79"/>
      <c r="G172" s="71"/>
      <c r="H172" s="79"/>
      <c r="I172" s="71"/>
      <c r="J172" s="72"/>
      <c r="K172" s="72"/>
      <c r="L172" s="73"/>
    </row>
    <row r="173" spans="2:12" ht="17.399999999999999">
      <c r="B173" s="83"/>
      <c r="C173" s="81"/>
      <c r="D173" s="81"/>
      <c r="E173" s="74"/>
      <c r="F173" s="82"/>
      <c r="G173" s="74"/>
      <c r="H173" s="82"/>
      <c r="I173" s="74"/>
      <c r="J173" s="75"/>
      <c r="K173" s="75"/>
      <c r="L173" s="76"/>
    </row>
    <row r="174" spans="2:12" ht="17.399999999999999">
      <c r="B174" s="84"/>
      <c r="C174" s="78"/>
      <c r="D174" s="78"/>
      <c r="E174" s="71"/>
      <c r="F174" s="79"/>
      <c r="G174" s="71"/>
      <c r="H174" s="79"/>
      <c r="I174" s="71"/>
      <c r="J174" s="72"/>
      <c r="K174" s="72"/>
      <c r="L174" s="73"/>
    </row>
    <row r="175" spans="2:12" ht="17.399999999999999">
      <c r="B175" s="46"/>
      <c r="C175" s="47"/>
      <c r="D175" s="47"/>
      <c r="E175" s="48"/>
      <c r="F175" s="49"/>
      <c r="G175" s="48"/>
      <c r="H175" s="49"/>
      <c r="I175" s="74"/>
      <c r="J175" s="75"/>
      <c r="K175" s="75"/>
      <c r="L175" s="76"/>
    </row>
    <row r="176" spans="2:12" ht="15" customHeight="1">
      <c r="B176" s="52"/>
      <c r="C176" s="53"/>
      <c r="D176" s="53"/>
      <c r="E176" s="54"/>
      <c r="F176" s="55"/>
      <c r="G176" s="54"/>
      <c r="H176" s="55"/>
      <c r="I176" s="71"/>
      <c r="J176" s="72"/>
      <c r="K176" s="72"/>
      <c r="L176" s="73"/>
    </row>
    <row r="177" spans="2:12" ht="15" customHeight="1">
      <c r="B177" s="46"/>
      <c r="C177" s="47"/>
      <c r="D177" s="47"/>
      <c r="E177" s="48"/>
      <c r="F177" s="49"/>
      <c r="G177" s="48"/>
      <c r="H177" s="49"/>
      <c r="I177" s="74"/>
      <c r="J177" s="75"/>
      <c r="K177" s="75"/>
      <c r="L177" s="76"/>
    </row>
    <row r="178" spans="2:12" ht="15" customHeight="1">
      <c r="B178" s="77"/>
      <c r="C178" s="78"/>
      <c r="D178" s="78"/>
      <c r="E178" s="71"/>
      <c r="F178" s="79"/>
      <c r="G178" s="71"/>
      <c r="H178" s="79"/>
      <c r="I178" s="71"/>
      <c r="J178" s="72"/>
      <c r="K178" s="72"/>
      <c r="L178" s="73"/>
    </row>
    <row r="179" spans="2:12" ht="15" customHeight="1">
      <c r="B179" s="80"/>
      <c r="C179" s="81"/>
      <c r="D179" s="81"/>
      <c r="E179" s="74"/>
      <c r="F179" s="82"/>
      <c r="G179" s="74"/>
      <c r="H179" s="82"/>
      <c r="I179" s="74"/>
      <c r="J179" s="75"/>
      <c r="K179" s="75"/>
      <c r="L179" s="76"/>
    </row>
    <row r="180" spans="2:12" ht="15" customHeight="1">
      <c r="B180" s="77"/>
      <c r="C180" s="78"/>
      <c r="D180" s="78"/>
      <c r="E180" s="71"/>
      <c r="F180" s="79"/>
      <c r="G180" s="71"/>
      <c r="H180" s="79"/>
      <c r="I180" s="71"/>
      <c r="J180" s="72"/>
      <c r="K180" s="72"/>
      <c r="L180" s="73"/>
    </row>
    <row r="181" spans="2:12" ht="15" customHeight="1">
      <c r="B181" s="80"/>
      <c r="C181" s="81"/>
      <c r="D181" s="81"/>
      <c r="E181" s="74"/>
      <c r="F181" s="82"/>
      <c r="G181" s="74"/>
      <c r="H181" s="82"/>
      <c r="I181" s="74"/>
      <c r="J181" s="75"/>
      <c r="K181" s="75"/>
      <c r="L181" s="76"/>
    </row>
    <row r="182" spans="2:12" ht="15" customHeight="1">
      <c r="B182" s="77"/>
      <c r="C182" s="78"/>
      <c r="D182" s="78"/>
      <c r="E182" s="71"/>
      <c r="F182" s="79"/>
      <c r="G182" s="71"/>
      <c r="H182" s="79"/>
      <c r="I182" s="71"/>
      <c r="J182" s="72"/>
      <c r="K182" s="72"/>
      <c r="L182" s="73"/>
    </row>
    <row r="183" spans="2:12" ht="15" customHeight="1">
      <c r="B183" s="80"/>
      <c r="C183" s="81"/>
      <c r="D183" s="81"/>
      <c r="E183" s="74"/>
      <c r="F183" s="82"/>
      <c r="G183" s="74"/>
      <c r="H183" s="82"/>
      <c r="I183" s="74"/>
      <c r="J183" s="75"/>
      <c r="K183" s="75"/>
      <c r="L183" s="76"/>
    </row>
    <row r="184" spans="2:12" ht="15" customHeight="1">
      <c r="B184" s="77"/>
      <c r="C184" s="78"/>
      <c r="D184" s="78"/>
      <c r="E184" s="71"/>
      <c r="F184" s="79"/>
      <c r="G184" s="71"/>
      <c r="H184" s="79"/>
      <c r="I184" s="71"/>
      <c r="J184" s="72"/>
      <c r="K184" s="72"/>
      <c r="L184" s="73"/>
    </row>
    <row r="185" spans="2:12" ht="15" customHeight="1">
      <c r="B185" s="83"/>
      <c r="C185" s="81"/>
      <c r="D185" s="81"/>
      <c r="E185" s="74"/>
      <c r="F185" s="82"/>
      <c r="G185" s="74"/>
      <c r="H185" s="82"/>
      <c r="I185" s="74"/>
      <c r="J185" s="75"/>
      <c r="K185" s="75"/>
      <c r="L185" s="76"/>
    </row>
    <row r="186" spans="2:12" ht="15" customHeight="1">
      <c r="B186" s="84"/>
      <c r="C186" s="78"/>
      <c r="D186" s="78"/>
      <c r="E186" s="71"/>
      <c r="F186" s="79"/>
      <c r="G186" s="71"/>
      <c r="H186" s="79"/>
      <c r="I186" s="71"/>
      <c r="J186" s="72"/>
      <c r="K186" s="72"/>
      <c r="L186" s="73"/>
    </row>
    <row r="187" spans="2:12" ht="15" customHeight="1">
      <c r="B187" s="83"/>
      <c r="C187" s="81"/>
      <c r="D187" s="81"/>
      <c r="E187" s="74"/>
      <c r="F187" s="82"/>
      <c r="G187" s="74"/>
      <c r="H187" s="82"/>
      <c r="I187" s="74"/>
      <c r="J187" s="75"/>
      <c r="K187" s="75"/>
      <c r="L187" s="76"/>
    </row>
    <row r="188" spans="2:12" ht="15" customHeight="1">
      <c r="B188" s="85"/>
      <c r="C188" s="53"/>
      <c r="D188" s="53"/>
      <c r="E188" s="54"/>
      <c r="F188" s="55"/>
      <c r="G188" s="54"/>
      <c r="H188" s="55"/>
      <c r="I188" s="54"/>
      <c r="J188" s="72"/>
      <c r="K188" s="86"/>
      <c r="L188" s="57"/>
    </row>
    <row r="189" spans="2:12" ht="17.399999999999999">
      <c r="B189" s="87"/>
      <c r="C189" s="47"/>
      <c r="D189" s="47"/>
      <c r="E189" s="48"/>
      <c r="F189" s="49"/>
      <c r="G189" s="48"/>
      <c r="H189" s="49"/>
      <c r="I189" s="48"/>
      <c r="J189" s="75"/>
      <c r="K189" s="88"/>
      <c r="L189" s="51"/>
    </row>
    <row r="190" spans="2:12" ht="17.399999999999999">
      <c r="B190" s="85"/>
      <c r="C190" s="53"/>
      <c r="D190" s="53"/>
      <c r="E190" s="54"/>
      <c r="F190" s="55"/>
      <c r="G190" s="54"/>
      <c r="H190" s="55"/>
      <c r="I190" s="54"/>
      <c r="J190" s="72"/>
      <c r="K190" s="86"/>
      <c r="L190" s="57"/>
    </row>
    <row r="191" spans="2:12" ht="17.399999999999999">
      <c r="B191" s="87"/>
      <c r="C191" s="47"/>
      <c r="D191" s="47"/>
      <c r="E191" s="48"/>
      <c r="F191" s="49"/>
      <c r="G191" s="48"/>
      <c r="H191" s="49"/>
      <c r="I191" s="48"/>
      <c r="J191" s="75"/>
      <c r="K191" s="88"/>
      <c r="L191" s="51"/>
    </row>
    <row r="192" spans="2:12" ht="17.399999999999999">
      <c r="B192" s="85"/>
      <c r="C192" s="53"/>
      <c r="D192" s="53"/>
      <c r="E192" s="54"/>
      <c r="F192" s="55"/>
      <c r="G192" s="54"/>
      <c r="H192" s="55"/>
      <c r="I192" s="54"/>
      <c r="J192" s="72"/>
      <c r="K192" s="89"/>
      <c r="L192" s="57"/>
    </row>
    <row r="193" spans="2:12" ht="17.399999999999999">
      <c r="B193" s="46"/>
      <c r="C193" s="47"/>
      <c r="D193" s="47"/>
      <c r="E193" s="48"/>
      <c r="F193" s="49"/>
      <c r="G193" s="48"/>
      <c r="H193" s="49"/>
      <c r="I193" s="74"/>
      <c r="J193" s="75"/>
      <c r="K193" s="75"/>
      <c r="L193" s="76"/>
    </row>
    <row r="194" spans="2:12" ht="15" customHeight="1">
      <c r="B194" s="52"/>
      <c r="C194" s="53"/>
      <c r="D194" s="53"/>
      <c r="E194" s="54"/>
      <c r="F194" s="55"/>
      <c r="G194" s="54"/>
      <c r="H194" s="55"/>
      <c r="I194" s="71"/>
      <c r="J194" s="72"/>
      <c r="K194" s="72"/>
      <c r="L194" s="73"/>
    </row>
    <row r="195" spans="2:12" ht="15" customHeight="1">
      <c r="B195" s="46"/>
      <c r="C195" s="47"/>
      <c r="D195" s="47"/>
      <c r="E195" s="48"/>
      <c r="F195" s="49"/>
      <c r="G195" s="48"/>
      <c r="H195" s="49"/>
      <c r="I195" s="74"/>
      <c r="J195" s="75"/>
      <c r="K195" s="75"/>
      <c r="L195" s="76"/>
    </row>
    <row r="196" spans="2:12" ht="15" customHeight="1">
      <c r="B196" s="77"/>
      <c r="C196" s="78"/>
      <c r="D196" s="78"/>
      <c r="E196" s="71"/>
      <c r="F196" s="79"/>
      <c r="G196" s="71"/>
      <c r="H196" s="79"/>
      <c r="I196" s="71"/>
      <c r="J196" s="72"/>
      <c r="K196" s="72"/>
      <c r="L196" s="73"/>
    </row>
    <row r="197" spans="2:12" ht="15" customHeight="1">
      <c r="B197" s="80"/>
      <c r="C197" s="81"/>
      <c r="D197" s="81"/>
      <c r="E197" s="74"/>
      <c r="F197" s="82"/>
      <c r="G197" s="74"/>
      <c r="H197" s="82"/>
      <c r="I197" s="74"/>
      <c r="J197" s="75"/>
      <c r="K197" s="75"/>
      <c r="L197" s="76"/>
    </row>
    <row r="198" spans="2:12" ht="15" customHeight="1">
      <c r="B198" s="77"/>
      <c r="C198" s="78"/>
      <c r="D198" s="78"/>
      <c r="E198" s="71"/>
      <c r="F198" s="79"/>
      <c r="G198" s="71"/>
      <c r="H198" s="79"/>
      <c r="I198" s="71"/>
      <c r="J198" s="72"/>
      <c r="K198" s="72"/>
      <c r="L198" s="73"/>
    </row>
    <row r="199" spans="2:12" ht="15" customHeight="1">
      <c r="B199" s="80"/>
      <c r="C199" s="81"/>
      <c r="D199" s="81"/>
      <c r="E199" s="74"/>
      <c r="F199" s="82"/>
      <c r="G199" s="74"/>
      <c r="H199" s="82"/>
      <c r="I199" s="74"/>
      <c r="J199" s="75"/>
      <c r="K199" s="75"/>
      <c r="L199" s="76"/>
    </row>
    <row r="200" spans="2:12" ht="15" customHeight="1">
      <c r="B200" s="77"/>
      <c r="C200" s="78"/>
      <c r="D200" s="78"/>
      <c r="E200" s="71"/>
      <c r="F200" s="79"/>
      <c r="G200" s="71"/>
      <c r="H200" s="79"/>
      <c r="I200" s="71"/>
      <c r="J200" s="72"/>
      <c r="K200" s="72"/>
      <c r="L200" s="73"/>
    </row>
    <row r="201" spans="2:12" ht="15" customHeight="1">
      <c r="B201" s="80"/>
      <c r="C201" s="81"/>
      <c r="D201" s="81"/>
      <c r="E201" s="74"/>
      <c r="F201" s="82"/>
      <c r="G201" s="74"/>
      <c r="H201" s="82"/>
      <c r="I201" s="74"/>
      <c r="J201" s="75"/>
      <c r="K201" s="75"/>
      <c r="L201" s="76"/>
    </row>
    <row r="202" spans="2:12" ht="15" customHeight="1">
      <c r="B202" s="77"/>
      <c r="C202" s="78"/>
      <c r="D202" s="78"/>
      <c r="E202" s="71"/>
      <c r="F202" s="79"/>
      <c r="G202" s="71"/>
      <c r="H202" s="79"/>
      <c r="I202" s="71"/>
      <c r="J202" s="72"/>
      <c r="K202" s="72"/>
      <c r="L202" s="73"/>
    </row>
    <row r="203" spans="2:12" ht="15" customHeight="1">
      <c r="B203" s="80"/>
      <c r="C203" s="81"/>
      <c r="D203" s="81"/>
      <c r="E203" s="74"/>
      <c r="F203" s="82"/>
      <c r="G203" s="74"/>
      <c r="H203" s="82"/>
      <c r="I203" s="74"/>
      <c r="J203" s="75"/>
      <c r="K203" s="75"/>
      <c r="L203" s="76"/>
    </row>
    <row r="204" spans="2:12" ht="15" customHeight="1">
      <c r="B204" s="77"/>
      <c r="C204" s="78"/>
      <c r="D204" s="78"/>
      <c r="E204" s="71"/>
      <c r="F204" s="79"/>
      <c r="G204" s="71"/>
      <c r="H204" s="79"/>
      <c r="I204" s="71"/>
      <c r="J204" s="72"/>
      <c r="K204" s="72"/>
      <c r="L204" s="73"/>
    </row>
    <row r="205" spans="2:12" ht="15" customHeight="1">
      <c r="B205" s="46"/>
      <c r="C205" s="47"/>
      <c r="D205" s="47"/>
      <c r="E205" s="48"/>
      <c r="F205" s="49"/>
      <c r="G205" s="48"/>
      <c r="H205" s="49"/>
      <c r="I205" s="74"/>
      <c r="J205" s="75"/>
      <c r="K205" s="75"/>
      <c r="L205" s="76"/>
    </row>
    <row r="206" spans="2:12" ht="15" customHeight="1">
      <c r="B206" s="52"/>
      <c r="C206" s="53"/>
      <c r="D206" s="53"/>
      <c r="E206" s="54"/>
      <c r="F206" s="55"/>
      <c r="G206" s="54"/>
      <c r="H206" s="55"/>
      <c r="I206" s="71"/>
      <c r="J206" s="72"/>
      <c r="K206" s="72"/>
      <c r="L206" s="73"/>
    </row>
    <row r="207" spans="2:12" ht="17.399999999999999">
      <c r="B207" s="46"/>
      <c r="C207" s="47"/>
      <c r="D207" s="47"/>
      <c r="E207" s="48"/>
      <c r="F207" s="49"/>
      <c r="G207" s="48"/>
      <c r="H207" s="49"/>
      <c r="I207" s="74"/>
      <c r="J207" s="75"/>
      <c r="K207" s="75"/>
      <c r="L207" s="76"/>
    </row>
    <row r="208" spans="2:12" ht="17.399999999999999">
      <c r="B208" s="77"/>
      <c r="C208" s="78"/>
      <c r="D208" s="78"/>
      <c r="E208" s="71"/>
      <c r="F208" s="79"/>
      <c r="G208" s="71"/>
      <c r="H208" s="79"/>
      <c r="I208" s="71"/>
      <c r="J208" s="72"/>
      <c r="K208" s="72"/>
      <c r="L208" s="73"/>
    </row>
    <row r="209" spans="2:12" ht="17.399999999999999">
      <c r="B209" s="80"/>
      <c r="C209" s="81"/>
      <c r="D209" s="81"/>
      <c r="E209" s="74"/>
      <c r="F209" s="82"/>
      <c r="G209" s="74"/>
      <c r="H209" s="82"/>
      <c r="I209" s="74"/>
      <c r="J209" s="75"/>
      <c r="K209" s="75"/>
      <c r="L209" s="76"/>
    </row>
    <row r="210" spans="2:12" ht="17.399999999999999">
      <c r="B210" s="52"/>
      <c r="C210" s="53"/>
      <c r="D210" s="53"/>
      <c r="E210" s="54"/>
      <c r="F210" s="55"/>
      <c r="G210" s="54"/>
      <c r="H210" s="55"/>
      <c r="I210" s="71"/>
      <c r="J210" s="72"/>
      <c r="K210" s="72"/>
      <c r="L210" s="73"/>
    </row>
    <row r="211" spans="2:12" ht="17.399999999999999">
      <c r="B211" s="46"/>
      <c r="C211" s="47"/>
      <c r="D211" s="47"/>
      <c r="E211" s="48"/>
      <c r="F211" s="49"/>
      <c r="G211" s="48"/>
      <c r="H211" s="49"/>
      <c r="I211" s="74"/>
      <c r="J211" s="75"/>
      <c r="K211" s="75"/>
      <c r="L211" s="76"/>
    </row>
    <row r="212" spans="2:12" ht="15" customHeight="1">
      <c r="B212" s="77"/>
      <c r="C212" s="78"/>
      <c r="D212" s="78"/>
      <c r="E212" s="71"/>
      <c r="F212" s="79"/>
      <c r="G212" s="71"/>
      <c r="H212" s="79"/>
      <c r="I212" s="71"/>
      <c r="J212" s="72"/>
      <c r="K212" s="72"/>
      <c r="L212" s="73"/>
    </row>
    <row r="213" spans="2:12" ht="15" customHeight="1">
      <c r="B213" s="80"/>
      <c r="C213" s="81"/>
      <c r="D213" s="81"/>
      <c r="E213" s="74"/>
      <c r="F213" s="82"/>
      <c r="G213" s="74"/>
      <c r="H213" s="82"/>
      <c r="I213" s="74"/>
      <c r="J213" s="75"/>
      <c r="K213" s="75"/>
      <c r="L213" s="76"/>
    </row>
    <row r="214" spans="2:12" ht="15" customHeight="1" thickBot="1">
      <c r="B214" s="98"/>
      <c r="C214" s="99"/>
      <c r="D214" s="99"/>
      <c r="E214" s="100"/>
      <c r="F214" s="101"/>
      <c r="G214" s="100"/>
      <c r="H214" s="101"/>
      <c r="I214" s="100"/>
      <c r="J214" s="102"/>
      <c r="K214" s="102"/>
      <c r="L214" s="103"/>
    </row>
  </sheetData>
  <mergeCells count="91">
    <mergeCell ref="B4:D5"/>
    <mergeCell ref="C6:D6"/>
    <mergeCell ref="E6:F6"/>
    <mergeCell ref="K6:L6"/>
    <mergeCell ref="C7:D7"/>
    <mergeCell ref="E7:F7"/>
    <mergeCell ref="K7:L7"/>
    <mergeCell ref="K5:L5"/>
    <mergeCell ref="B51:L51"/>
    <mergeCell ref="B9:L9"/>
    <mergeCell ref="E10:F10"/>
    <mergeCell ref="K10:L10"/>
    <mergeCell ref="B17:L17"/>
    <mergeCell ref="B18:B19"/>
    <mergeCell ref="C18:C19"/>
    <mergeCell ref="D18:D19"/>
    <mergeCell ref="E18:F18"/>
    <mergeCell ref="G18:H18"/>
    <mergeCell ref="I18:L18"/>
    <mergeCell ref="C41:D41"/>
    <mergeCell ref="E41:F41"/>
    <mergeCell ref="K41:L41"/>
    <mergeCell ref="B43:L43"/>
    <mergeCell ref="E44:F44"/>
    <mergeCell ref="K44:L44"/>
    <mergeCell ref="B38:D39"/>
    <mergeCell ref="E38:L39"/>
    <mergeCell ref="C40:D40"/>
    <mergeCell ref="E40:F40"/>
    <mergeCell ref="K40:L40"/>
    <mergeCell ref="B156:B157"/>
    <mergeCell ref="C156:C157"/>
    <mergeCell ref="B142:D143"/>
    <mergeCell ref="E142:L143"/>
    <mergeCell ref="C144:D144"/>
    <mergeCell ref="E144:F144"/>
    <mergeCell ref="D156:D157"/>
    <mergeCell ref="E156:F156"/>
    <mergeCell ref="G156:H156"/>
    <mergeCell ref="I156:L156"/>
    <mergeCell ref="B147:L147"/>
    <mergeCell ref="E148:F148"/>
    <mergeCell ref="K148:L148"/>
    <mergeCell ref="C52:C53"/>
    <mergeCell ref="D52:D53"/>
    <mergeCell ref="E52:F52"/>
    <mergeCell ref="G52:H52"/>
    <mergeCell ref="B155:L155"/>
    <mergeCell ref="B73:D74"/>
    <mergeCell ref="E73:L74"/>
    <mergeCell ref="C75:D75"/>
    <mergeCell ref="E75:F75"/>
    <mergeCell ref="I52:L52"/>
    <mergeCell ref="I87:L87"/>
    <mergeCell ref="K75:L75"/>
    <mergeCell ref="C76:D76"/>
    <mergeCell ref="E76:F76"/>
    <mergeCell ref="K76:L76"/>
    <mergeCell ref="B78:L78"/>
    <mergeCell ref="E79:F79"/>
    <mergeCell ref="K79:L79"/>
    <mergeCell ref="B87:B88"/>
    <mergeCell ref="C87:C88"/>
    <mergeCell ref="D87:D88"/>
    <mergeCell ref="E87:F87"/>
    <mergeCell ref="G87:H87"/>
    <mergeCell ref="B86:L86"/>
    <mergeCell ref="B52:B53"/>
    <mergeCell ref="K3:L3"/>
    <mergeCell ref="K144:L144"/>
    <mergeCell ref="C145:D145"/>
    <mergeCell ref="E145:F145"/>
    <mergeCell ref="K145:L145"/>
    <mergeCell ref="B112:L112"/>
    <mergeCell ref="E113:F113"/>
    <mergeCell ref="K113:L113"/>
    <mergeCell ref="B120:L120"/>
    <mergeCell ref="B121:B122"/>
    <mergeCell ref="C121:C122"/>
    <mergeCell ref="D121:D122"/>
    <mergeCell ref="E121:F121"/>
    <mergeCell ref="G121:H121"/>
    <mergeCell ref="I121:L121"/>
    <mergeCell ref="C110:D110"/>
    <mergeCell ref="E110:F110"/>
    <mergeCell ref="K110:L110"/>
    <mergeCell ref="B107:D108"/>
    <mergeCell ref="E107:L108"/>
    <mergeCell ref="C109:D109"/>
    <mergeCell ref="E109:F109"/>
    <mergeCell ref="K109:L109"/>
  </mergeCells>
  <phoneticPr fontId="1" type="noConversion"/>
  <pageMargins left="0.23622047244094488" right="0.70866141732283461" top="0.31496062992125984" bottom="0.74803149606299213" header="0.31496062992125984" footer="0.31496062992125984"/>
  <pageSetup paperSize="9" scale="63" orientation="portrait" r:id="rId1"/>
  <rowBreaks count="2" manualBreakCount="2">
    <brk id="71" min="1" max="11" man="1"/>
    <brk id="140" min="1" max="11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BB024-89B6-40F7-808E-3EC815C2D08C}">
  <dimension ref="A1:AW204"/>
  <sheetViews>
    <sheetView view="pageBreakPreview" zoomScale="85" zoomScaleNormal="100" zoomScaleSheetLayoutView="85" workbookViewId="0">
      <selection activeCell="AF13" sqref="AF13"/>
    </sheetView>
  </sheetViews>
  <sheetFormatPr defaultColWidth="2.3984375" defaultRowHeight="22.2" customHeight="1"/>
  <cols>
    <col min="1" max="1" width="3.3984375" style="251" bestFit="1" customWidth="1"/>
    <col min="2" max="39" width="2.69921875" style="251" customWidth="1"/>
    <col min="40" max="49" width="2.3984375" style="251"/>
    <col min="50" max="50" width="4.69921875" style="251" bestFit="1" customWidth="1"/>
    <col min="51" max="16384" width="2.3984375" style="251"/>
  </cols>
  <sheetData>
    <row r="1" spans="1:35" ht="20.100000000000001" customHeight="1">
      <c r="A1" s="250">
        <v>1</v>
      </c>
      <c r="B1" s="698" t="s">
        <v>163</v>
      </c>
      <c r="C1" s="699"/>
      <c r="D1" s="699"/>
      <c r="E1" s="699"/>
      <c r="F1" s="699"/>
      <c r="G1" s="699"/>
      <c r="H1" s="704" t="s">
        <v>104</v>
      </c>
      <c r="I1" s="705"/>
      <c r="J1" s="705"/>
      <c r="K1" s="705"/>
      <c r="L1" s="705"/>
      <c r="M1" s="705"/>
      <c r="N1" s="705"/>
      <c r="O1" s="705"/>
      <c r="P1" s="705"/>
      <c r="Q1" s="705"/>
      <c r="R1" s="705"/>
      <c r="S1" s="705"/>
      <c r="T1" s="705"/>
      <c r="U1" s="705"/>
      <c r="V1" s="705"/>
      <c r="W1" s="706"/>
      <c r="X1" s="749" t="s">
        <v>121</v>
      </c>
      <c r="Y1" s="750"/>
      <c r="Z1" s="750"/>
      <c r="AA1" s="750"/>
      <c r="AB1" s="751"/>
      <c r="AC1" s="1516" t="s">
        <v>117</v>
      </c>
      <c r="AD1" s="1517"/>
      <c r="AE1" s="1517"/>
      <c r="AF1" s="1517"/>
      <c r="AG1" s="1517"/>
      <c r="AH1" s="1518"/>
      <c r="AI1" s="250"/>
    </row>
    <row r="2" spans="1:35" ht="19.95" customHeight="1">
      <c r="A2" s="250">
        <v>2</v>
      </c>
      <c r="B2" s="700"/>
      <c r="C2" s="701"/>
      <c r="D2" s="701"/>
      <c r="E2" s="701"/>
      <c r="F2" s="701"/>
      <c r="G2" s="701"/>
      <c r="H2" s="707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  <c r="W2" s="709"/>
      <c r="X2" s="694" t="s">
        <v>1128</v>
      </c>
      <c r="Y2" s="694"/>
      <c r="Z2" s="694"/>
      <c r="AA2" s="694"/>
      <c r="AB2" s="694"/>
      <c r="AC2" s="648" t="s">
        <v>108</v>
      </c>
      <c r="AD2" s="648"/>
      <c r="AE2" s="648"/>
      <c r="AF2" s="648"/>
      <c r="AG2" s="648"/>
      <c r="AH2" s="695"/>
      <c r="AI2" s="250"/>
    </row>
    <row r="3" spans="1:35" ht="19.95" customHeight="1">
      <c r="A3" s="250">
        <v>3</v>
      </c>
      <c r="B3" s="700"/>
      <c r="C3" s="701"/>
      <c r="D3" s="701"/>
      <c r="E3" s="701"/>
      <c r="F3" s="701"/>
      <c r="G3" s="701"/>
      <c r="H3" s="1519" t="s">
        <v>1759</v>
      </c>
      <c r="I3" s="659"/>
      <c r="J3" s="659"/>
      <c r="K3" s="659"/>
      <c r="L3" s="659"/>
      <c r="M3" s="659"/>
      <c r="N3" s="659"/>
      <c r="O3" s="659"/>
      <c r="P3" s="659"/>
      <c r="Q3" s="659"/>
      <c r="R3" s="659"/>
      <c r="S3" s="659"/>
      <c r="T3" s="659"/>
      <c r="U3" s="659"/>
      <c r="V3" s="659"/>
      <c r="W3" s="660"/>
      <c r="X3" s="694" t="s">
        <v>1129</v>
      </c>
      <c r="Y3" s="694"/>
      <c r="Z3" s="694"/>
      <c r="AA3" s="694"/>
      <c r="AB3" s="694"/>
      <c r="AC3" s="696">
        <v>42991</v>
      </c>
      <c r="AD3" s="696"/>
      <c r="AE3" s="696"/>
      <c r="AF3" s="696"/>
      <c r="AG3" s="696"/>
      <c r="AH3" s="697"/>
      <c r="AI3" s="250"/>
    </row>
    <row r="4" spans="1:35" ht="20.100000000000001" customHeight="1" thickBot="1">
      <c r="A4" s="250">
        <v>4</v>
      </c>
      <c r="B4" s="702"/>
      <c r="C4" s="703"/>
      <c r="D4" s="703"/>
      <c r="E4" s="703"/>
      <c r="F4" s="703"/>
      <c r="G4" s="703"/>
      <c r="H4" s="656"/>
      <c r="I4" s="661"/>
      <c r="J4" s="661"/>
      <c r="K4" s="661"/>
      <c r="L4" s="661"/>
      <c r="M4" s="661"/>
      <c r="N4" s="661"/>
      <c r="O4" s="661"/>
      <c r="P4" s="661"/>
      <c r="Q4" s="661"/>
      <c r="R4" s="661"/>
      <c r="S4" s="661"/>
      <c r="T4" s="661"/>
      <c r="U4" s="661"/>
      <c r="V4" s="661"/>
      <c r="W4" s="662"/>
      <c r="X4" s="711" t="s">
        <v>1130</v>
      </c>
      <c r="Y4" s="711"/>
      <c r="Z4" s="711"/>
      <c r="AA4" s="711"/>
      <c r="AB4" s="711"/>
      <c r="AC4" s="712" t="s">
        <v>1131</v>
      </c>
      <c r="AD4" s="713"/>
      <c r="AE4" s="714" t="s">
        <v>1132</v>
      </c>
      <c r="AF4" s="715"/>
      <c r="AG4" s="712" t="s">
        <v>1133</v>
      </c>
      <c r="AH4" s="716"/>
      <c r="AI4" s="250"/>
    </row>
    <row r="5" spans="1:35" ht="22.2" customHeight="1">
      <c r="A5" s="250">
        <v>5</v>
      </c>
      <c r="B5" s="353"/>
      <c r="C5" s="353"/>
      <c r="D5" s="353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/>
      <c r="P5" s="353"/>
      <c r="Q5" s="353"/>
      <c r="R5" s="353"/>
      <c r="S5" s="353"/>
      <c r="T5" s="353"/>
      <c r="U5" s="353"/>
      <c r="V5" s="353"/>
      <c r="W5" s="353"/>
      <c r="X5" s="353"/>
      <c r="Y5" s="353"/>
      <c r="Z5" s="353"/>
      <c r="AA5" s="353"/>
      <c r="AB5" s="353"/>
      <c r="AC5" s="353"/>
      <c r="AD5" s="353"/>
      <c r="AE5" s="353"/>
      <c r="AF5" s="353"/>
      <c r="AG5" s="353"/>
      <c r="AH5" s="353"/>
      <c r="AI5" s="250"/>
    </row>
    <row r="6" spans="1:35" ht="22.2" customHeight="1">
      <c r="A6" s="250">
        <v>6</v>
      </c>
      <c r="B6" s="347"/>
      <c r="C6" s="169" t="s">
        <v>1782</v>
      </c>
      <c r="E6" s="345"/>
      <c r="F6" s="347"/>
      <c r="G6" s="347"/>
      <c r="H6" s="347"/>
      <c r="I6" s="347"/>
      <c r="J6" s="347"/>
      <c r="K6" s="347"/>
      <c r="L6" s="347"/>
      <c r="M6" s="347"/>
      <c r="N6" s="347"/>
      <c r="O6" s="347"/>
      <c r="P6" s="347"/>
      <c r="Q6" s="347"/>
      <c r="R6" s="347"/>
      <c r="S6" s="347"/>
      <c r="T6" s="347"/>
      <c r="U6" s="347"/>
      <c r="V6" s="347"/>
      <c r="W6" s="347"/>
      <c r="X6" s="347"/>
      <c r="Y6" s="347"/>
      <c r="Z6" s="347"/>
      <c r="AA6" s="347"/>
      <c r="AB6" s="347"/>
      <c r="AC6" s="347"/>
      <c r="AD6" s="347"/>
      <c r="AE6" s="347"/>
      <c r="AF6" s="347"/>
      <c r="AG6" s="347"/>
      <c r="AH6" s="347"/>
      <c r="AI6" s="250"/>
    </row>
    <row r="7" spans="1:35" ht="22.2" customHeight="1">
      <c r="A7" s="250">
        <v>7</v>
      </c>
      <c r="B7" s="347"/>
      <c r="D7" s="350" t="s">
        <v>1617</v>
      </c>
      <c r="E7" s="148"/>
      <c r="F7" s="347"/>
      <c r="G7" s="347"/>
      <c r="H7" s="347"/>
      <c r="I7" s="347"/>
      <c r="J7" s="347"/>
      <c r="K7" s="347"/>
      <c r="L7" s="347"/>
      <c r="M7" s="347"/>
      <c r="N7" s="347"/>
      <c r="O7" s="347"/>
      <c r="P7" s="347"/>
      <c r="Q7" s="347"/>
      <c r="R7" s="347"/>
      <c r="S7" s="347"/>
      <c r="T7" s="347"/>
      <c r="U7" s="347"/>
      <c r="V7" s="347"/>
      <c r="W7" s="347"/>
      <c r="X7" s="347"/>
      <c r="Y7" s="347"/>
      <c r="AB7" s="347"/>
      <c r="AC7" s="659"/>
      <c r="AD7" s="659"/>
      <c r="AE7" s="347"/>
      <c r="AF7" s="347"/>
      <c r="AG7" s="347"/>
      <c r="AH7" s="347"/>
      <c r="AI7" s="250"/>
    </row>
    <row r="8" spans="1:35" ht="22.2" customHeight="1">
      <c r="A8" s="250">
        <v>8</v>
      </c>
      <c r="B8" s="347"/>
      <c r="D8" s="351" t="s">
        <v>1760</v>
      </c>
      <c r="E8" s="354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AB8" s="347"/>
      <c r="AC8" s="347"/>
      <c r="AD8" s="347"/>
      <c r="AE8" s="347"/>
      <c r="AF8" s="347"/>
      <c r="AG8" s="347"/>
      <c r="AH8" s="347"/>
      <c r="AI8" s="250"/>
    </row>
    <row r="9" spans="1:35" ht="22.2" customHeight="1">
      <c r="A9" s="250">
        <v>9</v>
      </c>
      <c r="B9" s="347"/>
      <c r="D9" s="351" t="s">
        <v>1761</v>
      </c>
      <c r="E9" s="354"/>
      <c r="F9" s="347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  <c r="Y9" s="348"/>
      <c r="AB9" s="348"/>
      <c r="AC9" s="348"/>
      <c r="AD9" s="348"/>
      <c r="AE9" s="348"/>
      <c r="AF9" s="348"/>
      <c r="AG9" s="348"/>
      <c r="AH9" s="347"/>
      <c r="AI9" s="250"/>
    </row>
    <row r="10" spans="1:35" ht="22.2" customHeight="1">
      <c r="A10" s="250">
        <v>10</v>
      </c>
      <c r="B10" s="347"/>
      <c r="D10" s="351" t="s">
        <v>1762</v>
      </c>
      <c r="E10" s="354"/>
      <c r="F10" s="347"/>
      <c r="G10" s="348"/>
      <c r="H10" s="348"/>
      <c r="I10" s="348"/>
      <c r="J10" s="348"/>
      <c r="K10" s="348"/>
      <c r="L10" s="348"/>
      <c r="M10" s="348"/>
      <c r="N10" s="348"/>
      <c r="O10" s="348"/>
      <c r="P10" s="348"/>
      <c r="Q10" s="348"/>
      <c r="R10" s="348"/>
      <c r="S10" s="348"/>
      <c r="T10" s="348"/>
      <c r="U10" s="348"/>
      <c r="V10" s="348"/>
      <c r="W10" s="348"/>
      <c r="X10" s="348"/>
      <c r="Y10" s="348"/>
      <c r="AB10" s="348"/>
      <c r="AC10" s="348"/>
      <c r="AD10" s="348"/>
      <c r="AE10" s="348"/>
      <c r="AF10" s="348"/>
      <c r="AG10" s="348"/>
      <c r="AH10" s="347"/>
      <c r="AI10" s="250"/>
    </row>
    <row r="11" spans="1:35" ht="22.2" customHeight="1">
      <c r="A11" s="250">
        <v>11</v>
      </c>
      <c r="B11" s="355"/>
      <c r="D11" s="351" t="s">
        <v>1758</v>
      </c>
      <c r="E11" s="354"/>
      <c r="F11" s="347"/>
      <c r="G11" s="348"/>
      <c r="H11" s="348"/>
      <c r="I11" s="348"/>
      <c r="J11" s="348"/>
      <c r="K11" s="348"/>
      <c r="L11" s="348"/>
      <c r="M11" s="348"/>
      <c r="N11" s="348"/>
      <c r="O11" s="348"/>
      <c r="P11" s="348"/>
      <c r="Q11" s="348"/>
      <c r="R11" s="348"/>
      <c r="S11" s="348"/>
      <c r="T11" s="348"/>
      <c r="U11" s="348"/>
      <c r="V11" s="348"/>
      <c r="W11" s="348"/>
      <c r="X11" s="348"/>
      <c r="Y11" s="348"/>
      <c r="AB11" s="348"/>
      <c r="AC11" s="348"/>
      <c r="AD11" s="348"/>
      <c r="AE11" s="348"/>
      <c r="AF11" s="348"/>
      <c r="AG11" s="348"/>
      <c r="AH11" s="355"/>
      <c r="AI11" s="250"/>
    </row>
    <row r="12" spans="1:35" ht="22.2" customHeight="1">
      <c r="A12" s="250">
        <v>12</v>
      </c>
      <c r="B12" s="347"/>
      <c r="D12" s="351" t="s">
        <v>1763</v>
      </c>
      <c r="E12" s="354"/>
      <c r="F12" s="347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8"/>
      <c r="R12" s="348"/>
      <c r="S12" s="348"/>
      <c r="T12" s="348"/>
      <c r="U12" s="348"/>
      <c r="V12" s="348"/>
      <c r="W12" s="348"/>
      <c r="X12" s="348"/>
      <c r="Y12" s="348"/>
      <c r="AB12" s="348"/>
      <c r="AC12" s="348"/>
      <c r="AD12" s="348"/>
      <c r="AE12" s="348"/>
      <c r="AF12" s="348"/>
      <c r="AG12" s="348"/>
      <c r="AH12" s="347"/>
      <c r="AI12" s="250"/>
    </row>
    <row r="13" spans="1:35" ht="22.2" customHeight="1">
      <c r="A13" s="250">
        <v>13</v>
      </c>
      <c r="B13" s="347"/>
      <c r="C13" s="354"/>
      <c r="D13" s="357" t="s">
        <v>1768</v>
      </c>
      <c r="E13" s="354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AB13" s="347"/>
      <c r="AC13" s="356"/>
      <c r="AD13" s="356"/>
      <c r="AE13" s="356"/>
      <c r="AF13" s="356"/>
      <c r="AG13" s="347"/>
      <c r="AH13" s="347"/>
      <c r="AI13" s="250"/>
    </row>
    <row r="14" spans="1:35" ht="22.2" customHeight="1">
      <c r="A14" s="250">
        <v>14</v>
      </c>
      <c r="B14" s="347"/>
      <c r="E14" s="354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7"/>
      <c r="AD14" s="347"/>
      <c r="AE14" s="356"/>
      <c r="AF14" s="356"/>
      <c r="AG14" s="356"/>
      <c r="AH14" s="347"/>
      <c r="AI14" s="250"/>
    </row>
    <row r="15" spans="1:35" ht="22.2" customHeight="1">
      <c r="A15" s="250">
        <v>15</v>
      </c>
      <c r="B15" s="347"/>
      <c r="C15" s="169" t="s">
        <v>1779</v>
      </c>
      <c r="D15" s="148"/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56"/>
      <c r="AF15" s="356"/>
      <c r="AG15" s="356"/>
      <c r="AH15" s="347"/>
      <c r="AI15" s="250"/>
    </row>
    <row r="16" spans="1:35" ht="22.2" customHeight="1">
      <c r="A16" s="250">
        <v>16</v>
      </c>
      <c r="B16" s="347"/>
      <c r="D16" s="351" t="s">
        <v>1764</v>
      </c>
      <c r="E16" s="347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7"/>
      <c r="AD16" s="347"/>
      <c r="AE16" s="356"/>
      <c r="AF16" s="356"/>
      <c r="AG16" s="356"/>
      <c r="AH16" s="347"/>
      <c r="AI16" s="250"/>
    </row>
    <row r="17" spans="1:35" ht="22.2" customHeight="1">
      <c r="A17" s="250">
        <v>17</v>
      </c>
      <c r="B17" s="347"/>
      <c r="D17" s="350" t="s">
        <v>1765</v>
      </c>
      <c r="E17" s="348"/>
      <c r="F17" s="347"/>
      <c r="G17" s="349"/>
      <c r="H17" s="349"/>
      <c r="I17" s="349"/>
      <c r="J17" s="349"/>
      <c r="K17" s="349"/>
      <c r="L17" s="349"/>
      <c r="M17" s="349"/>
      <c r="N17" s="349"/>
      <c r="O17" s="349"/>
      <c r="P17" s="349"/>
      <c r="Q17" s="349"/>
      <c r="R17" s="349"/>
      <c r="S17" s="349"/>
      <c r="T17" s="349"/>
      <c r="U17" s="349"/>
      <c r="V17" s="349"/>
      <c r="W17" s="349"/>
      <c r="X17" s="349"/>
      <c r="Y17" s="349"/>
      <c r="Z17" s="349"/>
      <c r="AA17" s="349"/>
      <c r="AB17" s="347"/>
      <c r="AC17" s="347"/>
      <c r="AD17" s="347"/>
      <c r="AE17" s="356"/>
      <c r="AF17" s="356"/>
      <c r="AG17" s="356"/>
      <c r="AH17" s="347"/>
      <c r="AI17" s="250"/>
    </row>
    <row r="18" spans="1:35" ht="22.2" customHeight="1">
      <c r="A18" s="250">
        <v>18</v>
      </c>
      <c r="B18" s="347"/>
      <c r="D18" s="351" t="s">
        <v>1766</v>
      </c>
      <c r="E18" s="348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56"/>
      <c r="AF18" s="356"/>
      <c r="AG18" s="356"/>
      <c r="AH18" s="347"/>
      <c r="AI18" s="250"/>
    </row>
    <row r="19" spans="1:35" ht="22.2" customHeight="1">
      <c r="A19" s="250">
        <v>19</v>
      </c>
      <c r="B19" s="347"/>
      <c r="D19" s="351" t="s">
        <v>1767</v>
      </c>
      <c r="E19" s="348"/>
      <c r="F19" s="347"/>
      <c r="G19" s="349"/>
      <c r="H19" s="349"/>
      <c r="I19" s="349"/>
      <c r="J19" s="349"/>
      <c r="K19" s="349"/>
      <c r="L19" s="349"/>
      <c r="M19" s="349"/>
      <c r="N19" s="349"/>
      <c r="O19" s="349"/>
      <c r="P19" s="349"/>
      <c r="Q19" s="349"/>
      <c r="R19" s="349"/>
      <c r="S19" s="349"/>
      <c r="T19" s="349"/>
      <c r="U19" s="349"/>
      <c r="V19" s="349"/>
      <c r="W19" s="349"/>
      <c r="X19" s="349"/>
      <c r="Y19" s="349"/>
      <c r="Z19" s="349"/>
      <c r="AA19" s="349"/>
      <c r="AB19" s="347"/>
      <c r="AC19" s="347"/>
      <c r="AD19" s="347"/>
      <c r="AE19" s="356"/>
      <c r="AF19" s="356"/>
      <c r="AG19" s="356"/>
      <c r="AH19" s="347"/>
      <c r="AI19" s="250"/>
    </row>
    <row r="20" spans="1:35" ht="22.2" customHeight="1">
      <c r="A20" s="250">
        <v>20</v>
      </c>
      <c r="B20" s="347"/>
      <c r="D20" s="360" t="s">
        <v>1770</v>
      </c>
      <c r="E20" s="348"/>
      <c r="F20" s="347"/>
      <c r="G20" s="349"/>
      <c r="H20" s="349"/>
      <c r="I20" s="349"/>
      <c r="J20" s="349"/>
      <c r="K20" s="349"/>
      <c r="L20" s="349"/>
      <c r="M20" s="349"/>
      <c r="N20" s="349"/>
      <c r="O20" s="349"/>
      <c r="P20" s="349"/>
      <c r="Q20" s="349"/>
      <c r="R20" s="349"/>
      <c r="S20" s="349"/>
      <c r="T20" s="349"/>
      <c r="U20" s="349"/>
      <c r="V20" s="349"/>
      <c r="W20" s="349"/>
      <c r="X20" s="349"/>
      <c r="Y20" s="349"/>
      <c r="Z20" s="349"/>
      <c r="AA20" s="349"/>
      <c r="AB20" s="347"/>
      <c r="AC20" s="347"/>
      <c r="AD20" s="347"/>
      <c r="AE20" s="356"/>
      <c r="AF20" s="356"/>
      <c r="AG20" s="356"/>
      <c r="AH20" s="347"/>
      <c r="AI20" s="250"/>
    </row>
    <row r="21" spans="1:35" ht="22.2" customHeight="1">
      <c r="A21" s="250">
        <v>21</v>
      </c>
      <c r="B21" s="347"/>
      <c r="D21" s="360" t="s">
        <v>1771</v>
      </c>
      <c r="E21" s="347"/>
      <c r="F21" s="347"/>
      <c r="G21" s="349"/>
      <c r="H21" s="349"/>
      <c r="I21" s="349"/>
      <c r="J21" s="349"/>
      <c r="K21" s="349"/>
      <c r="L21" s="349"/>
      <c r="M21" s="349"/>
      <c r="N21" s="349"/>
      <c r="O21" s="349"/>
      <c r="P21" s="349"/>
      <c r="Q21" s="349"/>
      <c r="R21" s="349"/>
      <c r="S21" s="349"/>
      <c r="T21" s="349"/>
      <c r="U21" s="349"/>
      <c r="V21" s="349"/>
      <c r="W21" s="349"/>
      <c r="X21" s="349"/>
      <c r="Y21" s="349"/>
      <c r="Z21" s="349"/>
      <c r="AA21" s="349"/>
      <c r="AB21" s="347"/>
      <c r="AC21" s="347"/>
      <c r="AD21" s="347"/>
      <c r="AE21" s="356"/>
      <c r="AF21" s="356"/>
      <c r="AG21" s="356"/>
      <c r="AH21" s="347"/>
      <c r="AI21" s="250"/>
    </row>
    <row r="22" spans="1:35" ht="22.2" customHeight="1">
      <c r="A22" s="250">
        <v>22</v>
      </c>
      <c r="B22" s="347"/>
      <c r="D22" s="360" t="s">
        <v>1769</v>
      </c>
      <c r="E22" s="347"/>
      <c r="F22" s="347"/>
      <c r="G22" s="349"/>
      <c r="H22" s="349"/>
      <c r="I22" s="349"/>
      <c r="J22" s="349"/>
      <c r="K22" s="349"/>
      <c r="L22" s="349"/>
      <c r="M22" s="349"/>
      <c r="N22" s="349"/>
      <c r="O22" s="349"/>
      <c r="P22" s="349"/>
      <c r="Q22" s="349"/>
      <c r="R22" s="349"/>
      <c r="S22" s="349"/>
      <c r="T22" s="349"/>
      <c r="U22" s="349"/>
      <c r="V22" s="349"/>
      <c r="W22" s="349"/>
      <c r="X22" s="349"/>
      <c r="Y22" s="349"/>
      <c r="Z22" s="349"/>
      <c r="AA22" s="349"/>
      <c r="AB22" s="347"/>
      <c r="AC22" s="347"/>
      <c r="AD22" s="347"/>
      <c r="AE22" s="356"/>
      <c r="AF22" s="356"/>
      <c r="AG22" s="356"/>
      <c r="AH22" s="347"/>
      <c r="AI22" s="250"/>
    </row>
    <row r="23" spans="1:35" ht="22.2" customHeight="1">
      <c r="A23" s="250">
        <v>23</v>
      </c>
      <c r="B23" s="354"/>
      <c r="C23" s="347"/>
      <c r="D23" s="347"/>
      <c r="E23" s="347"/>
      <c r="F23" s="347"/>
      <c r="G23" s="347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7"/>
      <c r="AD23" s="347"/>
      <c r="AE23" s="356"/>
      <c r="AF23" s="356"/>
      <c r="AG23" s="356"/>
      <c r="AH23" s="354"/>
    </row>
    <row r="24" spans="1:35" ht="22.2" customHeight="1">
      <c r="A24" s="250">
        <v>24</v>
      </c>
      <c r="B24" s="347"/>
      <c r="C24" s="352" t="s">
        <v>1780</v>
      </c>
      <c r="D24" s="347"/>
      <c r="E24" s="347"/>
      <c r="F24" s="347"/>
      <c r="G24" s="347"/>
      <c r="H24" s="347"/>
      <c r="I24" s="347"/>
      <c r="J24" s="347"/>
      <c r="K24" s="347"/>
      <c r="L24" s="347"/>
      <c r="M24" s="34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7"/>
      <c r="AD24" s="347"/>
      <c r="AE24" s="356"/>
      <c r="AF24" s="356"/>
      <c r="AG24" s="356"/>
      <c r="AH24" s="347"/>
      <c r="AI24" s="250"/>
    </row>
    <row r="25" spans="1:35" ht="22.2" customHeight="1">
      <c r="A25" s="250">
        <v>25</v>
      </c>
      <c r="B25" s="347"/>
      <c r="C25" s="347"/>
      <c r="D25" s="360" t="s">
        <v>1772</v>
      </c>
      <c r="E25" s="347"/>
      <c r="F25" s="347"/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  <c r="AA25" s="347"/>
      <c r="AB25" s="347"/>
      <c r="AC25" s="347"/>
      <c r="AD25" s="347"/>
      <c r="AE25" s="356"/>
      <c r="AF25" s="356"/>
      <c r="AG25" s="356"/>
      <c r="AH25" s="347"/>
      <c r="AI25" s="250"/>
    </row>
    <row r="26" spans="1:35" ht="22.2" customHeight="1">
      <c r="A26" s="250">
        <v>26</v>
      </c>
      <c r="B26" s="347"/>
      <c r="C26" s="347"/>
      <c r="D26" s="360" t="s">
        <v>1773</v>
      </c>
      <c r="E26" s="347"/>
      <c r="F26" s="347"/>
      <c r="G26" s="347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  <c r="AA26" s="347"/>
      <c r="AB26" s="347"/>
      <c r="AC26" s="347"/>
      <c r="AD26" s="347"/>
      <c r="AE26" s="356"/>
      <c r="AF26" s="356"/>
      <c r="AG26" s="356"/>
      <c r="AH26" s="347"/>
      <c r="AI26" s="250"/>
    </row>
    <row r="27" spans="1:35" ht="22.2" customHeight="1">
      <c r="A27" s="250">
        <v>27</v>
      </c>
      <c r="B27" s="347"/>
      <c r="C27" s="347"/>
      <c r="D27" s="360" t="s">
        <v>1774</v>
      </c>
      <c r="E27" s="34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7"/>
      <c r="AD27" s="347"/>
      <c r="AE27" s="356"/>
      <c r="AF27" s="356"/>
      <c r="AG27" s="356"/>
      <c r="AH27" s="347"/>
      <c r="AI27" s="250"/>
    </row>
    <row r="28" spans="1:35" ht="22.2" customHeight="1">
      <c r="A28" s="250">
        <v>28</v>
      </c>
      <c r="B28" s="354"/>
      <c r="C28" s="347"/>
      <c r="D28" s="347"/>
      <c r="E28" s="347"/>
      <c r="F28" s="347"/>
      <c r="G28" s="347"/>
      <c r="H28" s="358"/>
      <c r="I28" s="358"/>
      <c r="J28" s="358"/>
      <c r="K28" s="358"/>
      <c r="L28" s="358"/>
      <c r="M28" s="358"/>
      <c r="N28" s="358"/>
      <c r="O28" s="358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47"/>
      <c r="AD28" s="347"/>
      <c r="AE28" s="347"/>
      <c r="AF28" s="347"/>
      <c r="AG28" s="347"/>
      <c r="AH28" s="354"/>
    </row>
    <row r="29" spans="1:35" ht="22.2" customHeight="1">
      <c r="A29" s="250">
        <v>29</v>
      </c>
      <c r="B29" s="354"/>
      <c r="C29" s="352" t="s">
        <v>1781</v>
      </c>
      <c r="D29" s="347"/>
      <c r="E29" s="347"/>
      <c r="F29" s="347"/>
      <c r="G29" s="347"/>
      <c r="H29" s="347"/>
      <c r="I29" s="347"/>
      <c r="J29" s="347"/>
      <c r="K29" s="347"/>
      <c r="L29" s="347"/>
      <c r="M29" s="347"/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7"/>
      <c r="AD29" s="347"/>
      <c r="AE29" s="347"/>
      <c r="AF29" s="347"/>
      <c r="AG29" s="347"/>
      <c r="AH29" s="354"/>
    </row>
    <row r="30" spans="1:35" ht="22.2" customHeight="1">
      <c r="A30" s="250">
        <v>30</v>
      </c>
      <c r="B30" s="354"/>
      <c r="C30" s="347"/>
      <c r="D30" s="360" t="s">
        <v>1775</v>
      </c>
      <c r="E30" s="347"/>
      <c r="F30" s="347"/>
      <c r="G30" s="347"/>
      <c r="H30" s="347"/>
      <c r="I30" s="347"/>
      <c r="J30" s="347"/>
      <c r="K30" s="347"/>
      <c r="L30" s="347"/>
      <c r="M30" s="347"/>
      <c r="N30" s="347"/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  <c r="AA30" s="347"/>
      <c r="AB30" s="347"/>
      <c r="AC30" s="347"/>
      <c r="AD30" s="347"/>
      <c r="AE30" s="347"/>
      <c r="AF30" s="347"/>
      <c r="AG30" s="347"/>
      <c r="AH30" s="354"/>
    </row>
    <row r="31" spans="1:35" ht="22.2" customHeight="1">
      <c r="A31" s="250">
        <v>31</v>
      </c>
      <c r="B31" s="347"/>
      <c r="C31" s="347"/>
      <c r="D31" s="360" t="s">
        <v>1776</v>
      </c>
      <c r="E31" s="347"/>
      <c r="F31" s="347"/>
      <c r="G31" s="347"/>
      <c r="H31" s="347"/>
      <c r="I31" s="347"/>
      <c r="J31" s="347"/>
      <c r="K31" s="347"/>
      <c r="L31" s="347"/>
      <c r="M31" s="34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347"/>
      <c r="Y31" s="347"/>
      <c r="Z31" s="347"/>
      <c r="AA31" s="347"/>
      <c r="AB31" s="347"/>
      <c r="AC31" s="347"/>
      <c r="AD31" s="347"/>
      <c r="AE31" s="347"/>
      <c r="AF31" s="347"/>
      <c r="AG31" s="347"/>
      <c r="AH31" s="347"/>
      <c r="AI31" s="250"/>
    </row>
    <row r="32" spans="1:35" ht="22.2" customHeight="1">
      <c r="A32" s="250">
        <v>32</v>
      </c>
      <c r="B32" s="347"/>
      <c r="C32" s="347"/>
      <c r="D32" s="360" t="s">
        <v>1778</v>
      </c>
      <c r="F32" s="347"/>
      <c r="G32" s="347"/>
      <c r="H32" s="347"/>
      <c r="I32" s="347"/>
      <c r="J32" s="347"/>
      <c r="K32" s="347"/>
      <c r="L32" s="347"/>
      <c r="M32" s="347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  <c r="AA32" s="347"/>
      <c r="AB32" s="347"/>
      <c r="AC32" s="347"/>
      <c r="AD32" s="347"/>
      <c r="AE32" s="347"/>
      <c r="AF32" s="347"/>
      <c r="AG32" s="347"/>
      <c r="AH32" s="347"/>
      <c r="AI32" s="250"/>
    </row>
    <row r="33" spans="1:35" s="250" customFormat="1" ht="22.2" customHeight="1">
      <c r="A33" s="250">
        <v>33</v>
      </c>
      <c r="B33" s="347"/>
      <c r="C33" s="347"/>
      <c r="D33" s="360" t="s">
        <v>1777</v>
      </c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/>
      <c r="Q33" s="347"/>
      <c r="R33" s="347"/>
      <c r="S33" s="347"/>
      <c r="T33" s="347"/>
      <c r="U33" s="347"/>
      <c r="V33" s="347"/>
      <c r="W33" s="347"/>
      <c r="X33" s="347"/>
      <c r="Y33" s="347"/>
      <c r="Z33" s="347"/>
      <c r="AA33" s="347"/>
      <c r="AB33" s="347"/>
      <c r="AC33" s="347"/>
      <c r="AD33" s="347"/>
      <c r="AE33" s="347"/>
      <c r="AF33" s="347"/>
      <c r="AG33" s="347"/>
      <c r="AH33" s="347"/>
    </row>
    <row r="34" spans="1:35" s="250" customFormat="1" ht="22.2" customHeight="1">
      <c r="A34" s="250">
        <v>34</v>
      </c>
      <c r="B34" s="347"/>
      <c r="C34" s="347"/>
      <c r="D34" s="347"/>
      <c r="E34" s="347"/>
      <c r="F34" s="347"/>
      <c r="G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  <c r="AA34" s="347"/>
      <c r="AB34" s="347"/>
      <c r="AC34" s="347"/>
      <c r="AD34" s="347"/>
      <c r="AE34" s="347"/>
      <c r="AF34" s="347"/>
      <c r="AG34" s="347"/>
      <c r="AH34" s="347"/>
    </row>
    <row r="35" spans="1:35" s="250" customFormat="1" ht="22.2" customHeight="1">
      <c r="A35" s="250">
        <v>35</v>
      </c>
      <c r="B35" s="347"/>
      <c r="C35" s="347"/>
      <c r="D35" s="347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347"/>
    </row>
    <row r="36" spans="1:35" s="250" customFormat="1" ht="22.2" customHeight="1">
      <c r="A36" s="250">
        <v>36</v>
      </c>
      <c r="B36" s="347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7"/>
      <c r="AD36" s="347"/>
      <c r="AE36" s="347"/>
      <c r="AF36" s="347"/>
      <c r="AG36" s="347"/>
      <c r="AH36" s="347"/>
    </row>
    <row r="37" spans="1:35" s="250" customFormat="1" ht="22.2" customHeight="1">
      <c r="A37" s="250">
        <v>37</v>
      </c>
      <c r="B37" s="347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7"/>
      <c r="AD37" s="347"/>
      <c r="AE37" s="347"/>
      <c r="AF37" s="347"/>
      <c r="AG37" s="347"/>
      <c r="AH37" s="347"/>
    </row>
    <row r="38" spans="1:35" s="250" customFormat="1" ht="22.2" customHeight="1" thickBot="1">
      <c r="A38" s="250">
        <v>38</v>
      </c>
      <c r="B38" s="359"/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  <c r="AD38" s="359"/>
      <c r="AE38" s="359"/>
      <c r="AF38" s="359"/>
      <c r="AG38" s="359"/>
      <c r="AH38" s="359"/>
    </row>
    <row r="39" spans="1:35" ht="22.2" customHeight="1" thickBot="1">
      <c r="A39" s="250">
        <v>39</v>
      </c>
      <c r="B39" s="691" t="s">
        <v>104</v>
      </c>
      <c r="C39" s="691"/>
      <c r="D39" s="691"/>
      <c r="E39" s="691"/>
      <c r="F39" s="691"/>
      <c r="G39" s="691"/>
      <c r="H39" s="691"/>
      <c r="I39" s="691"/>
      <c r="J39" s="691"/>
      <c r="K39" s="691"/>
      <c r="L39" s="691"/>
      <c r="M39" s="691"/>
      <c r="N39" s="691"/>
      <c r="O39" s="691"/>
      <c r="P39" s="691"/>
      <c r="Q39" s="691"/>
      <c r="R39" s="691"/>
      <c r="S39" s="691"/>
      <c r="T39" s="691"/>
      <c r="U39" s="691"/>
      <c r="V39" s="691"/>
      <c r="W39" s="691"/>
      <c r="X39" s="691"/>
      <c r="Y39" s="691"/>
      <c r="Z39" s="691"/>
      <c r="AA39" s="691"/>
      <c r="AB39" s="691"/>
      <c r="AC39" s="691"/>
      <c r="AD39" s="691"/>
      <c r="AE39" s="691"/>
      <c r="AF39" s="691"/>
      <c r="AG39" s="691"/>
      <c r="AH39" s="691"/>
      <c r="AI39" s="250"/>
    </row>
    <row r="202" spans="1:49" ht="22.2" customHeight="1">
      <c r="A202" s="250"/>
      <c r="B202" s="250"/>
      <c r="C202" s="250"/>
      <c r="D202" s="250"/>
      <c r="E202" s="250"/>
      <c r="F202" s="250"/>
      <c r="G202" s="250"/>
      <c r="H202" s="250"/>
      <c r="I202" s="250"/>
      <c r="J202" s="250"/>
      <c r="K202" s="250"/>
      <c r="L202" s="250"/>
      <c r="M202" s="250"/>
      <c r="N202" s="250"/>
      <c r="O202" s="250"/>
      <c r="P202" s="250"/>
      <c r="Q202" s="250"/>
      <c r="R202" s="250"/>
      <c r="S202" s="250"/>
      <c r="T202" s="250"/>
      <c r="U202" s="250"/>
      <c r="V202" s="250"/>
      <c r="W202" s="250"/>
      <c r="X202" s="250"/>
      <c r="Y202" s="250"/>
      <c r="Z202" s="250"/>
      <c r="AA202" s="250"/>
      <c r="AB202" s="250"/>
      <c r="AC202" s="250"/>
      <c r="AD202" s="250"/>
      <c r="AE202" s="250"/>
      <c r="AF202" s="250"/>
      <c r="AG202" s="250"/>
      <c r="AH202" s="250"/>
      <c r="AI202" s="250"/>
      <c r="AJ202" s="250"/>
      <c r="AK202" s="250"/>
      <c r="AL202" s="250"/>
      <c r="AM202" s="250"/>
      <c r="AN202" s="250"/>
      <c r="AO202" s="250"/>
      <c r="AP202" s="250"/>
      <c r="AQ202" s="250"/>
      <c r="AR202" s="250"/>
      <c r="AS202" s="250"/>
      <c r="AT202" s="250"/>
      <c r="AU202" s="250"/>
      <c r="AV202" s="250"/>
      <c r="AW202" s="250"/>
    </row>
    <row r="203" spans="1:49" ht="22.2" customHeight="1">
      <c r="A203" s="250"/>
      <c r="B203" s="250"/>
      <c r="C203" s="250"/>
      <c r="D203" s="250"/>
      <c r="E203" s="250"/>
      <c r="F203" s="250"/>
      <c r="G203" s="250"/>
      <c r="H203" s="250"/>
      <c r="I203" s="250"/>
      <c r="J203" s="250"/>
      <c r="K203" s="250"/>
      <c r="L203" s="250"/>
      <c r="M203" s="250"/>
      <c r="N203" s="250"/>
      <c r="O203" s="250"/>
      <c r="P203" s="250"/>
      <c r="Q203" s="250"/>
      <c r="R203" s="250"/>
      <c r="S203" s="250"/>
      <c r="T203" s="250"/>
      <c r="U203" s="250"/>
      <c r="V203" s="250"/>
      <c r="W203" s="250"/>
      <c r="X203" s="250"/>
      <c r="Y203" s="250"/>
      <c r="Z203" s="250"/>
      <c r="AA203" s="250"/>
      <c r="AB203" s="250"/>
      <c r="AC203" s="250"/>
      <c r="AD203" s="250"/>
      <c r="AE203" s="250"/>
      <c r="AF203" s="250"/>
      <c r="AG203" s="250"/>
      <c r="AH203" s="250"/>
      <c r="AI203" s="250"/>
      <c r="AJ203" s="250"/>
      <c r="AK203" s="250"/>
      <c r="AL203" s="250"/>
      <c r="AM203" s="250"/>
      <c r="AN203" s="250"/>
      <c r="AO203" s="250"/>
      <c r="AP203" s="250"/>
      <c r="AQ203" s="250"/>
      <c r="AR203" s="250"/>
      <c r="AS203" s="250"/>
      <c r="AT203" s="250"/>
      <c r="AU203" s="250"/>
      <c r="AV203" s="250"/>
      <c r="AW203" s="250"/>
    </row>
    <row r="204" spans="1:49" ht="22.2" customHeight="1">
      <c r="A204" s="250"/>
      <c r="B204" s="250"/>
      <c r="C204" s="250"/>
      <c r="D204" s="250"/>
      <c r="E204" s="250"/>
      <c r="F204" s="250"/>
      <c r="G204" s="250"/>
      <c r="H204" s="250"/>
      <c r="I204" s="250"/>
      <c r="J204" s="250"/>
      <c r="K204" s="250"/>
      <c r="L204" s="250"/>
      <c r="M204" s="250"/>
      <c r="N204" s="250"/>
      <c r="O204" s="250"/>
      <c r="P204" s="250"/>
      <c r="Q204" s="250"/>
      <c r="R204" s="250"/>
      <c r="S204" s="250"/>
      <c r="T204" s="250"/>
      <c r="U204" s="250"/>
      <c r="V204" s="250"/>
      <c r="W204" s="250"/>
      <c r="X204" s="250"/>
      <c r="Y204" s="250"/>
      <c r="Z204" s="250"/>
      <c r="AA204" s="250"/>
      <c r="AB204" s="250"/>
      <c r="AC204" s="250"/>
      <c r="AD204" s="250"/>
      <c r="AE204" s="250"/>
      <c r="AF204" s="250"/>
      <c r="AG204" s="250"/>
      <c r="AH204" s="250"/>
      <c r="AI204" s="250"/>
      <c r="AJ204" s="250"/>
      <c r="AK204" s="250"/>
      <c r="AL204" s="250"/>
      <c r="AM204" s="250"/>
      <c r="AN204" s="250"/>
      <c r="AO204" s="250"/>
      <c r="AP204" s="250"/>
      <c r="AQ204" s="250"/>
      <c r="AR204" s="250"/>
      <c r="AS204" s="250"/>
      <c r="AT204" s="250"/>
      <c r="AU204" s="250"/>
      <c r="AV204" s="250"/>
      <c r="AW204" s="250"/>
    </row>
  </sheetData>
  <mergeCells count="15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AB744-3EF1-48A0-B43A-CE2A6F3F678F}">
  <dimension ref="A1:AX282"/>
  <sheetViews>
    <sheetView view="pageBreakPreview" topLeftCell="A31" zoomScale="85" zoomScaleNormal="100" zoomScaleSheetLayoutView="85" workbookViewId="0">
      <selection activeCell="A78" sqref="A40:XFD78"/>
    </sheetView>
  </sheetViews>
  <sheetFormatPr defaultColWidth="2.3984375" defaultRowHeight="22.2" customHeight="1"/>
  <cols>
    <col min="1" max="1" width="3.3984375" style="2" bestFit="1" customWidth="1"/>
    <col min="2" max="39" width="2.69921875" style="2" customWidth="1"/>
    <col min="40" max="49" width="2.3984375" style="2"/>
    <col min="50" max="50" width="4.69921875" style="2" bestFit="1" customWidth="1"/>
    <col min="51" max="16384" width="2.3984375" style="2"/>
  </cols>
  <sheetData>
    <row r="1" spans="1:50" ht="20.100000000000001" customHeight="1">
      <c r="A1" s="1">
        <v>1</v>
      </c>
      <c r="B1" s="1414" t="s">
        <v>163</v>
      </c>
      <c r="C1" s="1415"/>
      <c r="D1" s="1415"/>
      <c r="E1" s="1415"/>
      <c r="F1" s="1415"/>
      <c r="G1" s="1415"/>
      <c r="H1" s="1386" t="s">
        <v>105</v>
      </c>
      <c r="I1" s="1387"/>
      <c r="J1" s="1387"/>
      <c r="K1" s="1387"/>
      <c r="L1" s="1387"/>
      <c r="M1" s="1387"/>
      <c r="N1" s="1387"/>
      <c r="O1" s="1387"/>
      <c r="P1" s="1387"/>
      <c r="Q1" s="1387"/>
      <c r="R1" s="1387"/>
      <c r="S1" s="1387"/>
      <c r="T1" s="1387"/>
      <c r="U1" s="1387"/>
      <c r="V1" s="1387"/>
      <c r="W1" s="1388"/>
      <c r="X1" s="1523" t="s">
        <v>3</v>
      </c>
      <c r="Y1" s="1524"/>
      <c r="Z1" s="1524"/>
      <c r="AA1" s="1524"/>
      <c r="AB1" s="1525"/>
      <c r="AC1" s="1393" t="s">
        <v>167</v>
      </c>
      <c r="AD1" s="1393"/>
      <c r="AE1" s="1393"/>
      <c r="AF1" s="1393"/>
      <c r="AG1" s="1393"/>
      <c r="AH1" s="139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95" customHeight="1">
      <c r="A2" s="1">
        <v>2</v>
      </c>
      <c r="B2" s="1416"/>
      <c r="C2" s="1417"/>
      <c r="D2" s="1417"/>
      <c r="E2" s="1417"/>
      <c r="F2" s="1417"/>
      <c r="G2" s="1417"/>
      <c r="H2" s="1389"/>
      <c r="I2" s="1390"/>
      <c r="J2" s="1390"/>
      <c r="K2" s="1390"/>
      <c r="L2" s="1390"/>
      <c r="M2" s="1390"/>
      <c r="N2" s="1390"/>
      <c r="O2" s="1390"/>
      <c r="P2" s="1390"/>
      <c r="Q2" s="1390"/>
      <c r="R2" s="1390"/>
      <c r="S2" s="1390"/>
      <c r="T2" s="1390"/>
      <c r="U2" s="1390"/>
      <c r="V2" s="1390"/>
      <c r="W2" s="1391"/>
      <c r="X2" s="1520" t="s">
        <v>2</v>
      </c>
      <c r="Y2" s="1521"/>
      <c r="Z2" s="1521"/>
      <c r="AA2" s="1521"/>
      <c r="AB2" s="1522"/>
      <c r="AC2" s="1396" t="s">
        <v>12</v>
      </c>
      <c r="AD2" s="1396"/>
      <c r="AE2" s="1396"/>
      <c r="AF2" s="1396"/>
      <c r="AG2" s="1396"/>
      <c r="AH2" s="139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95" customHeight="1">
      <c r="A3" s="1">
        <v>3</v>
      </c>
      <c r="B3" s="1416"/>
      <c r="C3" s="1417"/>
      <c r="D3" s="1417"/>
      <c r="E3" s="1417"/>
      <c r="F3" s="1417"/>
      <c r="G3" s="1417"/>
      <c r="H3" s="1519" t="s">
        <v>227</v>
      </c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399"/>
      <c r="U3" s="1399"/>
      <c r="V3" s="1399"/>
      <c r="W3" s="1400"/>
      <c r="X3" s="1520" t="s">
        <v>4</v>
      </c>
      <c r="Y3" s="1521"/>
      <c r="Z3" s="1521"/>
      <c r="AA3" s="1521"/>
      <c r="AB3" s="1522"/>
      <c r="AC3" s="1404">
        <v>42987</v>
      </c>
      <c r="AD3" s="1404"/>
      <c r="AE3" s="1404"/>
      <c r="AF3" s="1404"/>
      <c r="AG3" s="1404"/>
      <c r="AH3" s="140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418"/>
      <c r="C4" s="1419"/>
      <c r="D4" s="1419"/>
      <c r="E4" s="1419"/>
      <c r="F4" s="1419"/>
      <c r="G4" s="1419"/>
      <c r="H4" s="1401"/>
      <c r="I4" s="1402"/>
      <c r="J4" s="1402"/>
      <c r="K4" s="1402"/>
      <c r="L4" s="1402"/>
      <c r="M4" s="1402"/>
      <c r="N4" s="1402"/>
      <c r="O4" s="1402"/>
      <c r="P4" s="1402"/>
      <c r="Q4" s="1402"/>
      <c r="R4" s="1402"/>
      <c r="S4" s="1402"/>
      <c r="T4" s="1402"/>
      <c r="U4" s="1402"/>
      <c r="V4" s="1402"/>
      <c r="W4" s="1403"/>
      <c r="X4" s="1409" t="s">
        <v>5</v>
      </c>
      <c r="Y4" s="1526"/>
      <c r="Z4" s="1526"/>
      <c r="AA4" s="1526"/>
      <c r="AB4" s="1410"/>
      <c r="AC4" s="1407">
        <v>1</v>
      </c>
      <c r="AD4" s="1408"/>
      <c r="AE4" s="1409" t="s">
        <v>6</v>
      </c>
      <c r="AF4" s="1410"/>
      <c r="AG4" s="1407">
        <v>5</v>
      </c>
      <c r="AH4" s="141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2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2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2" customHeight="1">
      <c r="A12" s="1">
        <v>12</v>
      </c>
      <c r="B12" s="1"/>
      <c r="C12" s="1"/>
      <c r="D12" s="1520" t="s">
        <v>2</v>
      </c>
      <c r="E12" s="1521"/>
      <c r="F12" s="1521"/>
      <c r="G12" s="1522"/>
      <c r="H12" s="1520" t="s">
        <v>15</v>
      </c>
      <c r="I12" s="1521"/>
      <c r="J12" s="1521"/>
      <c r="K12" s="1521"/>
      <c r="L12" s="1522"/>
      <c r="M12" s="1520" t="s">
        <v>16</v>
      </c>
      <c r="N12" s="1521"/>
      <c r="O12" s="1521"/>
      <c r="P12" s="1521"/>
      <c r="Q12" s="1521"/>
      <c r="R12" s="1521"/>
      <c r="S12" s="1521"/>
      <c r="T12" s="1521"/>
      <c r="U12" s="1521"/>
      <c r="V12" s="1521"/>
      <c r="W12" s="1521"/>
      <c r="X12" s="1521"/>
      <c r="Y12" s="1521"/>
      <c r="Z12" s="1521"/>
      <c r="AA12" s="1521"/>
      <c r="AB12" s="1521"/>
      <c r="AC12" s="1521"/>
      <c r="AD12" s="1521"/>
      <c r="AE12" s="1521"/>
      <c r="AF12" s="1522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2" customHeight="1">
      <c r="A13" s="1">
        <v>13</v>
      </c>
      <c r="B13" s="1"/>
      <c r="C13" s="1"/>
      <c r="D13" s="1527" t="s">
        <v>12</v>
      </c>
      <c r="E13" s="1528"/>
      <c r="F13" s="1528"/>
      <c r="G13" s="1529"/>
      <c r="H13" s="1530">
        <v>42986</v>
      </c>
      <c r="I13" s="1531"/>
      <c r="J13" s="1531"/>
      <c r="K13" s="1531"/>
      <c r="L13" s="1532"/>
      <c r="M13" s="1533" t="s">
        <v>165</v>
      </c>
      <c r="N13" s="1534"/>
      <c r="O13" s="1534"/>
      <c r="P13" s="1534"/>
      <c r="Q13" s="1534"/>
      <c r="R13" s="1534"/>
      <c r="S13" s="1534"/>
      <c r="T13" s="1534"/>
      <c r="U13" s="1534"/>
      <c r="V13" s="1534"/>
      <c r="W13" s="1534"/>
      <c r="X13" s="1534"/>
      <c r="Y13" s="1534"/>
      <c r="Z13" s="1534"/>
      <c r="AA13" s="1534"/>
      <c r="AB13" s="1534"/>
      <c r="AC13" s="1534"/>
      <c r="AD13" s="1534"/>
      <c r="AE13" s="1534"/>
      <c r="AF13" s="1535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2" customHeight="1">
      <c r="A14" s="1">
        <v>14</v>
      </c>
      <c r="B14" s="1"/>
      <c r="C14" s="1"/>
      <c r="D14" s="1527"/>
      <c r="E14" s="1528"/>
      <c r="F14" s="1528"/>
      <c r="G14" s="1529"/>
      <c r="H14" s="1530"/>
      <c r="I14" s="1531"/>
      <c r="J14" s="1531"/>
      <c r="K14" s="1531"/>
      <c r="L14" s="1532"/>
      <c r="M14" s="1533"/>
      <c r="N14" s="1534"/>
      <c r="O14" s="1534"/>
      <c r="P14" s="1534"/>
      <c r="Q14" s="1534"/>
      <c r="R14" s="1534"/>
      <c r="S14" s="1534"/>
      <c r="T14" s="1534"/>
      <c r="U14" s="1534"/>
      <c r="V14" s="1534"/>
      <c r="W14" s="1534"/>
      <c r="X14" s="1534"/>
      <c r="Y14" s="1534"/>
      <c r="Z14" s="1534"/>
      <c r="AA14" s="1534"/>
      <c r="AB14" s="1534"/>
      <c r="AC14" s="1534"/>
      <c r="AD14" s="1534"/>
      <c r="AE14" s="1534"/>
      <c r="AF14" s="1535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2" customHeight="1">
      <c r="A15" s="1">
        <v>15</v>
      </c>
      <c r="B15" s="1"/>
      <c r="C15" s="1"/>
      <c r="D15" s="1527"/>
      <c r="E15" s="1528"/>
      <c r="F15" s="1528"/>
      <c r="G15" s="1529"/>
      <c r="H15" s="1530"/>
      <c r="I15" s="1531"/>
      <c r="J15" s="1531"/>
      <c r="K15" s="1531"/>
      <c r="L15" s="1532"/>
      <c r="M15" s="1533"/>
      <c r="N15" s="1534"/>
      <c r="O15" s="1534"/>
      <c r="P15" s="1534"/>
      <c r="Q15" s="1534"/>
      <c r="R15" s="1534"/>
      <c r="S15" s="1534"/>
      <c r="T15" s="1534"/>
      <c r="U15" s="1534"/>
      <c r="V15" s="1534"/>
      <c r="W15" s="1534"/>
      <c r="X15" s="1534"/>
      <c r="Y15" s="1534"/>
      <c r="Z15" s="1534"/>
      <c r="AA15" s="1534"/>
      <c r="AB15" s="1534"/>
      <c r="AC15" s="1534"/>
      <c r="AD15" s="1534"/>
      <c r="AE15" s="1534"/>
      <c r="AF15" s="1535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2" customHeight="1">
      <c r="A16" s="1">
        <v>16</v>
      </c>
      <c r="B16" s="1"/>
      <c r="C16" s="1"/>
      <c r="D16" s="1527"/>
      <c r="E16" s="1528"/>
      <c r="F16" s="1528"/>
      <c r="G16" s="1529"/>
      <c r="H16" s="1530"/>
      <c r="I16" s="1531"/>
      <c r="J16" s="1531"/>
      <c r="K16" s="1531"/>
      <c r="L16" s="1532"/>
      <c r="M16" s="1533"/>
      <c r="N16" s="1534"/>
      <c r="O16" s="1534"/>
      <c r="P16" s="1534"/>
      <c r="Q16" s="1534"/>
      <c r="R16" s="1534"/>
      <c r="S16" s="1534"/>
      <c r="T16" s="1534"/>
      <c r="U16" s="1534"/>
      <c r="V16" s="1534"/>
      <c r="W16" s="1534"/>
      <c r="X16" s="1534"/>
      <c r="Y16" s="1534"/>
      <c r="Z16" s="1534"/>
      <c r="AA16" s="1534"/>
      <c r="AB16" s="1534"/>
      <c r="AC16" s="1534"/>
      <c r="AD16" s="1534"/>
      <c r="AE16" s="1534"/>
      <c r="AF16" s="1535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49" ht="22.2" customHeight="1">
      <c r="A17" s="1">
        <v>17</v>
      </c>
      <c r="B17" s="1"/>
      <c r="C17" s="1"/>
      <c r="D17" s="1527"/>
      <c r="E17" s="1528"/>
      <c r="F17" s="1528"/>
      <c r="G17" s="1529"/>
      <c r="H17" s="1530"/>
      <c r="I17" s="1531"/>
      <c r="J17" s="1531"/>
      <c r="K17" s="1531"/>
      <c r="L17" s="1532"/>
      <c r="M17" s="1533"/>
      <c r="N17" s="1534"/>
      <c r="O17" s="1534"/>
      <c r="P17" s="1534"/>
      <c r="Q17" s="1534"/>
      <c r="R17" s="1534"/>
      <c r="S17" s="1534"/>
      <c r="T17" s="1534"/>
      <c r="U17" s="1534"/>
      <c r="V17" s="1534"/>
      <c r="W17" s="1534"/>
      <c r="X17" s="1534"/>
      <c r="Y17" s="1534"/>
      <c r="Z17" s="1534"/>
      <c r="AA17" s="1534"/>
      <c r="AB17" s="1534"/>
      <c r="AC17" s="1534"/>
      <c r="AD17" s="1534"/>
      <c r="AE17" s="1534"/>
      <c r="AF17" s="1535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49" ht="22.2" customHeight="1">
      <c r="A18" s="1">
        <v>18</v>
      </c>
      <c r="B18" s="1"/>
      <c r="C18" s="1"/>
      <c r="D18" s="1527"/>
      <c r="E18" s="1528"/>
      <c r="F18" s="1528"/>
      <c r="G18" s="1529"/>
      <c r="H18" s="1530"/>
      <c r="I18" s="1531"/>
      <c r="J18" s="1531"/>
      <c r="K18" s="1531"/>
      <c r="L18" s="1532"/>
      <c r="M18" s="1533"/>
      <c r="N18" s="1534"/>
      <c r="O18" s="1534"/>
      <c r="P18" s="1534"/>
      <c r="Q18" s="1534"/>
      <c r="R18" s="1534"/>
      <c r="S18" s="1534"/>
      <c r="T18" s="1534"/>
      <c r="U18" s="1534"/>
      <c r="V18" s="1534"/>
      <c r="W18" s="1534"/>
      <c r="X18" s="1534"/>
      <c r="Y18" s="1534"/>
      <c r="Z18" s="1534"/>
      <c r="AA18" s="1534"/>
      <c r="AB18" s="1534"/>
      <c r="AC18" s="1534"/>
      <c r="AD18" s="1534"/>
      <c r="AE18" s="1534"/>
      <c r="AF18" s="1535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49" ht="22.2" customHeight="1">
      <c r="A19" s="1">
        <v>19</v>
      </c>
      <c r="B19" s="1"/>
      <c r="C19" s="1"/>
      <c r="D19" s="1527"/>
      <c r="E19" s="1528"/>
      <c r="F19" s="1528"/>
      <c r="G19" s="1529"/>
      <c r="H19" s="1530"/>
      <c r="I19" s="1531"/>
      <c r="J19" s="1531"/>
      <c r="K19" s="1531"/>
      <c r="L19" s="1532"/>
      <c r="M19" s="1533"/>
      <c r="N19" s="1534"/>
      <c r="O19" s="1534"/>
      <c r="P19" s="1534"/>
      <c r="Q19" s="1534"/>
      <c r="R19" s="1534"/>
      <c r="S19" s="1534"/>
      <c r="T19" s="1534"/>
      <c r="U19" s="1534"/>
      <c r="V19" s="1534"/>
      <c r="W19" s="1534"/>
      <c r="X19" s="1534"/>
      <c r="Y19" s="1534"/>
      <c r="Z19" s="1534"/>
      <c r="AA19" s="1534"/>
      <c r="AB19" s="1534"/>
      <c r="AC19" s="1534"/>
      <c r="AD19" s="1534"/>
      <c r="AE19" s="1534"/>
      <c r="AF19" s="1535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</row>
    <row r="20" spans="1:49" ht="22.2" customHeight="1">
      <c r="A20" s="1">
        <v>20</v>
      </c>
      <c r="B20" s="1"/>
      <c r="C20" s="1"/>
      <c r="D20" s="1527"/>
      <c r="E20" s="1528"/>
      <c r="F20" s="1528"/>
      <c r="G20" s="1529"/>
      <c r="H20" s="1530"/>
      <c r="I20" s="1531"/>
      <c r="J20" s="1531"/>
      <c r="K20" s="1531"/>
      <c r="L20" s="1532"/>
      <c r="M20" s="1533"/>
      <c r="N20" s="1534"/>
      <c r="O20" s="1534"/>
      <c r="P20" s="1534"/>
      <c r="Q20" s="1534"/>
      <c r="R20" s="1534"/>
      <c r="S20" s="1534"/>
      <c r="T20" s="1534"/>
      <c r="U20" s="1534"/>
      <c r="V20" s="1534"/>
      <c r="W20" s="1534"/>
      <c r="X20" s="1534"/>
      <c r="Y20" s="1534"/>
      <c r="Z20" s="1534"/>
      <c r="AA20" s="1534"/>
      <c r="AB20" s="1534"/>
      <c r="AC20" s="1534"/>
      <c r="AD20" s="1534"/>
      <c r="AE20" s="1534"/>
      <c r="AF20" s="1535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49" ht="22.2" customHeight="1">
      <c r="A21" s="1">
        <v>21</v>
      </c>
      <c r="B21" s="1"/>
      <c r="C21" s="1"/>
      <c r="D21" s="1527"/>
      <c r="E21" s="1528"/>
      <c r="F21" s="1528"/>
      <c r="G21" s="1529"/>
      <c r="H21" s="1530"/>
      <c r="I21" s="1531"/>
      <c r="J21" s="1531"/>
      <c r="K21" s="1531"/>
      <c r="L21" s="1532"/>
      <c r="M21" s="1533"/>
      <c r="N21" s="1534"/>
      <c r="O21" s="1534"/>
      <c r="P21" s="1534"/>
      <c r="Q21" s="1534"/>
      <c r="R21" s="1534"/>
      <c r="S21" s="1534"/>
      <c r="T21" s="1534"/>
      <c r="U21" s="1534"/>
      <c r="V21" s="1534"/>
      <c r="W21" s="1534"/>
      <c r="X21" s="1534"/>
      <c r="Y21" s="1534"/>
      <c r="Z21" s="1534"/>
      <c r="AA21" s="1534"/>
      <c r="AB21" s="1534"/>
      <c r="AC21" s="1534"/>
      <c r="AD21" s="1534"/>
      <c r="AE21" s="1534"/>
      <c r="AF21" s="1535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49" ht="22.2" customHeight="1">
      <c r="A22" s="1">
        <v>22</v>
      </c>
      <c r="B22" s="1"/>
      <c r="C22" s="1"/>
      <c r="D22" s="1527"/>
      <c r="E22" s="1528"/>
      <c r="F22" s="1528"/>
      <c r="G22" s="1529"/>
      <c r="H22" s="1530"/>
      <c r="I22" s="1531"/>
      <c r="J22" s="1531"/>
      <c r="K22" s="1531"/>
      <c r="L22" s="1532"/>
      <c r="M22" s="1533"/>
      <c r="N22" s="1534"/>
      <c r="O22" s="1534"/>
      <c r="P22" s="1534"/>
      <c r="Q22" s="1534"/>
      <c r="R22" s="1534"/>
      <c r="S22" s="1534"/>
      <c r="T22" s="1534"/>
      <c r="U22" s="1534"/>
      <c r="V22" s="1534"/>
      <c r="W22" s="1534"/>
      <c r="X22" s="1534"/>
      <c r="Y22" s="1534"/>
      <c r="Z22" s="1534"/>
      <c r="AA22" s="1534"/>
      <c r="AB22" s="1534"/>
      <c r="AC22" s="1534"/>
      <c r="AD22" s="1534"/>
      <c r="AE22" s="1534"/>
      <c r="AF22" s="1535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49" ht="22.2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49" ht="22.2" customHeight="1">
      <c r="A24" s="1">
        <v>24</v>
      </c>
    </row>
    <row r="25" spans="1:49" ht="22.2" customHeight="1">
      <c r="A25" s="1">
        <v>25</v>
      </c>
    </row>
    <row r="26" spans="1:49" ht="22.2" customHeight="1">
      <c r="A26" s="1">
        <v>26</v>
      </c>
    </row>
    <row r="27" spans="1:49" ht="22.2" customHeight="1">
      <c r="A27" s="1">
        <v>27</v>
      </c>
    </row>
    <row r="28" spans="1:49" ht="22.2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49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49" ht="22.2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49" ht="22.2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49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2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2" customHeight="1">
      <c r="A34" s="1">
        <v>34</v>
      </c>
      <c r="B34" s="1536"/>
      <c r="C34" s="1537"/>
      <c r="D34" s="1537"/>
      <c r="E34" s="1537"/>
      <c r="F34" s="1537"/>
      <c r="G34" s="1537"/>
      <c r="H34" s="1537"/>
      <c r="I34" s="1537"/>
      <c r="J34" s="1537"/>
      <c r="K34" s="1537"/>
      <c r="L34" s="1538"/>
      <c r="M34" s="1541"/>
      <c r="N34" s="1537"/>
      <c r="O34" s="1537"/>
      <c r="P34" s="1537"/>
      <c r="Q34" s="1537"/>
      <c r="R34" s="1537"/>
      <c r="S34" s="1537"/>
      <c r="T34" s="1537"/>
      <c r="U34" s="1537"/>
      <c r="V34" s="1537"/>
      <c r="W34" s="1538"/>
      <c r="X34" s="1541"/>
      <c r="Y34" s="1537"/>
      <c r="Z34" s="1537"/>
      <c r="AA34" s="1537"/>
      <c r="AB34" s="1537"/>
      <c r="AC34" s="1537"/>
      <c r="AD34" s="1537"/>
      <c r="AE34" s="1537"/>
      <c r="AF34" s="1537"/>
      <c r="AG34" s="1537"/>
      <c r="AH34" s="1542"/>
    </row>
    <row r="35" spans="1:50" s="1" customFormat="1" ht="22.2" customHeight="1">
      <c r="A35" s="1">
        <v>35</v>
      </c>
      <c r="B35" s="1539"/>
      <c r="C35" s="1399"/>
      <c r="D35" s="1399"/>
      <c r="E35" s="1399"/>
      <c r="F35" s="1399"/>
      <c r="G35" s="1399"/>
      <c r="H35" s="1399"/>
      <c r="I35" s="1399"/>
      <c r="J35" s="1399"/>
      <c r="K35" s="1399"/>
      <c r="L35" s="1400"/>
      <c r="M35" s="1398"/>
      <c r="N35" s="1399"/>
      <c r="O35" s="1399"/>
      <c r="P35" s="1399"/>
      <c r="Q35" s="1399"/>
      <c r="R35" s="1399"/>
      <c r="S35" s="1399"/>
      <c r="T35" s="1399"/>
      <c r="U35" s="1399"/>
      <c r="V35" s="1399"/>
      <c r="W35" s="1400"/>
      <c r="X35" s="1398"/>
      <c r="Y35" s="1399"/>
      <c r="Z35" s="1399"/>
      <c r="AA35" s="1399"/>
      <c r="AB35" s="1399"/>
      <c r="AC35" s="1399"/>
      <c r="AD35" s="1399"/>
      <c r="AE35" s="1399"/>
      <c r="AF35" s="1399"/>
      <c r="AG35" s="1399"/>
      <c r="AH35" s="1543"/>
    </row>
    <row r="36" spans="1:50" s="1" customFormat="1" ht="22.2" customHeight="1">
      <c r="A36" s="1">
        <v>36</v>
      </c>
      <c r="B36" s="1540"/>
      <c r="C36" s="1443"/>
      <c r="D36" s="1443"/>
      <c r="E36" s="1443"/>
      <c r="F36" s="1443"/>
      <c r="G36" s="1443"/>
      <c r="H36" s="1443"/>
      <c r="I36" s="1443"/>
      <c r="J36" s="1443"/>
      <c r="K36" s="1443"/>
      <c r="L36" s="1444"/>
      <c r="M36" s="1442"/>
      <c r="N36" s="1443"/>
      <c r="O36" s="1443"/>
      <c r="P36" s="1443"/>
      <c r="Q36" s="1443"/>
      <c r="R36" s="1443"/>
      <c r="S36" s="1443"/>
      <c r="T36" s="1443"/>
      <c r="U36" s="1443"/>
      <c r="V36" s="1443"/>
      <c r="W36" s="1444"/>
      <c r="X36" s="1442"/>
      <c r="Y36" s="1443"/>
      <c r="Z36" s="1443"/>
      <c r="AA36" s="1443"/>
      <c r="AB36" s="1443"/>
      <c r="AC36" s="1443"/>
      <c r="AD36" s="1443"/>
      <c r="AE36" s="1443"/>
      <c r="AF36" s="1443"/>
      <c r="AG36" s="1443"/>
      <c r="AH36" s="1544"/>
    </row>
    <row r="37" spans="1:50" s="1" customFormat="1" ht="22.2" customHeight="1">
      <c r="A37" s="1">
        <v>37</v>
      </c>
      <c r="B37" s="1545"/>
      <c r="C37" s="1528"/>
      <c r="D37" s="1528"/>
      <c r="E37" s="1528"/>
      <c r="F37" s="1528"/>
      <c r="G37" s="1528"/>
      <c r="H37" s="1528"/>
      <c r="I37" s="1528"/>
      <c r="J37" s="1528"/>
      <c r="K37" s="1528"/>
      <c r="L37" s="1529"/>
      <c r="M37" s="1527"/>
      <c r="N37" s="1528"/>
      <c r="O37" s="1528"/>
      <c r="P37" s="1528"/>
      <c r="Q37" s="1528"/>
      <c r="R37" s="1528"/>
      <c r="S37" s="1528"/>
      <c r="T37" s="1528"/>
      <c r="U37" s="1528"/>
      <c r="V37" s="1528"/>
      <c r="W37" s="1529"/>
      <c r="X37" s="1527"/>
      <c r="Y37" s="1528"/>
      <c r="Z37" s="1528"/>
      <c r="AA37" s="1528"/>
      <c r="AB37" s="1528"/>
      <c r="AC37" s="1528"/>
      <c r="AD37" s="1528"/>
      <c r="AE37" s="1528"/>
      <c r="AF37" s="1528"/>
      <c r="AG37" s="1528"/>
      <c r="AH37" s="1546"/>
    </row>
    <row r="38" spans="1:50" s="1" customFormat="1" ht="22.2" customHeight="1" thickBot="1">
      <c r="A38" s="1">
        <v>38</v>
      </c>
      <c r="B38" s="1547" t="s">
        <v>8</v>
      </c>
      <c r="C38" s="1526"/>
      <c r="D38" s="1526"/>
      <c r="E38" s="1526"/>
      <c r="F38" s="1526"/>
      <c r="G38" s="1526"/>
      <c r="H38" s="1526"/>
      <c r="I38" s="1526"/>
      <c r="J38" s="1526"/>
      <c r="K38" s="1526"/>
      <c r="L38" s="1410"/>
      <c r="M38" s="1409" t="s">
        <v>0</v>
      </c>
      <c r="N38" s="1526"/>
      <c r="O38" s="1526"/>
      <c r="P38" s="1526"/>
      <c r="Q38" s="1526"/>
      <c r="R38" s="1526"/>
      <c r="S38" s="1526"/>
      <c r="T38" s="1526"/>
      <c r="U38" s="1526"/>
      <c r="V38" s="1526"/>
      <c r="W38" s="1410"/>
      <c r="X38" s="1409" t="s">
        <v>1</v>
      </c>
      <c r="Y38" s="1526"/>
      <c r="Z38" s="1526"/>
      <c r="AA38" s="1526"/>
      <c r="AB38" s="1526"/>
      <c r="AC38" s="1526"/>
      <c r="AD38" s="1526"/>
      <c r="AE38" s="1526"/>
      <c r="AF38" s="1526"/>
      <c r="AG38" s="1526"/>
      <c r="AH38" s="1548"/>
    </row>
    <row r="39" spans="1:50" ht="22.2" customHeight="1" thickBot="1">
      <c r="A39" s="1">
        <v>39</v>
      </c>
      <c r="B39" s="1382" t="s">
        <v>105</v>
      </c>
      <c r="C39" s="1382"/>
      <c r="D39" s="1382"/>
      <c r="E39" s="1382"/>
      <c r="F39" s="1382"/>
      <c r="G39" s="1382"/>
      <c r="H39" s="1382"/>
      <c r="I39" s="1382"/>
      <c r="J39" s="1382"/>
      <c r="K39" s="1382"/>
      <c r="L39" s="1382"/>
      <c r="M39" s="1382"/>
      <c r="N39" s="1382"/>
      <c r="O39" s="1382"/>
      <c r="P39" s="1382"/>
      <c r="Q39" s="1382"/>
      <c r="R39" s="1382"/>
      <c r="S39" s="1382"/>
      <c r="T39" s="1382"/>
      <c r="U39" s="1382"/>
      <c r="V39" s="1382"/>
      <c r="W39" s="1382"/>
      <c r="X39" s="1382"/>
      <c r="Y39" s="1382"/>
      <c r="Z39" s="1382"/>
      <c r="AA39" s="1382"/>
      <c r="AB39" s="1382"/>
      <c r="AC39" s="1382"/>
      <c r="AD39" s="1382"/>
      <c r="AE39" s="1382"/>
      <c r="AF39" s="1382"/>
      <c r="AG39" s="1382"/>
      <c r="AH39" s="138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414" t="s">
        <v>163</v>
      </c>
      <c r="C40" s="1415"/>
      <c r="D40" s="1415"/>
      <c r="E40" s="1415"/>
      <c r="F40" s="1415"/>
      <c r="G40" s="1415"/>
      <c r="H40" s="1386" t="s">
        <v>105</v>
      </c>
      <c r="I40" s="1387"/>
      <c r="J40" s="1387"/>
      <c r="K40" s="1387"/>
      <c r="L40" s="1387"/>
      <c r="M40" s="1387"/>
      <c r="N40" s="1387"/>
      <c r="O40" s="1387"/>
      <c r="P40" s="1387"/>
      <c r="Q40" s="1387"/>
      <c r="R40" s="1387"/>
      <c r="S40" s="1387"/>
      <c r="T40" s="1387"/>
      <c r="U40" s="1387"/>
      <c r="V40" s="1387"/>
      <c r="W40" s="1388"/>
      <c r="X40" s="1392" t="s">
        <v>3</v>
      </c>
      <c r="Y40" s="1392"/>
      <c r="Z40" s="1392"/>
      <c r="AA40" s="1392"/>
      <c r="AB40" s="1392"/>
      <c r="AC40" s="1393" t="s">
        <v>141</v>
      </c>
      <c r="AD40" s="1393"/>
      <c r="AE40" s="1393"/>
      <c r="AF40" s="1393"/>
      <c r="AG40" s="1393"/>
      <c r="AH40" s="1394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95" customHeight="1">
      <c r="A41" s="1">
        <v>2</v>
      </c>
      <c r="B41" s="1416"/>
      <c r="C41" s="1417"/>
      <c r="D41" s="1417"/>
      <c r="E41" s="1417"/>
      <c r="F41" s="1417"/>
      <c r="G41" s="1417"/>
      <c r="H41" s="1389"/>
      <c r="I41" s="1390"/>
      <c r="J41" s="1390"/>
      <c r="K41" s="1390"/>
      <c r="L41" s="1390"/>
      <c r="M41" s="1390"/>
      <c r="N41" s="1390"/>
      <c r="O41" s="1390"/>
      <c r="P41" s="1390"/>
      <c r="Q41" s="1390"/>
      <c r="R41" s="1390"/>
      <c r="S41" s="1390"/>
      <c r="T41" s="1390"/>
      <c r="U41" s="1390"/>
      <c r="V41" s="1390"/>
      <c r="W41" s="1391"/>
      <c r="X41" s="1395" t="s">
        <v>2</v>
      </c>
      <c r="Y41" s="1395"/>
      <c r="Z41" s="1395"/>
      <c r="AA41" s="1395"/>
      <c r="AB41" s="1395"/>
      <c r="AC41" s="1396" t="s">
        <v>12</v>
      </c>
      <c r="AD41" s="1396"/>
      <c r="AE41" s="1396"/>
      <c r="AF41" s="1396"/>
      <c r="AG41" s="1396"/>
      <c r="AH41" s="139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95" customHeight="1">
      <c r="A42" s="1">
        <v>3</v>
      </c>
      <c r="B42" s="1416"/>
      <c r="C42" s="1417"/>
      <c r="D42" s="1417"/>
      <c r="E42" s="1417"/>
      <c r="F42" s="1417"/>
      <c r="G42" s="1417"/>
      <c r="H42" s="1519" t="s">
        <v>227</v>
      </c>
      <c r="I42" s="1399"/>
      <c r="J42" s="1399"/>
      <c r="K42" s="1399"/>
      <c r="L42" s="1399"/>
      <c r="M42" s="1399"/>
      <c r="N42" s="1399"/>
      <c r="O42" s="1399"/>
      <c r="P42" s="1399"/>
      <c r="Q42" s="1399"/>
      <c r="R42" s="1399"/>
      <c r="S42" s="1399"/>
      <c r="T42" s="1399"/>
      <c r="U42" s="1399"/>
      <c r="V42" s="1399"/>
      <c r="W42" s="1400"/>
      <c r="X42" s="1395" t="s">
        <v>4</v>
      </c>
      <c r="Y42" s="1395"/>
      <c r="Z42" s="1395"/>
      <c r="AA42" s="1395"/>
      <c r="AB42" s="1395"/>
      <c r="AC42" s="1404">
        <v>42987</v>
      </c>
      <c r="AD42" s="1404"/>
      <c r="AE42" s="1404"/>
      <c r="AF42" s="1404"/>
      <c r="AG42" s="1404"/>
      <c r="AH42" s="1405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418"/>
      <c r="C43" s="1419"/>
      <c r="D43" s="1419"/>
      <c r="E43" s="1419"/>
      <c r="F43" s="1419"/>
      <c r="G43" s="1419"/>
      <c r="H43" s="1401"/>
      <c r="I43" s="1402"/>
      <c r="J43" s="1402"/>
      <c r="K43" s="1402"/>
      <c r="L43" s="1402"/>
      <c r="M43" s="1402"/>
      <c r="N43" s="1402"/>
      <c r="O43" s="1402"/>
      <c r="P43" s="1402"/>
      <c r="Q43" s="1402"/>
      <c r="R43" s="1402"/>
      <c r="S43" s="1402"/>
      <c r="T43" s="1402"/>
      <c r="U43" s="1402"/>
      <c r="V43" s="1402"/>
      <c r="W43" s="1403"/>
      <c r="X43" s="1406" t="s">
        <v>5</v>
      </c>
      <c r="Y43" s="1406"/>
      <c r="Z43" s="1406"/>
      <c r="AA43" s="1406"/>
      <c r="AB43" s="1406"/>
      <c r="AC43" s="1407">
        <v>2</v>
      </c>
      <c r="AD43" s="1408"/>
      <c r="AE43" s="1409" t="s">
        <v>6</v>
      </c>
      <c r="AF43" s="1410"/>
      <c r="AG43" s="1407">
        <v>5</v>
      </c>
      <c r="AH43" s="141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2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2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2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2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2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2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2" customHeight="1">
      <c r="A50" s="1">
        <v>11</v>
      </c>
      <c r="B50" s="5"/>
      <c r="C50" s="5"/>
      <c r="D50" s="5"/>
      <c r="E50" s="5"/>
      <c r="F50" s="5"/>
      <c r="G50" s="1550" t="s">
        <v>18</v>
      </c>
      <c r="H50" s="1550"/>
      <c r="I50" s="1550"/>
      <c r="J50" s="1550"/>
      <c r="K50" s="1550"/>
      <c r="L50" s="1550"/>
      <c r="M50" s="1550"/>
      <c r="N50" s="1550"/>
      <c r="O50" s="1550"/>
      <c r="P50" s="1550"/>
      <c r="Q50" s="1550"/>
      <c r="R50" s="1550"/>
      <c r="S50" s="1550"/>
      <c r="T50" s="1550"/>
      <c r="U50" s="1550"/>
      <c r="V50" s="1550"/>
      <c r="W50" s="1550"/>
      <c r="X50" s="1550"/>
      <c r="Y50" s="1550"/>
      <c r="Z50" s="1550"/>
      <c r="AA50" s="1550"/>
      <c r="AB50" s="1550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2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2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2" customHeight="1">
      <c r="A53" s="1">
        <v>14</v>
      </c>
      <c r="B53" s="1"/>
      <c r="C53" s="1"/>
      <c r="D53" s="9"/>
      <c r="F53" s="1551"/>
      <c r="G53" s="1552"/>
      <c r="H53" s="1553"/>
      <c r="I53" s="1554" t="s">
        <v>19</v>
      </c>
      <c r="J53" s="1555"/>
      <c r="K53" s="1555"/>
      <c r="L53" s="1555"/>
      <c r="M53" s="1555"/>
      <c r="N53" s="1555"/>
      <c r="O53" s="1555"/>
      <c r="P53" s="1555"/>
      <c r="Q53" s="1555"/>
      <c r="R53" s="1555"/>
      <c r="S53" s="1555"/>
      <c r="T53" s="1555"/>
      <c r="U53" s="1555"/>
      <c r="V53" s="1555"/>
      <c r="W53" s="1555"/>
      <c r="X53" s="1555"/>
      <c r="Y53" s="1555"/>
      <c r="Z53" s="1556"/>
      <c r="AA53" s="175"/>
      <c r="AB53" s="175"/>
      <c r="AC53" s="17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2" customHeight="1">
      <c r="A54" s="1">
        <v>15</v>
      </c>
      <c r="B54" s="1"/>
      <c r="C54" s="1"/>
      <c r="D54" s="9"/>
      <c r="F54" s="1400"/>
      <c r="G54" s="1549"/>
      <c r="H54" s="1398"/>
      <c r="I54" s="1557" t="s">
        <v>222</v>
      </c>
      <c r="J54" s="1558"/>
      <c r="K54" s="1558"/>
      <c r="L54" s="1558"/>
      <c r="M54" s="1558"/>
      <c r="N54" s="1558"/>
      <c r="O54" s="1558"/>
      <c r="P54" s="1558"/>
      <c r="Q54" s="1558"/>
      <c r="R54" s="1558"/>
      <c r="S54" s="1558"/>
      <c r="T54" s="1558"/>
      <c r="U54" s="1558"/>
      <c r="V54" s="1558"/>
      <c r="W54" s="1558"/>
      <c r="X54" s="1558"/>
      <c r="Y54" s="1558"/>
      <c r="Z54" s="1559"/>
      <c r="AA54" s="174"/>
      <c r="AB54" s="174"/>
      <c r="AC54" s="17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2" customHeight="1">
      <c r="A55" s="1">
        <v>16</v>
      </c>
      <c r="B55" s="1"/>
      <c r="C55" s="1"/>
      <c r="D55" s="9"/>
      <c r="F55" s="1400"/>
      <c r="G55" s="1549"/>
      <c r="H55" s="1398"/>
      <c r="I55" s="1557" t="s">
        <v>224</v>
      </c>
      <c r="J55" s="1558"/>
      <c r="K55" s="1558"/>
      <c r="L55" s="1558"/>
      <c r="M55" s="1558"/>
      <c r="N55" s="1558"/>
      <c r="O55" s="1558"/>
      <c r="P55" s="1558"/>
      <c r="Q55" s="1558"/>
      <c r="R55" s="1558"/>
      <c r="S55" s="1558"/>
      <c r="T55" s="1558"/>
      <c r="U55" s="1558"/>
      <c r="V55" s="1558"/>
      <c r="W55" s="1558"/>
      <c r="X55" s="1558"/>
      <c r="Y55" s="1558"/>
      <c r="Z55" s="1559"/>
      <c r="AA55" s="174"/>
      <c r="AB55" s="174"/>
      <c r="AC55" s="17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2" customHeight="1">
      <c r="A56" s="1">
        <v>17</v>
      </c>
      <c r="B56" s="1"/>
      <c r="C56" s="1"/>
      <c r="D56" s="9"/>
      <c r="F56" s="1400"/>
      <c r="G56" s="1549"/>
      <c r="H56" s="1398"/>
      <c r="I56" s="1557" t="s">
        <v>223</v>
      </c>
      <c r="J56" s="1558"/>
      <c r="K56" s="1558"/>
      <c r="L56" s="1558"/>
      <c r="M56" s="1558"/>
      <c r="N56" s="1558"/>
      <c r="O56" s="1558"/>
      <c r="P56" s="1558"/>
      <c r="Q56" s="1558"/>
      <c r="R56" s="1558"/>
      <c r="S56" s="1558"/>
      <c r="T56" s="1558"/>
      <c r="U56" s="1558"/>
      <c r="V56" s="1558"/>
      <c r="W56" s="1558"/>
      <c r="X56" s="1558"/>
      <c r="Y56" s="1558"/>
      <c r="Z56" s="1559"/>
      <c r="AA56" s="174"/>
      <c r="AB56" s="174"/>
      <c r="AC56" s="17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2" customHeight="1">
      <c r="A57" s="1">
        <v>18</v>
      </c>
      <c r="B57" s="1"/>
      <c r="C57" s="1"/>
      <c r="D57" s="9"/>
      <c r="F57" s="1400"/>
      <c r="G57" s="1549"/>
      <c r="H57" s="1398"/>
      <c r="I57" s="1560"/>
      <c r="J57" s="1561"/>
      <c r="K57" s="1561"/>
      <c r="L57" s="1561"/>
      <c r="M57" s="1561"/>
      <c r="N57" s="1561"/>
      <c r="O57" s="1561"/>
      <c r="P57" s="1561"/>
      <c r="Q57" s="1561"/>
      <c r="R57" s="1561"/>
      <c r="S57" s="1561"/>
      <c r="T57" s="1561"/>
      <c r="U57" s="1561"/>
      <c r="V57" s="1561"/>
      <c r="W57" s="1561"/>
      <c r="X57" s="1561"/>
      <c r="Y57" s="1561"/>
      <c r="Z57" s="1562"/>
      <c r="AA57" s="174"/>
      <c r="AB57" s="174"/>
      <c r="AC57" s="17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2" customHeight="1">
      <c r="A58" s="1">
        <v>19</v>
      </c>
      <c r="B58" s="1"/>
      <c r="C58" s="1"/>
      <c r="D58" s="9"/>
      <c r="F58" s="1400"/>
      <c r="G58" s="1549"/>
      <c r="H58" s="1398"/>
      <c r="I58" s="1560"/>
      <c r="J58" s="1561"/>
      <c r="K58" s="1561"/>
      <c r="L58" s="1561"/>
      <c r="M58" s="1561"/>
      <c r="N58" s="1561"/>
      <c r="O58" s="1561"/>
      <c r="P58" s="1561"/>
      <c r="Q58" s="1561"/>
      <c r="R58" s="1561"/>
      <c r="S58" s="1561"/>
      <c r="T58" s="1561"/>
      <c r="U58" s="1561"/>
      <c r="V58" s="1561"/>
      <c r="W58" s="1561"/>
      <c r="X58" s="1561"/>
      <c r="Y58" s="1561"/>
      <c r="Z58" s="1562"/>
      <c r="AA58" s="174"/>
      <c r="AB58" s="174"/>
      <c r="AC58" s="17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2" customHeight="1">
      <c r="A59" s="1">
        <v>20</v>
      </c>
      <c r="B59" s="1"/>
      <c r="C59" s="1"/>
      <c r="D59" s="9"/>
      <c r="F59" s="1400"/>
      <c r="G59" s="1549"/>
      <c r="H59" s="1398"/>
      <c r="I59" s="1560"/>
      <c r="J59" s="1561"/>
      <c r="K59" s="1561"/>
      <c r="L59" s="1561"/>
      <c r="M59" s="1561"/>
      <c r="N59" s="1561"/>
      <c r="O59" s="1561"/>
      <c r="P59" s="1561"/>
      <c r="Q59" s="1561"/>
      <c r="R59" s="1561"/>
      <c r="S59" s="1561"/>
      <c r="T59" s="1561"/>
      <c r="U59" s="1561"/>
      <c r="V59" s="1561"/>
      <c r="W59" s="1561"/>
      <c r="X59" s="1561"/>
      <c r="Y59" s="1561"/>
      <c r="Z59" s="1562"/>
      <c r="AA59" s="174"/>
      <c r="AB59" s="174"/>
      <c r="AC59" s="17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2" customHeight="1">
      <c r="A60" s="1">
        <v>21</v>
      </c>
      <c r="B60" s="1"/>
      <c r="C60" s="1"/>
      <c r="D60" s="9"/>
      <c r="F60" s="1400"/>
      <c r="G60" s="1549"/>
      <c r="H60" s="1398"/>
      <c r="I60" s="1560"/>
      <c r="J60" s="1561"/>
      <c r="K60" s="1561"/>
      <c r="L60" s="1561"/>
      <c r="M60" s="1561"/>
      <c r="N60" s="1561"/>
      <c r="O60" s="1561"/>
      <c r="P60" s="1561"/>
      <c r="Q60" s="1561"/>
      <c r="R60" s="1561"/>
      <c r="S60" s="1561"/>
      <c r="T60" s="1561"/>
      <c r="U60" s="1561"/>
      <c r="V60" s="1561"/>
      <c r="W60" s="1561"/>
      <c r="X60" s="1561"/>
      <c r="Y60" s="1561"/>
      <c r="Z60" s="1562"/>
      <c r="AA60" s="174"/>
      <c r="AB60" s="174"/>
      <c r="AC60" s="17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2" customHeight="1">
      <c r="A61" s="1">
        <v>22</v>
      </c>
      <c r="B61" s="1"/>
      <c r="C61" s="1"/>
      <c r="D61" s="9"/>
      <c r="F61" s="1400"/>
      <c r="G61" s="1549"/>
      <c r="H61" s="1398"/>
      <c r="I61" s="1560"/>
      <c r="J61" s="1561"/>
      <c r="K61" s="1561"/>
      <c r="L61" s="1561"/>
      <c r="M61" s="1561"/>
      <c r="N61" s="1561"/>
      <c r="O61" s="1561"/>
      <c r="P61" s="1561"/>
      <c r="Q61" s="1561"/>
      <c r="R61" s="1561"/>
      <c r="S61" s="1561"/>
      <c r="T61" s="1561"/>
      <c r="U61" s="1561"/>
      <c r="V61" s="1561"/>
      <c r="W61" s="1561"/>
      <c r="X61" s="1561"/>
      <c r="Y61" s="1561"/>
      <c r="Z61" s="1562"/>
      <c r="AA61" s="174"/>
      <c r="AB61" s="174"/>
      <c r="AC61" s="17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2" customHeight="1">
      <c r="A62" s="1">
        <v>23</v>
      </c>
      <c r="B62" s="1"/>
      <c r="C62" s="1"/>
      <c r="D62" s="1"/>
      <c r="F62" s="1400"/>
      <c r="G62" s="1549"/>
      <c r="H62" s="1398"/>
      <c r="I62" s="1560"/>
      <c r="J62" s="1561"/>
      <c r="K62" s="1561"/>
      <c r="L62" s="1561"/>
      <c r="M62" s="1561"/>
      <c r="N62" s="1561"/>
      <c r="O62" s="1561"/>
      <c r="P62" s="1561"/>
      <c r="Q62" s="1561"/>
      <c r="R62" s="1561"/>
      <c r="S62" s="1561"/>
      <c r="T62" s="1561"/>
      <c r="U62" s="1561"/>
      <c r="V62" s="1561"/>
      <c r="W62" s="1561"/>
      <c r="X62" s="1561"/>
      <c r="Y62" s="1561"/>
      <c r="Z62" s="1562"/>
      <c r="AA62" s="174"/>
      <c r="AB62" s="174"/>
      <c r="AC62" s="17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2" customHeight="1">
      <c r="A63" s="1">
        <v>24</v>
      </c>
      <c r="F63" s="1400"/>
      <c r="G63" s="1549"/>
      <c r="H63" s="1398"/>
      <c r="I63" s="1560"/>
      <c r="J63" s="1561"/>
      <c r="K63" s="1561"/>
      <c r="L63" s="1561"/>
      <c r="M63" s="1561"/>
      <c r="N63" s="1561"/>
      <c r="O63" s="1561"/>
      <c r="P63" s="1561"/>
      <c r="Q63" s="1561"/>
      <c r="R63" s="1561"/>
      <c r="S63" s="1561"/>
      <c r="T63" s="1561"/>
      <c r="U63" s="1561"/>
      <c r="V63" s="1561"/>
      <c r="W63" s="1561"/>
      <c r="X63" s="1561"/>
      <c r="Y63" s="1561"/>
      <c r="Z63" s="1562"/>
      <c r="AA63" s="174"/>
      <c r="AB63" s="174"/>
      <c r="AC63" s="174"/>
    </row>
    <row r="64" spans="1:49" ht="22.2" customHeight="1">
      <c r="A64" s="1">
        <v>25</v>
      </c>
      <c r="F64" s="1399"/>
      <c r="G64" s="1399"/>
      <c r="H64" s="1399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74"/>
      <c r="Y64" s="174"/>
      <c r="Z64" s="174"/>
      <c r="AA64" s="174"/>
      <c r="AB64" s="174"/>
      <c r="AC64" s="174"/>
    </row>
    <row r="65" spans="1:49" ht="22.2" customHeight="1">
      <c r="A65" s="1">
        <v>26</v>
      </c>
      <c r="F65" s="1399"/>
      <c r="G65" s="1399"/>
      <c r="H65" s="1399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74"/>
      <c r="Y65" s="174"/>
      <c r="Z65" s="174"/>
      <c r="AA65" s="174"/>
      <c r="AB65" s="174"/>
      <c r="AC65" s="174"/>
    </row>
    <row r="66" spans="1:49" ht="22.2" customHeight="1">
      <c r="A66" s="1">
        <v>27</v>
      </c>
      <c r="F66" s="1399"/>
      <c r="G66" s="1399"/>
      <c r="H66" s="1399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74"/>
      <c r="Y66" s="174"/>
      <c r="Z66" s="174"/>
      <c r="AA66" s="174"/>
      <c r="AB66" s="174"/>
      <c r="AC66" s="174"/>
    </row>
    <row r="67" spans="1:49" ht="22.2" customHeight="1">
      <c r="A67" s="1">
        <v>28</v>
      </c>
      <c r="B67" s="1"/>
      <c r="C67" s="1"/>
      <c r="D67" s="1"/>
      <c r="F67" s="1399"/>
      <c r="G67" s="1399"/>
      <c r="H67" s="1399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74"/>
      <c r="Y67" s="174"/>
      <c r="Z67" s="174"/>
      <c r="AA67" s="174"/>
      <c r="AB67" s="174"/>
      <c r="AC67" s="17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2" customHeight="1">
      <c r="A68" s="1">
        <v>29</v>
      </c>
      <c r="B68" s="1"/>
      <c r="C68" s="1"/>
      <c r="D68" s="1"/>
      <c r="F68" s="1399"/>
      <c r="G68" s="1399"/>
      <c r="H68" s="1399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74"/>
      <c r="Y68" s="174"/>
      <c r="Z68" s="174"/>
      <c r="AA68" s="174"/>
      <c r="AB68" s="174"/>
      <c r="AC68" s="17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2" customHeight="1">
      <c r="A69" s="1">
        <v>30</v>
      </c>
      <c r="B69" s="1"/>
      <c r="C69" s="1"/>
      <c r="D69" s="1"/>
      <c r="F69" s="1399"/>
      <c r="G69" s="1399"/>
      <c r="H69" s="1399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74"/>
      <c r="Y69" s="174"/>
      <c r="Z69" s="174"/>
      <c r="AA69" s="174"/>
      <c r="AB69" s="174"/>
      <c r="AC69" s="17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2" customHeight="1">
      <c r="A70" s="1">
        <v>31</v>
      </c>
      <c r="B70" s="1"/>
      <c r="C70" s="1"/>
      <c r="D70" s="1"/>
      <c r="F70" s="1399"/>
      <c r="G70" s="1399"/>
      <c r="H70" s="1399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74"/>
      <c r="Y70" s="174"/>
      <c r="Z70" s="174"/>
      <c r="AA70" s="174"/>
      <c r="AB70" s="174"/>
      <c r="AC70" s="17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2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2" customHeight="1">
      <c r="A72" s="1">
        <v>33</v>
      </c>
    </row>
    <row r="73" spans="1:49" s="1" customFormat="1" ht="22.2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2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2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2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2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2" customHeight="1" thickBot="1">
      <c r="A78" s="1">
        <v>39</v>
      </c>
      <c r="B78" s="1382" t="s">
        <v>105</v>
      </c>
      <c r="C78" s="1382"/>
      <c r="D78" s="1382"/>
      <c r="E78" s="1382"/>
      <c r="F78" s="1382"/>
      <c r="G78" s="1382"/>
      <c r="H78" s="1382"/>
      <c r="I78" s="1382"/>
      <c r="J78" s="1382"/>
      <c r="K78" s="1382"/>
      <c r="L78" s="1382"/>
      <c r="M78" s="1382"/>
      <c r="N78" s="1382"/>
      <c r="O78" s="1382"/>
      <c r="P78" s="1382"/>
      <c r="Q78" s="1382"/>
      <c r="R78" s="1382"/>
      <c r="S78" s="1382"/>
      <c r="T78" s="1382"/>
      <c r="U78" s="1382"/>
      <c r="V78" s="1382"/>
      <c r="W78" s="1382"/>
      <c r="X78" s="1382"/>
      <c r="Y78" s="1382"/>
      <c r="Z78" s="1382"/>
      <c r="AA78" s="1382"/>
      <c r="AB78" s="1382"/>
      <c r="AC78" s="1382"/>
      <c r="AD78" s="1382"/>
      <c r="AE78" s="1382"/>
      <c r="AF78" s="1382"/>
      <c r="AG78" s="1382"/>
      <c r="AH78" s="1382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414" t="s">
        <v>163</v>
      </c>
      <c r="C79" s="1415"/>
      <c r="D79" s="1415"/>
      <c r="E79" s="1415"/>
      <c r="F79" s="1415"/>
      <c r="G79" s="1415"/>
      <c r="H79" s="1386" t="s">
        <v>105</v>
      </c>
      <c r="I79" s="1387"/>
      <c r="J79" s="1387"/>
      <c r="K79" s="1387"/>
      <c r="L79" s="1387"/>
      <c r="M79" s="1387"/>
      <c r="N79" s="1387"/>
      <c r="O79" s="1387"/>
      <c r="P79" s="1387"/>
      <c r="Q79" s="1387"/>
      <c r="R79" s="1387"/>
      <c r="S79" s="1387"/>
      <c r="T79" s="1387"/>
      <c r="U79" s="1387"/>
      <c r="V79" s="1387"/>
      <c r="W79" s="1388"/>
      <c r="X79" s="1392" t="s">
        <v>3</v>
      </c>
      <c r="Y79" s="1392"/>
      <c r="Z79" s="1392"/>
      <c r="AA79" s="1392"/>
      <c r="AB79" s="1392"/>
      <c r="AC79" s="1393" t="s">
        <v>141</v>
      </c>
      <c r="AD79" s="1393"/>
      <c r="AE79" s="1393"/>
      <c r="AF79" s="1393"/>
      <c r="AG79" s="1393"/>
      <c r="AH79" s="1394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95" customHeight="1">
      <c r="A80" s="1">
        <v>2</v>
      </c>
      <c r="B80" s="1416"/>
      <c r="C80" s="1417"/>
      <c r="D80" s="1417"/>
      <c r="E80" s="1417"/>
      <c r="F80" s="1417"/>
      <c r="G80" s="1417"/>
      <c r="H80" s="1389"/>
      <c r="I80" s="1390"/>
      <c r="J80" s="1390"/>
      <c r="K80" s="1390"/>
      <c r="L80" s="1390"/>
      <c r="M80" s="1390"/>
      <c r="N80" s="1390"/>
      <c r="O80" s="1390"/>
      <c r="P80" s="1390"/>
      <c r="Q80" s="1390"/>
      <c r="R80" s="1390"/>
      <c r="S80" s="1390"/>
      <c r="T80" s="1390"/>
      <c r="U80" s="1390"/>
      <c r="V80" s="1390"/>
      <c r="W80" s="1391"/>
      <c r="X80" s="1395" t="s">
        <v>2</v>
      </c>
      <c r="Y80" s="1395"/>
      <c r="Z80" s="1395"/>
      <c r="AA80" s="1395"/>
      <c r="AB80" s="1395"/>
      <c r="AC80" s="1396" t="s">
        <v>12</v>
      </c>
      <c r="AD80" s="1396"/>
      <c r="AE80" s="1396"/>
      <c r="AF80" s="1396"/>
      <c r="AG80" s="1396"/>
      <c r="AH80" s="139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95" customHeight="1">
      <c r="A81" s="1">
        <v>3</v>
      </c>
      <c r="B81" s="1416"/>
      <c r="C81" s="1417"/>
      <c r="D81" s="1417"/>
      <c r="E81" s="1417"/>
      <c r="F81" s="1417"/>
      <c r="G81" s="1417"/>
      <c r="H81" s="1519" t="s">
        <v>227</v>
      </c>
      <c r="I81" s="1399"/>
      <c r="J81" s="1399"/>
      <c r="K81" s="1399"/>
      <c r="L81" s="1399"/>
      <c r="M81" s="1399"/>
      <c r="N81" s="1399"/>
      <c r="O81" s="1399"/>
      <c r="P81" s="1399"/>
      <c r="Q81" s="1399"/>
      <c r="R81" s="1399"/>
      <c r="S81" s="1399"/>
      <c r="T81" s="1399"/>
      <c r="U81" s="1399"/>
      <c r="V81" s="1399"/>
      <c r="W81" s="1400"/>
      <c r="X81" s="1395" t="s">
        <v>4</v>
      </c>
      <c r="Y81" s="1395"/>
      <c r="Z81" s="1395"/>
      <c r="AA81" s="1395"/>
      <c r="AB81" s="1395"/>
      <c r="AC81" s="1404">
        <v>42987</v>
      </c>
      <c r="AD81" s="1404"/>
      <c r="AE81" s="1404"/>
      <c r="AF81" s="1404"/>
      <c r="AG81" s="1404"/>
      <c r="AH81" s="1405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418"/>
      <c r="C82" s="1419"/>
      <c r="D82" s="1419"/>
      <c r="E82" s="1419"/>
      <c r="F82" s="1419"/>
      <c r="G82" s="1419"/>
      <c r="H82" s="1401"/>
      <c r="I82" s="1402"/>
      <c r="J82" s="1402"/>
      <c r="K82" s="1402"/>
      <c r="L82" s="1402"/>
      <c r="M82" s="1402"/>
      <c r="N82" s="1402"/>
      <c r="O82" s="1402"/>
      <c r="P82" s="1402"/>
      <c r="Q82" s="1402"/>
      <c r="R82" s="1402"/>
      <c r="S82" s="1402"/>
      <c r="T82" s="1402"/>
      <c r="U82" s="1402"/>
      <c r="V82" s="1402"/>
      <c r="W82" s="1403"/>
      <c r="X82" s="1406" t="s">
        <v>5</v>
      </c>
      <c r="Y82" s="1406"/>
      <c r="Z82" s="1406"/>
      <c r="AA82" s="1406"/>
      <c r="AB82" s="1406"/>
      <c r="AC82" s="1407">
        <v>3</v>
      </c>
      <c r="AD82" s="1408"/>
      <c r="AE82" s="1409" t="s">
        <v>6</v>
      </c>
      <c r="AF82" s="1410"/>
      <c r="AG82" s="1407">
        <v>5</v>
      </c>
      <c r="AH82" s="141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2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2" customHeight="1">
      <c r="A84" s="1">
        <v>6</v>
      </c>
      <c r="B84" s="1"/>
      <c r="C84" s="169" t="s">
        <v>169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2" customHeight="1">
      <c r="A85" s="1">
        <v>7</v>
      </c>
      <c r="B85" s="1"/>
      <c r="D85" s="170" t="s">
        <v>171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2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2" customHeight="1">
      <c r="A87" s="1">
        <v>9</v>
      </c>
      <c r="B87" s="1"/>
      <c r="C87" s="170" t="s">
        <v>207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2" customHeight="1">
      <c r="A88" s="1">
        <v>10</v>
      </c>
      <c r="B88" s="1"/>
      <c r="C88" s="1"/>
      <c r="D88" s="170" t="s">
        <v>219</v>
      </c>
      <c r="E88" s="1"/>
      <c r="F88" s="1"/>
      <c r="G88" s="1"/>
      <c r="H88" s="1"/>
      <c r="I88" s="1"/>
      <c r="J88" s="1"/>
      <c r="K88" s="1"/>
      <c r="L88" s="1"/>
      <c r="M88" s="1"/>
      <c r="N88" s="17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2" customHeight="1">
      <c r="A89" s="1">
        <v>11</v>
      </c>
      <c r="B89" s="5"/>
      <c r="C89" s="170" t="s">
        <v>220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2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2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2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2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2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2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2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2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2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2" customHeight="1">
      <c r="A99" s="1">
        <v>21</v>
      </c>
      <c r="B99" s="1"/>
      <c r="C99" s="1"/>
      <c r="D99" s="171" t="s">
        <v>170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2" customHeight="1">
      <c r="A100" s="1">
        <v>22</v>
      </c>
      <c r="B100" s="1"/>
      <c r="C100" s="1"/>
      <c r="D100" s="9"/>
      <c r="E100" s="171" t="s">
        <v>172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2" customHeight="1">
      <c r="A101" s="1">
        <v>23</v>
      </c>
      <c r="B101" s="1"/>
      <c r="C101" s="1"/>
      <c r="D101" s="1"/>
      <c r="E101" s="172" t="s">
        <v>174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2" customHeight="1">
      <c r="A102" s="1">
        <v>24</v>
      </c>
      <c r="E102" s="1" t="s">
        <v>173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2" customHeight="1">
      <c r="A103" s="1">
        <v>25</v>
      </c>
      <c r="E103" s="169" t="s">
        <v>177</v>
      </c>
    </row>
    <row r="104" spans="1:49" ht="22.2" customHeight="1">
      <c r="A104" s="1">
        <v>26</v>
      </c>
      <c r="E104" s="169" t="s">
        <v>179</v>
      </c>
    </row>
    <row r="105" spans="1:49" ht="22.2" customHeight="1">
      <c r="A105" s="1">
        <v>27</v>
      </c>
      <c r="E105" s="169" t="s">
        <v>183</v>
      </c>
    </row>
    <row r="106" spans="1:49" ht="22.2" customHeight="1">
      <c r="A106" s="1">
        <v>28</v>
      </c>
      <c r="B106" s="1"/>
      <c r="C106" s="1"/>
      <c r="D106" s="1"/>
      <c r="E106" s="169" t="s">
        <v>221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2" customHeight="1">
      <c r="A107" s="1">
        <v>29</v>
      </c>
      <c r="B107" s="1"/>
      <c r="C107" s="1"/>
      <c r="D107" s="1"/>
      <c r="E107" s="170" t="s">
        <v>175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2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2" customHeight="1">
      <c r="A109" s="1">
        <v>31</v>
      </c>
      <c r="B109" s="1"/>
      <c r="C109" s="1"/>
      <c r="D109" s="170" t="s">
        <v>176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2" customHeight="1">
      <c r="A110" s="1">
        <v>32</v>
      </c>
      <c r="B110" s="1"/>
      <c r="C110" s="1"/>
      <c r="D110" s="1"/>
      <c r="E110" s="170" t="s">
        <v>178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2" customHeight="1">
      <c r="A111" s="1">
        <v>33</v>
      </c>
      <c r="E111" s="170" t="s">
        <v>184</v>
      </c>
    </row>
    <row r="112" spans="1:49" s="1" customFormat="1" ht="22.2" customHeight="1">
      <c r="A112" s="1">
        <v>34</v>
      </c>
      <c r="B112" s="9"/>
      <c r="C112" s="9"/>
      <c r="D112" s="9"/>
      <c r="E112" s="171" t="s">
        <v>180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2" customHeight="1">
      <c r="A113" s="1">
        <v>35</v>
      </c>
      <c r="B113" s="9"/>
      <c r="C113" s="9"/>
      <c r="D113" s="9"/>
      <c r="E113" s="171" t="s">
        <v>185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2" customHeight="1">
      <c r="A114" s="1">
        <v>36</v>
      </c>
      <c r="B114" s="9"/>
      <c r="C114" s="9"/>
      <c r="D114" s="9"/>
      <c r="E114" s="171" t="s">
        <v>181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2" customHeight="1">
      <c r="A115" s="1">
        <v>37</v>
      </c>
      <c r="B115" s="9"/>
      <c r="C115" s="9"/>
      <c r="D115" s="9"/>
      <c r="E115" s="171" t="s">
        <v>182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2" customHeight="1" thickBot="1">
      <c r="A116" s="1">
        <v>38</v>
      </c>
      <c r="B116" s="6"/>
      <c r="C116" s="6"/>
      <c r="D116" s="6"/>
      <c r="E116" s="170" t="s">
        <v>175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2" customHeight="1" thickBot="1">
      <c r="A117" s="1">
        <v>39</v>
      </c>
      <c r="B117" s="1382" t="s">
        <v>105</v>
      </c>
      <c r="C117" s="1382"/>
      <c r="D117" s="1382"/>
      <c r="E117" s="1382"/>
      <c r="F117" s="1382"/>
      <c r="G117" s="1382"/>
      <c r="H117" s="1382"/>
      <c r="I117" s="1382"/>
      <c r="J117" s="1382"/>
      <c r="K117" s="1382"/>
      <c r="L117" s="1382"/>
      <c r="M117" s="1382"/>
      <c r="N117" s="1382"/>
      <c r="O117" s="1382"/>
      <c r="P117" s="1382"/>
      <c r="Q117" s="1382"/>
      <c r="R117" s="1382"/>
      <c r="S117" s="1382"/>
      <c r="T117" s="1382"/>
      <c r="U117" s="1382"/>
      <c r="V117" s="1382"/>
      <c r="W117" s="1382"/>
      <c r="X117" s="1382"/>
      <c r="Y117" s="1382"/>
      <c r="Z117" s="1382"/>
      <c r="AA117" s="1382"/>
      <c r="AB117" s="1382"/>
      <c r="AC117" s="1382"/>
      <c r="AD117" s="1382"/>
      <c r="AE117" s="1382"/>
      <c r="AF117" s="1382"/>
      <c r="AG117" s="1382"/>
      <c r="AH117" s="1382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414" t="s">
        <v>163</v>
      </c>
      <c r="C118" s="1415"/>
      <c r="D118" s="1415"/>
      <c r="E118" s="1415"/>
      <c r="F118" s="1415"/>
      <c r="G118" s="1415"/>
      <c r="H118" s="1386" t="s">
        <v>104</v>
      </c>
      <c r="I118" s="1387"/>
      <c r="J118" s="1387"/>
      <c r="K118" s="1387"/>
      <c r="L118" s="1387"/>
      <c r="M118" s="1387"/>
      <c r="N118" s="1387"/>
      <c r="O118" s="1387"/>
      <c r="P118" s="1387"/>
      <c r="Q118" s="1387"/>
      <c r="R118" s="1387"/>
      <c r="S118" s="1387"/>
      <c r="T118" s="1387"/>
      <c r="U118" s="1387"/>
      <c r="V118" s="1387"/>
      <c r="W118" s="1388"/>
      <c r="X118" s="1392" t="s">
        <v>3</v>
      </c>
      <c r="Y118" s="1392"/>
      <c r="Z118" s="1392"/>
      <c r="AA118" s="1392"/>
      <c r="AB118" s="1392"/>
      <c r="AC118" s="1393" t="s">
        <v>141</v>
      </c>
      <c r="AD118" s="1393"/>
      <c r="AE118" s="1393"/>
      <c r="AF118" s="1393"/>
      <c r="AG118" s="1393"/>
      <c r="AH118" s="1394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95" customHeight="1">
      <c r="A119" s="1">
        <v>2</v>
      </c>
      <c r="B119" s="1416"/>
      <c r="C119" s="1417"/>
      <c r="D119" s="1417"/>
      <c r="E119" s="1417"/>
      <c r="F119" s="1417"/>
      <c r="G119" s="1417"/>
      <c r="H119" s="1389"/>
      <c r="I119" s="1390"/>
      <c r="J119" s="1390"/>
      <c r="K119" s="1390"/>
      <c r="L119" s="1390"/>
      <c r="M119" s="1390"/>
      <c r="N119" s="1390"/>
      <c r="O119" s="1390"/>
      <c r="P119" s="1390"/>
      <c r="Q119" s="1390"/>
      <c r="R119" s="1390"/>
      <c r="S119" s="1390"/>
      <c r="T119" s="1390"/>
      <c r="U119" s="1390"/>
      <c r="V119" s="1390"/>
      <c r="W119" s="1391"/>
      <c r="X119" s="1395" t="s">
        <v>2</v>
      </c>
      <c r="Y119" s="1395"/>
      <c r="Z119" s="1395"/>
      <c r="AA119" s="1395"/>
      <c r="AB119" s="1395"/>
      <c r="AC119" s="1396" t="s">
        <v>12</v>
      </c>
      <c r="AD119" s="1396"/>
      <c r="AE119" s="1396"/>
      <c r="AF119" s="1396"/>
      <c r="AG119" s="1396"/>
      <c r="AH119" s="1397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95" customHeight="1">
      <c r="A120" s="1">
        <v>3</v>
      </c>
      <c r="B120" s="1416"/>
      <c r="C120" s="1417"/>
      <c r="D120" s="1417"/>
      <c r="E120" s="1417"/>
      <c r="F120" s="1417"/>
      <c r="G120" s="1417"/>
      <c r="H120" s="1519" t="s">
        <v>227</v>
      </c>
      <c r="I120" s="1399"/>
      <c r="J120" s="1399"/>
      <c r="K120" s="1399"/>
      <c r="L120" s="1399"/>
      <c r="M120" s="1399"/>
      <c r="N120" s="1399"/>
      <c r="O120" s="1399"/>
      <c r="P120" s="1399"/>
      <c r="Q120" s="1399"/>
      <c r="R120" s="1399"/>
      <c r="S120" s="1399"/>
      <c r="T120" s="1399"/>
      <c r="U120" s="1399"/>
      <c r="V120" s="1399"/>
      <c r="W120" s="1400"/>
      <c r="X120" s="1395" t="s">
        <v>4</v>
      </c>
      <c r="Y120" s="1395"/>
      <c r="Z120" s="1395"/>
      <c r="AA120" s="1395"/>
      <c r="AB120" s="1395"/>
      <c r="AC120" s="1404">
        <v>42985</v>
      </c>
      <c r="AD120" s="1404"/>
      <c r="AE120" s="1404"/>
      <c r="AF120" s="1404"/>
      <c r="AG120" s="1404"/>
      <c r="AH120" s="1405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418"/>
      <c r="C121" s="1419"/>
      <c r="D121" s="1419"/>
      <c r="E121" s="1419"/>
      <c r="F121" s="1419"/>
      <c r="G121" s="1419"/>
      <c r="H121" s="1401"/>
      <c r="I121" s="1402"/>
      <c r="J121" s="1402"/>
      <c r="K121" s="1402"/>
      <c r="L121" s="1402"/>
      <c r="M121" s="1402"/>
      <c r="N121" s="1402"/>
      <c r="O121" s="1402"/>
      <c r="P121" s="1402"/>
      <c r="Q121" s="1402"/>
      <c r="R121" s="1402"/>
      <c r="S121" s="1402"/>
      <c r="T121" s="1402"/>
      <c r="U121" s="1402"/>
      <c r="V121" s="1402"/>
      <c r="W121" s="1403"/>
      <c r="X121" s="1406" t="s">
        <v>5</v>
      </c>
      <c r="Y121" s="1406"/>
      <c r="Z121" s="1406"/>
      <c r="AA121" s="1406"/>
      <c r="AB121" s="1406"/>
      <c r="AC121" s="1407">
        <v>4</v>
      </c>
      <c r="AD121" s="1408"/>
      <c r="AE121" s="1409" t="s">
        <v>6</v>
      </c>
      <c r="AF121" s="1410"/>
      <c r="AG121" s="1407">
        <v>5</v>
      </c>
      <c r="AH121" s="141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2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2" customHeight="1">
      <c r="A123" s="1">
        <v>6</v>
      </c>
      <c r="B123" s="1"/>
      <c r="C123" s="170" t="s">
        <v>208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2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2" customHeight="1">
      <c r="A125" s="1">
        <v>8</v>
      </c>
      <c r="B125" s="1"/>
      <c r="C125" s="1"/>
      <c r="D125" s="170" t="s">
        <v>201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2" customHeight="1">
      <c r="A126" s="1">
        <v>9</v>
      </c>
      <c r="B126" s="1"/>
      <c r="E126" s="170" t="s">
        <v>186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2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2" customHeight="1">
      <c r="A128" s="1">
        <v>11</v>
      </c>
      <c r="B128" s="5"/>
      <c r="C128" s="1"/>
      <c r="D128" s="170" t="s">
        <v>190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2" customHeight="1">
      <c r="A129" s="1">
        <v>12</v>
      </c>
      <c r="B129" s="1"/>
      <c r="C129" s="1"/>
      <c r="E129" s="173" t="s">
        <v>191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2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2" customHeight="1">
      <c r="A131" s="1">
        <v>14</v>
      </c>
      <c r="B131" s="1"/>
      <c r="C131" s="1"/>
      <c r="D131" s="170" t="s">
        <v>187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2" customHeight="1">
      <c r="A132" s="1">
        <v>15</v>
      </c>
      <c r="B132" s="1"/>
      <c r="C132" s="1"/>
      <c r="D132" s="6"/>
      <c r="E132" s="10" t="s">
        <v>189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2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2" customHeight="1">
      <c r="A134" s="1">
        <v>17</v>
      </c>
      <c r="B134" s="1"/>
      <c r="C134" s="1"/>
      <c r="D134" s="171" t="s">
        <v>188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2" customHeight="1">
      <c r="A135" s="1">
        <v>18</v>
      </c>
      <c r="B135" s="1"/>
      <c r="C135" s="1"/>
      <c r="D135" s="9"/>
      <c r="E135" s="171" t="s">
        <v>192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2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2" customHeight="1">
      <c r="A137" s="1">
        <v>20</v>
      </c>
      <c r="B137" s="1"/>
      <c r="C137" s="1"/>
      <c r="D137" s="171" t="s">
        <v>199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2" customHeight="1">
      <c r="A138" s="1">
        <v>21</v>
      </c>
      <c r="B138" s="1"/>
      <c r="C138" s="1"/>
      <c r="D138" s="9"/>
      <c r="E138" s="171" t="s">
        <v>193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2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2" customHeight="1">
      <c r="A140" s="1">
        <v>23</v>
      </c>
      <c r="B140" s="1"/>
      <c r="C140" s="1"/>
      <c r="D140" s="169" t="s">
        <v>200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2" customHeight="1">
      <c r="A141" s="1">
        <v>24</v>
      </c>
      <c r="E141" s="169" t="s">
        <v>202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2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2" customHeight="1">
      <c r="A143" s="1">
        <v>26</v>
      </c>
      <c r="D143" s="171" t="s">
        <v>194</v>
      </c>
      <c r="E143" s="9"/>
      <c r="F143" s="9"/>
      <c r="G143" s="9"/>
      <c r="H143" s="18"/>
      <c r="I143" s="18"/>
      <c r="J143" s="18"/>
      <c r="K143" s="18"/>
    </row>
    <row r="144" spans="1:49" ht="22.2" customHeight="1">
      <c r="A144" s="1">
        <v>27</v>
      </c>
      <c r="D144" s="171" t="s">
        <v>195</v>
      </c>
      <c r="E144" s="9"/>
      <c r="F144" s="9"/>
      <c r="G144" s="9"/>
      <c r="H144" s="18"/>
      <c r="I144" s="18"/>
    </row>
    <row r="145" spans="1:49" ht="22.2" customHeight="1">
      <c r="A145" s="1">
        <v>28</v>
      </c>
      <c r="B145" s="1"/>
      <c r="C145" s="1"/>
      <c r="D145" s="171" t="s">
        <v>196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2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2" customHeight="1">
      <c r="A147" s="1">
        <v>30</v>
      </c>
      <c r="B147" s="1"/>
      <c r="C147" s="1"/>
      <c r="D147" s="171" t="s">
        <v>197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2" customHeight="1">
      <c r="A148" s="1">
        <v>31</v>
      </c>
      <c r="B148" s="1"/>
      <c r="C148" s="1"/>
      <c r="D148" s="171"/>
      <c r="E148" s="171" t="s">
        <v>204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2" customHeight="1">
      <c r="A149" s="1">
        <v>32</v>
      </c>
      <c r="B149" s="1"/>
      <c r="C149" s="1"/>
      <c r="D149" s="9"/>
      <c r="E149" s="17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2" customHeight="1">
      <c r="A150" s="1">
        <v>33</v>
      </c>
      <c r="E150" s="172"/>
      <c r="F150" s="169" t="s">
        <v>198</v>
      </c>
      <c r="G150" s="2"/>
      <c r="H150" s="2"/>
    </row>
    <row r="151" spans="1:49" s="1" customFormat="1" ht="22.2" customHeight="1">
      <c r="A151" s="1">
        <v>34</v>
      </c>
      <c r="B151" s="9"/>
      <c r="C151" s="9"/>
      <c r="D151" s="2"/>
      <c r="F151" s="170" t="s">
        <v>205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2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2" customHeight="1">
      <c r="A153" s="1">
        <v>36</v>
      </c>
      <c r="B153" s="9"/>
      <c r="C153" s="9"/>
      <c r="D153" s="169" t="s">
        <v>203</v>
      </c>
      <c r="E153" s="16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2" customHeight="1">
      <c r="A154" s="1">
        <v>37</v>
      </c>
      <c r="B154" s="9"/>
      <c r="C154" s="9"/>
      <c r="E154" s="169" t="s">
        <v>206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2" customHeight="1" thickBot="1">
      <c r="A155" s="1">
        <v>38</v>
      </c>
      <c r="B155" s="6"/>
      <c r="C155" s="6"/>
      <c r="D155" s="6"/>
      <c r="E155" s="17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2" customHeight="1" thickBot="1">
      <c r="A156" s="1">
        <v>39</v>
      </c>
      <c r="B156" s="1382" t="s">
        <v>104</v>
      </c>
      <c r="C156" s="1382"/>
      <c r="D156" s="1382"/>
      <c r="E156" s="1382"/>
      <c r="F156" s="1382"/>
      <c r="G156" s="1382"/>
      <c r="H156" s="1382"/>
      <c r="I156" s="1382"/>
      <c r="J156" s="1382"/>
      <c r="K156" s="1382"/>
      <c r="L156" s="1382"/>
      <c r="M156" s="1382"/>
      <c r="N156" s="1382"/>
      <c r="O156" s="1382"/>
      <c r="P156" s="1382"/>
      <c r="Q156" s="1382"/>
      <c r="R156" s="1382"/>
      <c r="S156" s="1382"/>
      <c r="T156" s="1382"/>
      <c r="U156" s="1382"/>
      <c r="V156" s="1382"/>
      <c r="W156" s="1382"/>
      <c r="X156" s="1382"/>
      <c r="Y156" s="1382"/>
      <c r="Z156" s="1382"/>
      <c r="AA156" s="1382"/>
      <c r="AB156" s="1382"/>
      <c r="AC156" s="1382"/>
      <c r="AD156" s="1382"/>
      <c r="AE156" s="1382"/>
      <c r="AF156" s="1382"/>
      <c r="AG156" s="1382"/>
      <c r="AH156" s="1382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414" t="s">
        <v>163</v>
      </c>
      <c r="C157" s="1415"/>
      <c r="D157" s="1415"/>
      <c r="E157" s="1415"/>
      <c r="F157" s="1415"/>
      <c r="G157" s="1415"/>
      <c r="H157" s="1386" t="s">
        <v>104</v>
      </c>
      <c r="I157" s="1387"/>
      <c r="J157" s="1387"/>
      <c r="K157" s="1387"/>
      <c r="L157" s="1387"/>
      <c r="M157" s="1387"/>
      <c r="N157" s="1387"/>
      <c r="O157" s="1387"/>
      <c r="P157" s="1387"/>
      <c r="Q157" s="1387"/>
      <c r="R157" s="1387"/>
      <c r="S157" s="1387"/>
      <c r="T157" s="1387"/>
      <c r="U157" s="1387"/>
      <c r="V157" s="1387"/>
      <c r="W157" s="1388"/>
      <c r="X157" s="1392" t="s">
        <v>3</v>
      </c>
      <c r="Y157" s="1392"/>
      <c r="Z157" s="1392"/>
      <c r="AA157" s="1392"/>
      <c r="AB157" s="1392"/>
      <c r="AC157" s="1393" t="s">
        <v>141</v>
      </c>
      <c r="AD157" s="1393"/>
      <c r="AE157" s="1393"/>
      <c r="AF157" s="1393"/>
      <c r="AG157" s="1393"/>
      <c r="AH157" s="1394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95" customHeight="1">
      <c r="A158" s="1">
        <v>2</v>
      </c>
      <c r="B158" s="1416"/>
      <c r="C158" s="1417"/>
      <c r="D158" s="1417"/>
      <c r="E158" s="1417"/>
      <c r="F158" s="1417"/>
      <c r="G158" s="1417"/>
      <c r="H158" s="1389"/>
      <c r="I158" s="1390"/>
      <c r="J158" s="1390"/>
      <c r="K158" s="1390"/>
      <c r="L158" s="1390"/>
      <c r="M158" s="1390"/>
      <c r="N158" s="1390"/>
      <c r="O158" s="1390"/>
      <c r="P158" s="1390"/>
      <c r="Q158" s="1390"/>
      <c r="R158" s="1390"/>
      <c r="S158" s="1390"/>
      <c r="T158" s="1390"/>
      <c r="U158" s="1390"/>
      <c r="V158" s="1390"/>
      <c r="W158" s="1391"/>
      <c r="X158" s="1395" t="s">
        <v>2</v>
      </c>
      <c r="Y158" s="1395"/>
      <c r="Z158" s="1395"/>
      <c r="AA158" s="1395"/>
      <c r="AB158" s="1395"/>
      <c r="AC158" s="1396" t="s">
        <v>12</v>
      </c>
      <c r="AD158" s="1396"/>
      <c r="AE158" s="1396"/>
      <c r="AF158" s="1396"/>
      <c r="AG158" s="1396"/>
      <c r="AH158" s="1397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95" customHeight="1">
      <c r="A159" s="1">
        <v>3</v>
      </c>
      <c r="B159" s="1416"/>
      <c r="C159" s="1417"/>
      <c r="D159" s="1417"/>
      <c r="E159" s="1417"/>
      <c r="F159" s="1417"/>
      <c r="G159" s="1417"/>
      <c r="H159" s="1519" t="s">
        <v>227</v>
      </c>
      <c r="I159" s="1399"/>
      <c r="J159" s="1399"/>
      <c r="K159" s="1399"/>
      <c r="L159" s="1399"/>
      <c r="M159" s="1399"/>
      <c r="N159" s="1399"/>
      <c r="O159" s="1399"/>
      <c r="P159" s="1399"/>
      <c r="Q159" s="1399"/>
      <c r="R159" s="1399"/>
      <c r="S159" s="1399"/>
      <c r="T159" s="1399"/>
      <c r="U159" s="1399"/>
      <c r="V159" s="1399"/>
      <c r="W159" s="1400"/>
      <c r="X159" s="1395" t="s">
        <v>4</v>
      </c>
      <c r="Y159" s="1395"/>
      <c r="Z159" s="1395"/>
      <c r="AA159" s="1395"/>
      <c r="AB159" s="1395"/>
      <c r="AC159" s="1404">
        <v>42987</v>
      </c>
      <c r="AD159" s="1404"/>
      <c r="AE159" s="1404"/>
      <c r="AF159" s="1404"/>
      <c r="AG159" s="1404"/>
      <c r="AH159" s="1405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418"/>
      <c r="C160" s="1419"/>
      <c r="D160" s="1419"/>
      <c r="E160" s="1419"/>
      <c r="F160" s="1419"/>
      <c r="G160" s="1419"/>
      <c r="H160" s="1401"/>
      <c r="I160" s="1402"/>
      <c r="J160" s="1402"/>
      <c r="K160" s="1402"/>
      <c r="L160" s="1402"/>
      <c r="M160" s="1402"/>
      <c r="N160" s="1402"/>
      <c r="O160" s="1402"/>
      <c r="P160" s="1402"/>
      <c r="Q160" s="1402"/>
      <c r="R160" s="1402"/>
      <c r="S160" s="1402"/>
      <c r="T160" s="1402"/>
      <c r="U160" s="1402"/>
      <c r="V160" s="1402"/>
      <c r="W160" s="1403"/>
      <c r="X160" s="1406" t="s">
        <v>5</v>
      </c>
      <c r="Y160" s="1406"/>
      <c r="Z160" s="1406"/>
      <c r="AA160" s="1406"/>
      <c r="AB160" s="1406"/>
      <c r="AC160" s="1407">
        <v>5</v>
      </c>
      <c r="AD160" s="1408"/>
      <c r="AE160" s="1409" t="s">
        <v>6</v>
      </c>
      <c r="AF160" s="1410"/>
      <c r="AG160" s="1407">
        <v>5</v>
      </c>
      <c r="AH160" s="141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2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2" customHeight="1">
      <c r="A162" s="1">
        <v>6</v>
      </c>
      <c r="B162" s="1"/>
      <c r="C162" s="170" t="s">
        <v>225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2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2" customHeight="1">
      <c r="A164" s="1">
        <v>8</v>
      </c>
      <c r="B164" s="1"/>
      <c r="C164" s="1"/>
      <c r="D164" s="169" t="s">
        <v>211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2" customHeight="1">
      <c r="A165" s="1">
        <v>9</v>
      </c>
      <c r="B165" s="1"/>
      <c r="E165" s="169" t="s">
        <v>210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2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2" customHeight="1">
      <c r="A167" s="1">
        <v>11</v>
      </c>
      <c r="B167" s="5"/>
      <c r="C167" s="1"/>
      <c r="D167" s="170" t="s">
        <v>212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2" customHeight="1">
      <c r="A168" s="1">
        <v>12</v>
      </c>
      <c r="B168" s="1"/>
      <c r="C168" s="1"/>
      <c r="E168" s="169" t="s">
        <v>213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2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2" customHeight="1">
      <c r="A170" s="1">
        <v>14</v>
      </c>
      <c r="B170" s="1"/>
      <c r="C170" s="1"/>
      <c r="D170" s="169" t="s">
        <v>214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2" customHeight="1">
      <c r="A171" s="1">
        <v>15</v>
      </c>
      <c r="B171" s="1"/>
      <c r="C171" s="1"/>
      <c r="D171" s="6"/>
      <c r="E171" s="10" t="s">
        <v>215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2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2" customHeight="1">
      <c r="A173" s="1">
        <v>17</v>
      </c>
      <c r="B173" s="1"/>
      <c r="C173" s="1"/>
      <c r="D173" s="170" t="s">
        <v>209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2" customHeight="1">
      <c r="A174" s="1">
        <v>18</v>
      </c>
      <c r="B174" s="1"/>
      <c r="C174" s="1"/>
      <c r="E174" s="170" t="s">
        <v>217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2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2" customHeight="1">
      <c r="A176" s="1">
        <v>20</v>
      </c>
      <c r="B176" s="1"/>
      <c r="C176" s="1"/>
      <c r="D176" s="171" t="s">
        <v>216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2" customHeight="1">
      <c r="A177" s="1">
        <v>21</v>
      </c>
      <c r="B177" s="1"/>
      <c r="C177" s="1"/>
      <c r="D177" s="9"/>
      <c r="E177" s="171" t="s">
        <v>218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2" customHeight="1">
      <c r="A178" s="1">
        <v>22</v>
      </c>
      <c r="B178" s="1"/>
      <c r="C178" s="1"/>
      <c r="D178" s="17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2" customHeight="1">
      <c r="A179" s="1">
        <v>23</v>
      </c>
      <c r="B179" s="1"/>
      <c r="C179" s="1"/>
      <c r="D179" s="171"/>
      <c r="E179" s="17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2" customHeight="1">
      <c r="A180" s="1">
        <v>24</v>
      </c>
      <c r="D180" s="9"/>
      <c r="E180" s="17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2" customHeight="1">
      <c r="A181" s="1">
        <v>25</v>
      </c>
      <c r="D181" s="1"/>
      <c r="E181" s="172"/>
      <c r="F181" s="169"/>
    </row>
    <row r="182" spans="1:49" ht="22.2" customHeight="1">
      <c r="A182" s="1">
        <v>26</v>
      </c>
      <c r="E182" s="1"/>
      <c r="F182" s="170"/>
    </row>
    <row r="183" spans="1:49" ht="22.2" customHeight="1">
      <c r="A183" s="1">
        <v>27</v>
      </c>
      <c r="D183" s="169"/>
      <c r="E183" s="169"/>
    </row>
    <row r="184" spans="1:49" ht="22.2" customHeight="1">
      <c r="A184" s="1">
        <v>28</v>
      </c>
      <c r="B184" s="1"/>
      <c r="C184" s="1"/>
      <c r="D184" s="1"/>
      <c r="E184" s="16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2" customHeight="1">
      <c r="A185" s="1">
        <v>29</v>
      </c>
      <c r="B185" s="1"/>
      <c r="C185" s="1"/>
      <c r="D185" s="1"/>
      <c r="E185" s="17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2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2" customHeight="1">
      <c r="A187" s="1">
        <v>31</v>
      </c>
      <c r="B187" s="1"/>
      <c r="C187" s="1"/>
      <c r="D187" s="17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2" customHeight="1">
      <c r="A188" s="1">
        <v>32</v>
      </c>
      <c r="B188" s="1"/>
      <c r="C188" s="1"/>
      <c r="D188" s="1"/>
      <c r="E188" s="17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2" customHeight="1">
      <c r="A189" s="1">
        <v>33</v>
      </c>
      <c r="E189" s="170"/>
    </row>
    <row r="190" spans="1:49" s="1" customFormat="1" ht="22.2" customHeight="1">
      <c r="A190" s="1">
        <v>34</v>
      </c>
      <c r="B190" s="9"/>
      <c r="C190" s="9"/>
      <c r="D190" s="9"/>
      <c r="E190" s="17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2" customHeight="1">
      <c r="A191" s="1">
        <v>35</v>
      </c>
      <c r="B191" s="9"/>
      <c r="C191" s="9"/>
      <c r="D191" s="9"/>
      <c r="E191" s="17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2" customHeight="1">
      <c r="A192" s="1">
        <v>36</v>
      </c>
      <c r="B192" s="9"/>
      <c r="C192" s="9"/>
      <c r="D192" s="9"/>
      <c r="E192" s="17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2" customHeight="1">
      <c r="A193" s="1">
        <v>37</v>
      </c>
      <c r="B193" s="9"/>
      <c r="C193" s="9"/>
      <c r="D193" s="9"/>
      <c r="E193" s="17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2" customHeight="1" thickBot="1">
      <c r="A194" s="1">
        <v>38</v>
      </c>
      <c r="B194" s="6"/>
      <c r="C194" s="6"/>
      <c r="D194" s="6"/>
      <c r="E194" s="17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2" customHeight="1" thickBot="1">
      <c r="A195" s="1">
        <v>39</v>
      </c>
      <c r="B195" s="1382" t="s">
        <v>104</v>
      </c>
      <c r="C195" s="1382"/>
      <c r="D195" s="1382"/>
      <c r="E195" s="1382"/>
      <c r="F195" s="1382"/>
      <c r="G195" s="1382"/>
      <c r="H195" s="1382"/>
      <c r="I195" s="1382"/>
      <c r="J195" s="1382"/>
      <c r="K195" s="1382"/>
      <c r="L195" s="1382"/>
      <c r="M195" s="1382"/>
      <c r="N195" s="1382"/>
      <c r="O195" s="1382"/>
      <c r="P195" s="1382"/>
      <c r="Q195" s="1382"/>
      <c r="R195" s="1382"/>
      <c r="S195" s="1382"/>
      <c r="T195" s="1382"/>
      <c r="U195" s="1382"/>
      <c r="V195" s="1382"/>
      <c r="W195" s="1382"/>
      <c r="X195" s="1382"/>
      <c r="Y195" s="1382"/>
      <c r="Z195" s="1382"/>
      <c r="AA195" s="1382"/>
      <c r="AB195" s="1382"/>
      <c r="AC195" s="1382"/>
      <c r="AD195" s="1382"/>
      <c r="AE195" s="1382"/>
      <c r="AF195" s="1382"/>
      <c r="AG195" s="1382"/>
      <c r="AH195" s="1382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9087B-7FCB-488F-A78C-AF18169B4845}">
  <dimension ref="A1:AX39"/>
  <sheetViews>
    <sheetView showGridLines="0" view="pageBreakPreview" zoomScale="85" zoomScaleNormal="85" zoomScaleSheetLayoutView="85" workbookViewId="0">
      <selection activeCell="AC27" sqref="AC27"/>
    </sheetView>
  </sheetViews>
  <sheetFormatPr defaultColWidth="2.69921875" defaultRowHeight="22.2" customHeight="1"/>
  <cols>
    <col min="1" max="1" width="3.8984375" style="13" bestFit="1" customWidth="1"/>
    <col min="2" max="16384" width="2.69921875" style="13"/>
  </cols>
  <sheetData>
    <row r="1" spans="1:50" s="2" customFormat="1" ht="20.100000000000001" customHeight="1">
      <c r="A1" s="1">
        <v>1</v>
      </c>
      <c r="B1" s="1414" t="s">
        <v>163</v>
      </c>
      <c r="C1" s="1415"/>
      <c r="D1" s="1415"/>
      <c r="E1" s="1415"/>
      <c r="F1" s="1415"/>
      <c r="G1" s="1415"/>
      <c r="H1" s="1386" t="s">
        <v>104</v>
      </c>
      <c r="I1" s="1387"/>
      <c r="J1" s="1387"/>
      <c r="K1" s="1387"/>
      <c r="L1" s="1387"/>
      <c r="M1" s="1387"/>
      <c r="N1" s="1387"/>
      <c r="O1" s="1387"/>
      <c r="P1" s="1387"/>
      <c r="Q1" s="1387"/>
      <c r="R1" s="1387"/>
      <c r="S1" s="1387"/>
      <c r="T1" s="1387"/>
      <c r="U1" s="1387"/>
      <c r="V1" s="1387"/>
      <c r="W1" s="1388"/>
      <c r="X1" s="1392" t="s">
        <v>3</v>
      </c>
      <c r="Y1" s="1392"/>
      <c r="Z1" s="1392"/>
      <c r="AA1" s="1392"/>
      <c r="AB1" s="1392"/>
      <c r="AC1" s="1393" t="s">
        <v>141</v>
      </c>
      <c r="AD1" s="1393"/>
      <c r="AE1" s="1393"/>
      <c r="AF1" s="1393"/>
      <c r="AG1" s="1393"/>
      <c r="AH1" s="139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95" customHeight="1">
      <c r="A2" s="1">
        <v>2</v>
      </c>
      <c r="B2" s="1416"/>
      <c r="C2" s="1417"/>
      <c r="D2" s="1417"/>
      <c r="E2" s="1417"/>
      <c r="F2" s="1417"/>
      <c r="G2" s="1417"/>
      <c r="H2" s="1389"/>
      <c r="I2" s="1390"/>
      <c r="J2" s="1390"/>
      <c r="K2" s="1390"/>
      <c r="L2" s="1390"/>
      <c r="M2" s="1390"/>
      <c r="N2" s="1390"/>
      <c r="O2" s="1390"/>
      <c r="P2" s="1390"/>
      <c r="Q2" s="1390"/>
      <c r="R2" s="1390"/>
      <c r="S2" s="1390"/>
      <c r="T2" s="1390"/>
      <c r="U2" s="1390"/>
      <c r="V2" s="1390"/>
      <c r="W2" s="1391"/>
      <c r="X2" s="1395" t="s">
        <v>2</v>
      </c>
      <c r="Y2" s="1395"/>
      <c r="Z2" s="1395"/>
      <c r="AA2" s="1395"/>
      <c r="AB2" s="1395"/>
      <c r="AC2" s="1396" t="s">
        <v>12</v>
      </c>
      <c r="AD2" s="1396"/>
      <c r="AE2" s="1396"/>
      <c r="AF2" s="1396"/>
      <c r="AG2" s="1396"/>
      <c r="AH2" s="139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95" customHeight="1">
      <c r="A3" s="1">
        <v>3</v>
      </c>
      <c r="B3" s="1416"/>
      <c r="C3" s="1417"/>
      <c r="D3" s="1417"/>
      <c r="E3" s="1417"/>
      <c r="F3" s="1417"/>
      <c r="G3" s="1417"/>
      <c r="H3" s="1519" t="s">
        <v>227</v>
      </c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399"/>
      <c r="U3" s="1399"/>
      <c r="V3" s="1399"/>
      <c r="W3" s="1400"/>
      <c r="X3" s="1395" t="s">
        <v>4</v>
      </c>
      <c r="Y3" s="1395"/>
      <c r="Z3" s="1395"/>
      <c r="AA3" s="1395"/>
      <c r="AB3" s="1395"/>
      <c r="AC3" s="1404">
        <v>42987</v>
      </c>
      <c r="AD3" s="1404"/>
      <c r="AE3" s="1404"/>
      <c r="AF3" s="1404"/>
      <c r="AG3" s="1404"/>
      <c r="AH3" s="140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418"/>
      <c r="C4" s="1419"/>
      <c r="D4" s="1419"/>
      <c r="E4" s="1419"/>
      <c r="F4" s="1419"/>
      <c r="G4" s="1419"/>
      <c r="H4" s="1401"/>
      <c r="I4" s="1402"/>
      <c r="J4" s="1402"/>
      <c r="K4" s="1402"/>
      <c r="L4" s="1402"/>
      <c r="M4" s="1402"/>
      <c r="N4" s="1402"/>
      <c r="O4" s="1402"/>
      <c r="P4" s="1402"/>
      <c r="Q4" s="1402"/>
      <c r="R4" s="1402"/>
      <c r="S4" s="1402"/>
      <c r="T4" s="1402"/>
      <c r="U4" s="1402"/>
      <c r="V4" s="1402"/>
      <c r="W4" s="1403"/>
      <c r="X4" s="1406" t="s">
        <v>5</v>
      </c>
      <c r="Y4" s="1406"/>
      <c r="Z4" s="1406"/>
      <c r="AA4" s="1406"/>
      <c r="AB4" s="1406"/>
      <c r="AC4" s="1407">
        <v>2</v>
      </c>
      <c r="AD4" s="1408"/>
      <c r="AE4" s="1409" t="s">
        <v>6</v>
      </c>
      <c r="AF4" s="1410"/>
      <c r="AG4" s="1407">
        <v>5</v>
      </c>
      <c r="AH4" s="141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2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2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2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2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2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2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2" customHeight="1">
      <c r="A11" s="1">
        <v>11</v>
      </c>
      <c r="B11" s="5"/>
      <c r="C11" s="5"/>
      <c r="D11" s="5"/>
      <c r="E11" s="5"/>
      <c r="F11" s="293"/>
      <c r="G11" s="263"/>
      <c r="H11" s="263"/>
      <c r="I11" s="263"/>
      <c r="J11" s="263"/>
      <c r="K11" s="263"/>
      <c r="L11" s="263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  <c r="AA11" s="263"/>
      <c r="AB11" s="263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2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2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2" customHeight="1">
      <c r="A14" s="1">
        <v>14</v>
      </c>
      <c r="B14" s="1"/>
      <c r="C14" s="1"/>
      <c r="D14" s="9"/>
      <c r="F14" s="294"/>
      <c r="G14" s="294"/>
      <c r="H14" s="294"/>
      <c r="I14" s="263"/>
      <c r="J14" s="263"/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  <c r="AA14" s="175"/>
      <c r="AB14" s="175"/>
      <c r="AC14" s="17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2" customHeight="1">
      <c r="A15" s="1">
        <v>15</v>
      </c>
      <c r="B15" s="1"/>
      <c r="C15" s="1"/>
      <c r="D15" s="9"/>
      <c r="F15" s="260"/>
      <c r="G15" s="260"/>
      <c r="H15" s="260"/>
      <c r="I15" s="295"/>
      <c r="J15" s="295"/>
      <c r="K15" s="295"/>
      <c r="L15" s="295"/>
      <c r="M15" s="295"/>
      <c r="N15" s="295"/>
      <c r="O15" s="295"/>
      <c r="P15" s="295"/>
      <c r="Q15" s="295"/>
      <c r="R15" s="295"/>
      <c r="S15" s="295"/>
      <c r="T15" s="295"/>
      <c r="U15" s="295"/>
      <c r="V15" s="295"/>
      <c r="W15" s="295"/>
      <c r="X15" s="295"/>
      <c r="Y15" s="295"/>
      <c r="Z15" s="295"/>
      <c r="AA15" s="174"/>
      <c r="AB15" s="174"/>
      <c r="AC15" s="17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2" customHeight="1">
      <c r="A16" s="1">
        <v>16</v>
      </c>
      <c r="B16" s="1"/>
      <c r="C16" s="1"/>
      <c r="D16" s="9"/>
      <c r="F16" s="260"/>
      <c r="G16" s="260"/>
      <c r="H16" s="260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  <c r="AA16" s="174"/>
      <c r="AB16" s="174"/>
      <c r="AC16" s="17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2" customHeight="1">
      <c r="A17" s="1">
        <v>17</v>
      </c>
      <c r="B17" s="1"/>
      <c r="C17" s="1"/>
      <c r="D17" s="9"/>
      <c r="F17" s="260"/>
      <c r="G17" s="260"/>
      <c r="H17" s="260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295"/>
      <c r="W17" s="295"/>
      <c r="X17" s="295"/>
      <c r="Y17" s="295"/>
      <c r="Z17" s="295"/>
      <c r="AA17" s="174"/>
      <c r="AB17" s="174"/>
      <c r="AC17" s="17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2" customHeight="1">
      <c r="A18" s="1">
        <v>18</v>
      </c>
      <c r="B18" s="1"/>
      <c r="C18" s="1"/>
      <c r="D18" s="9"/>
      <c r="F18" s="260"/>
      <c r="G18" s="260"/>
      <c r="H18" s="260"/>
      <c r="I18" s="296"/>
      <c r="J18" s="296"/>
      <c r="K18" s="296"/>
      <c r="L18" s="296"/>
      <c r="M18" s="296"/>
      <c r="N18" s="296"/>
      <c r="O18" s="296"/>
      <c r="P18" s="296"/>
      <c r="Q18" s="296"/>
      <c r="R18" s="296"/>
      <c r="S18" s="296"/>
      <c r="T18" s="296"/>
      <c r="U18" s="296"/>
      <c r="V18" s="296"/>
      <c r="W18" s="296"/>
      <c r="X18" s="296"/>
      <c r="Y18" s="296"/>
      <c r="Z18" s="296"/>
      <c r="AA18" s="174"/>
      <c r="AB18" s="174"/>
      <c r="AC18" s="17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2" customHeight="1">
      <c r="A19" s="1">
        <v>19</v>
      </c>
      <c r="B19" s="1"/>
      <c r="C19" s="1"/>
      <c r="D19" s="9"/>
      <c r="F19" s="260"/>
      <c r="G19" s="260"/>
      <c r="H19" s="260"/>
      <c r="I19" s="296"/>
      <c r="J19" s="296"/>
      <c r="K19" s="296"/>
      <c r="L19" s="296"/>
      <c r="M19" s="296"/>
      <c r="N19" s="296"/>
      <c r="O19" s="296"/>
      <c r="P19" s="296"/>
      <c r="Q19" s="296"/>
      <c r="R19" s="296"/>
      <c r="S19" s="296"/>
      <c r="T19" s="296"/>
      <c r="U19" s="296"/>
      <c r="V19" s="296"/>
      <c r="W19" s="296"/>
      <c r="X19" s="296"/>
      <c r="Y19" s="296"/>
      <c r="Z19" s="296"/>
      <c r="AA19" s="174"/>
      <c r="AB19" s="174"/>
      <c r="AC19" s="17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2" customHeight="1">
      <c r="A20" s="1">
        <v>20</v>
      </c>
      <c r="B20" s="1"/>
      <c r="C20" s="1"/>
      <c r="D20" s="9"/>
      <c r="F20" s="260"/>
      <c r="G20" s="260"/>
      <c r="H20" s="260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296"/>
      <c r="W20" s="296"/>
      <c r="X20" s="296"/>
      <c r="Y20" s="296"/>
      <c r="Z20" s="296"/>
      <c r="AA20" s="174"/>
      <c r="AB20" s="174"/>
      <c r="AC20" s="17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2" customHeight="1">
      <c r="A21" s="1">
        <v>21</v>
      </c>
      <c r="B21" s="1"/>
      <c r="C21" s="7" t="s">
        <v>123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563" t="s">
        <v>301</v>
      </c>
      <c r="Q21" s="1563"/>
      <c r="R21" s="1563"/>
      <c r="S21" s="1563"/>
      <c r="T21" s="1563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124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2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2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2" customHeight="1">
      <c r="A24" s="1">
        <v>24</v>
      </c>
      <c r="C24" s="1396" t="s">
        <v>145</v>
      </c>
      <c r="D24" s="1396"/>
      <c r="E24" s="1396"/>
      <c r="F24" s="1396"/>
      <c r="G24" s="1396"/>
      <c r="H24" s="1396"/>
      <c r="I24" s="1568">
        <f>0/COUNTA(C25,H25,P25,W25,AD25)</f>
        <v>0</v>
      </c>
      <c r="J24" s="1568"/>
      <c r="K24" s="1568"/>
      <c r="L24" s="1568"/>
      <c r="M24" s="1568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2" customHeight="1">
      <c r="A25" s="1">
        <v>25</v>
      </c>
      <c r="C25" s="1442" t="s">
        <v>125</v>
      </c>
      <c r="D25" s="1443"/>
      <c r="E25" s="1444"/>
      <c r="F25" s="13"/>
      <c r="G25" s="13"/>
      <c r="H25" s="1442" t="s">
        <v>146</v>
      </c>
      <c r="I25" s="1443"/>
      <c r="J25" s="1528"/>
      <c r="K25" s="1528"/>
      <c r="L25" s="1528"/>
      <c r="M25" s="1529"/>
      <c r="N25" s="13"/>
      <c r="O25" s="13"/>
      <c r="P25" s="1527" t="s">
        <v>126</v>
      </c>
      <c r="Q25" s="1528"/>
      <c r="R25" s="1528"/>
      <c r="S25" s="1529"/>
      <c r="T25" s="13"/>
      <c r="U25" s="13"/>
      <c r="V25" s="13"/>
      <c r="W25" s="1570" t="s">
        <v>127</v>
      </c>
      <c r="X25" s="1571"/>
      <c r="Y25" s="1571"/>
      <c r="Z25" s="1572"/>
      <c r="AA25" s="10"/>
      <c r="AB25" s="10"/>
      <c r="AC25" s="10"/>
      <c r="AD25" s="1573" t="s">
        <v>128</v>
      </c>
      <c r="AE25" s="1574"/>
      <c r="AF25" s="1574"/>
      <c r="AG25" s="1575"/>
      <c r="AO25" s="1565" t="s">
        <v>295</v>
      </c>
      <c r="AP25" s="1565"/>
      <c r="AQ25" s="1565"/>
      <c r="AR25" s="1564">
        <f>I24</f>
        <v>0</v>
      </c>
      <c r="AS25" s="1420"/>
      <c r="AT25" s="1420"/>
      <c r="AU25" s="1420"/>
      <c r="AV25" s="1420"/>
    </row>
    <row r="26" spans="1:49" s="2" customFormat="1" ht="22.2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565" t="s">
        <v>296</v>
      </c>
      <c r="AP26" s="1565"/>
      <c r="AQ26" s="1565"/>
      <c r="AR26" s="1564">
        <f>I27</f>
        <v>0</v>
      </c>
      <c r="AS26" s="1420"/>
      <c r="AT26" s="1420"/>
      <c r="AU26" s="1420"/>
      <c r="AV26" s="1420"/>
    </row>
    <row r="27" spans="1:49" s="2" customFormat="1" ht="22.2" customHeight="1">
      <c r="A27" s="1">
        <v>27</v>
      </c>
      <c r="C27" s="1396" t="s">
        <v>138</v>
      </c>
      <c r="D27" s="1396"/>
      <c r="E27" s="1396"/>
      <c r="F27" s="1396"/>
      <c r="G27" s="1396"/>
      <c r="H27" s="1396"/>
      <c r="I27" s="1569">
        <v>0</v>
      </c>
      <c r="J27" s="1396"/>
      <c r="K27" s="1396"/>
      <c r="L27" s="1396"/>
      <c r="M27" s="1396"/>
      <c r="AO27" s="1565" t="s">
        <v>297</v>
      </c>
      <c r="AP27" s="1565"/>
      <c r="AQ27" s="1565"/>
      <c r="AR27" s="1564">
        <f>I30</f>
        <v>0</v>
      </c>
      <c r="AS27" s="1420"/>
      <c r="AT27" s="1420"/>
      <c r="AU27" s="1420"/>
      <c r="AV27" s="1420"/>
    </row>
    <row r="28" spans="1:49" s="2" customFormat="1" ht="22.2" customHeight="1">
      <c r="A28" s="1">
        <v>28</v>
      </c>
      <c r="B28" s="1"/>
      <c r="C28" s="1567" t="s">
        <v>129</v>
      </c>
      <c r="D28" s="1567"/>
      <c r="E28" s="1567"/>
      <c r="F28" s="1567"/>
      <c r="G28" s="1567"/>
      <c r="H28" s="1569">
        <v>0</v>
      </c>
      <c r="I28" s="1396"/>
      <c r="J28" s="1396"/>
      <c r="K28" s="1396"/>
      <c r="L28" s="1396"/>
      <c r="M28" s="1396" t="s">
        <v>147</v>
      </c>
      <c r="N28" s="1396"/>
      <c r="O28" s="1396"/>
      <c r="P28" s="1396"/>
      <c r="Q28" s="1396"/>
      <c r="R28" s="1396"/>
      <c r="S28" s="1569">
        <v>0</v>
      </c>
      <c r="T28" s="1396"/>
      <c r="U28" s="1396"/>
      <c r="V28" s="1396"/>
      <c r="W28" s="1396"/>
      <c r="X28" s="1396" t="s">
        <v>130</v>
      </c>
      <c r="Y28" s="1396"/>
      <c r="Z28" s="1396"/>
      <c r="AA28" s="1396"/>
      <c r="AB28" s="1569">
        <v>0</v>
      </c>
      <c r="AC28" s="1396"/>
      <c r="AD28" s="1396"/>
      <c r="AE28" s="1396"/>
      <c r="AF28" s="1396"/>
      <c r="AH28" s="1"/>
      <c r="AI28" s="1"/>
      <c r="AJ28" s="1"/>
      <c r="AK28" s="1"/>
      <c r="AL28" s="1"/>
      <c r="AM28" s="1"/>
      <c r="AN28" s="1"/>
      <c r="AO28" s="1565" t="s">
        <v>298</v>
      </c>
      <c r="AP28" s="1565"/>
      <c r="AQ28" s="1565"/>
      <c r="AR28" s="1564">
        <f>I33</f>
        <v>0</v>
      </c>
      <c r="AS28" s="1420"/>
      <c r="AT28" s="1420"/>
      <c r="AU28" s="1420"/>
      <c r="AV28" s="1420"/>
    </row>
    <row r="29" spans="1:49" s="2" customFormat="1" ht="22.2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566" t="s">
        <v>299</v>
      </c>
      <c r="AP29" s="1566"/>
      <c r="AQ29" s="1566"/>
      <c r="AR29" s="1564">
        <f>I36</f>
        <v>0</v>
      </c>
      <c r="AS29" s="1420"/>
      <c r="AT29" s="1420"/>
      <c r="AU29" s="1420"/>
      <c r="AV29" s="1420"/>
    </row>
    <row r="30" spans="1:49" s="2" customFormat="1" ht="22.2" customHeight="1">
      <c r="A30" s="1">
        <v>30</v>
      </c>
      <c r="B30" s="1"/>
      <c r="C30" s="1396" t="s">
        <v>136</v>
      </c>
      <c r="D30" s="1396"/>
      <c r="E30" s="1396"/>
      <c r="F30" s="1396"/>
      <c r="G30" s="1396"/>
      <c r="H30" s="1396"/>
      <c r="I30" s="1569">
        <v>0</v>
      </c>
      <c r="J30" s="1396"/>
      <c r="K30" s="1396"/>
      <c r="L30" s="1396"/>
      <c r="M30" s="1396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2" customHeight="1">
      <c r="A31" s="1">
        <v>31</v>
      </c>
      <c r="B31" s="1"/>
      <c r="C31" s="1567" t="s">
        <v>131</v>
      </c>
      <c r="D31" s="1567"/>
      <c r="E31" s="1567"/>
      <c r="F31" s="1567"/>
      <c r="G31" s="1567"/>
      <c r="H31" s="1396"/>
      <c r="I31" s="1396"/>
      <c r="J31" s="1396"/>
      <c r="K31" s="1569">
        <v>0</v>
      </c>
      <c r="L31" s="1396"/>
      <c r="M31" s="1396"/>
      <c r="N31" s="1396"/>
      <c r="O31" s="1396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2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2" customHeight="1">
      <c r="A33" s="1">
        <v>33</v>
      </c>
      <c r="C33" s="1396" t="s">
        <v>137</v>
      </c>
      <c r="D33" s="1396"/>
      <c r="E33" s="1396"/>
      <c r="F33" s="1396"/>
      <c r="G33" s="1396"/>
      <c r="H33" s="1396"/>
      <c r="I33" s="1569">
        <v>0</v>
      </c>
      <c r="J33" s="1396"/>
      <c r="K33" s="1396"/>
      <c r="L33" s="1396"/>
      <c r="M33" s="1396"/>
    </row>
    <row r="34" spans="1:49" s="1" customFormat="1" ht="22.2" customHeight="1">
      <c r="A34" s="1">
        <v>34</v>
      </c>
      <c r="B34" s="9"/>
      <c r="C34" s="1567" t="s">
        <v>131</v>
      </c>
      <c r="D34" s="1567"/>
      <c r="E34" s="1567"/>
      <c r="F34" s="1567"/>
      <c r="G34" s="1567"/>
      <c r="H34" s="1396"/>
      <c r="I34" s="1396"/>
      <c r="J34" s="1396"/>
      <c r="K34" s="1569">
        <v>0</v>
      </c>
      <c r="L34" s="1396"/>
      <c r="M34" s="1396"/>
      <c r="N34" s="1396"/>
      <c r="O34" s="1396"/>
      <c r="P34" s="1396" t="s">
        <v>132</v>
      </c>
      <c r="Q34" s="1396"/>
      <c r="R34" s="1396"/>
      <c r="S34" s="1396"/>
      <c r="T34" s="1396"/>
      <c r="U34" s="1396"/>
      <c r="V34" s="1396"/>
      <c r="W34" s="1527"/>
      <c r="X34" s="1528"/>
      <c r="Y34" s="1528"/>
      <c r="Z34" s="1528"/>
      <c r="AA34" s="1529"/>
      <c r="AH34" s="9"/>
    </row>
    <row r="35" spans="1:49" s="1" customFormat="1" ht="22.2" customHeight="1">
      <c r="A35" s="1">
        <v>35</v>
      </c>
      <c r="B35" s="9"/>
      <c r="AH35" s="9"/>
    </row>
    <row r="36" spans="1:49" s="1" customFormat="1" ht="22.2" customHeight="1">
      <c r="A36" s="1">
        <v>36</v>
      </c>
      <c r="B36" s="9"/>
      <c r="C36" s="1396" t="s">
        <v>135</v>
      </c>
      <c r="D36" s="1396"/>
      <c r="E36" s="1396"/>
      <c r="F36" s="1396"/>
      <c r="G36" s="1396"/>
      <c r="H36" s="1396"/>
      <c r="I36" s="1569">
        <v>0</v>
      </c>
      <c r="J36" s="1396"/>
      <c r="K36" s="1396"/>
      <c r="L36" s="1396"/>
      <c r="M36" s="1396"/>
      <c r="AH36" s="9"/>
    </row>
    <row r="37" spans="1:49" s="1" customFormat="1" ht="22.2" customHeight="1">
      <c r="A37" s="1">
        <v>37</v>
      </c>
      <c r="B37" s="9"/>
      <c r="C37" s="1567" t="s">
        <v>133</v>
      </c>
      <c r="D37" s="1567"/>
      <c r="E37" s="1567"/>
      <c r="F37" s="1567"/>
      <c r="G37" s="1567"/>
      <c r="H37" s="1396"/>
      <c r="I37" s="1396"/>
      <c r="L37" s="1396" t="s">
        <v>134</v>
      </c>
      <c r="M37" s="1396"/>
      <c r="N37" s="1396"/>
      <c r="O37" s="1396"/>
      <c r="Q37" s="2"/>
      <c r="R37" s="618" t="s">
        <v>300</v>
      </c>
      <c r="S37" s="1396"/>
      <c r="T37" s="1396"/>
      <c r="U37" s="1396"/>
      <c r="AH37" s="9"/>
    </row>
    <row r="38" spans="1:49" s="1" customFormat="1" ht="22.2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2" customHeight="1" thickBot="1">
      <c r="A39" s="1">
        <v>39</v>
      </c>
      <c r="B39" s="1382" t="s">
        <v>104</v>
      </c>
      <c r="C39" s="1382"/>
      <c r="D39" s="1382"/>
      <c r="E39" s="1382"/>
      <c r="F39" s="1382"/>
      <c r="G39" s="1382"/>
      <c r="H39" s="1382"/>
      <c r="I39" s="1382"/>
      <c r="J39" s="1382"/>
      <c r="K39" s="1382"/>
      <c r="L39" s="1382"/>
      <c r="M39" s="1382"/>
      <c r="N39" s="1382"/>
      <c r="O39" s="1382"/>
      <c r="P39" s="1382"/>
      <c r="Q39" s="1382"/>
      <c r="R39" s="1382"/>
      <c r="S39" s="1382"/>
      <c r="T39" s="1382"/>
      <c r="U39" s="1382"/>
      <c r="V39" s="1382"/>
      <c r="W39" s="1382"/>
      <c r="X39" s="1382"/>
      <c r="Y39" s="1382"/>
      <c r="Z39" s="1382"/>
      <c r="AA39" s="1382"/>
      <c r="AB39" s="1382"/>
      <c r="AC39" s="1382"/>
      <c r="AD39" s="1382"/>
      <c r="AE39" s="1382"/>
      <c r="AF39" s="1382"/>
      <c r="AG39" s="1382"/>
      <c r="AH39" s="138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</vt:lpstr>
      <vt:lpstr>classIndex(2)</vt:lpstr>
      <vt:lpstr>codingConvention</vt:lpstr>
      <vt:lpstr>progressReport</vt:lpstr>
      <vt:lpstr>class!Print_Area</vt:lpstr>
      <vt:lpstr>'classIndex(2)'!Print_Area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minseung shin</cp:lastModifiedBy>
  <cp:lastPrinted>2017-10-12T01:09:57Z</cp:lastPrinted>
  <dcterms:created xsi:type="dcterms:W3CDTF">2017-08-01T02:30:10Z</dcterms:created>
  <dcterms:modified xsi:type="dcterms:W3CDTF">2017-10-12T06:07:10Z</dcterms:modified>
</cp:coreProperties>
</file>